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DECEMBER 2024" sheetId="37" r:id="rId1"/>
    <sheet name="NOVEMBER 2024" sheetId="36" r:id="rId2"/>
    <sheet name="OCTOBER 2024" sheetId="35" r:id="rId3"/>
    <sheet name="SEPTEMBER 2024" sheetId="34" r:id="rId4"/>
    <sheet name="AUGUST 2024" sheetId="33" r:id="rId5"/>
    <sheet name="JULY 2024" sheetId="32" r:id="rId6"/>
    <sheet name="JUNE 2024" sheetId="31" r:id="rId7"/>
    <sheet name="MAY 2024" sheetId="30" r:id="rId8"/>
    <sheet name="APRIL 2024" sheetId="29" r:id="rId9"/>
    <sheet name="MARCH 2024" sheetId="28" r:id="rId10"/>
    <sheet name="FEBRUARY 2024" sheetId="27" r:id="rId11"/>
    <sheet name="JANUARY 2024" sheetId="26" r:id="rId12"/>
    <sheet name="DAILY SERVICE INCOME" sheetId="21" r:id="rId13"/>
  </sheets>
  <definedNames>
    <definedName name="_xlnm.Print_Area" localSheetId="8">'APRIL 2024'!$A$1:$N$45</definedName>
    <definedName name="_xlnm.Print_Area" localSheetId="4">'AUGUST 2024'!$A$1:$N$51</definedName>
    <definedName name="_xlnm.Print_Area" localSheetId="12">'DAILY SERVICE INCOME'!$A$2177:$O$2193</definedName>
    <definedName name="_xlnm.Print_Area" localSheetId="10">'FEBRUARY 2024'!$A$1:$N$60</definedName>
    <definedName name="_xlnm.Print_Area" localSheetId="11">'JANUARY 2024'!$A$1:$N$42</definedName>
    <definedName name="_xlnm.Print_Area" localSheetId="5">'JULY 2024'!$A$1:$N$54</definedName>
    <definedName name="_xlnm.Print_Area" localSheetId="6">'JUNE 2024'!$A$1:$N$45</definedName>
    <definedName name="_xlnm.Print_Area" localSheetId="9">'MARCH 2024'!$A$1:$N$61</definedName>
    <definedName name="_xlnm.Print_Area" localSheetId="7">'MAY 2024'!$A$1:$N$53</definedName>
    <definedName name="_xlnm.Print_Area" localSheetId="2">'OCTOBER 2024'!$A$1:$N$49</definedName>
    <definedName name="_xlnm.Print_Area" localSheetId="3">'SEPTEMBER 2024'!$A$1:$N$55</definedName>
    <definedName name="_xlnm.Print_Area" localSheetId="1">'NOVEMBER 2024'!$A$1:$N$46</definedName>
    <definedName name="_xlnm.Print_Area" localSheetId="0">'DECEMBER 2024'!$A$1:$N$43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220920</author>
  </authors>
  <commentList>
    <comment ref="E29" authorId="0">
      <text>
        <r>
          <rPr>
            <b/>
            <sz val="9"/>
            <rFont val="Tahoma"/>
            <charset val="0"/>
          </rPr>
          <t>220920:</t>
        </r>
        <r>
          <rPr>
            <sz val="9"/>
            <rFont val="Tahoma"/>
            <charset val="0"/>
          </rPr>
          <t xml:space="preserve">
</t>
        </r>
        <r>
          <rPr>
            <b/>
            <sz val="9"/>
            <rFont val="Tahoma"/>
            <charset val="0"/>
          </rPr>
          <t>CURRENT NG MAY</t>
        </r>
        <r>
          <rPr>
            <sz val="9"/>
            <rFont val="Tahoma"/>
            <charset val="0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<sst xmlns="http://schemas.openxmlformats.org/spreadsheetml/2006/main" count="5674" uniqueCount="435">
  <si>
    <t>KOLIN PHILIPPINES INT'L INC</t>
  </si>
  <si>
    <t>SERVICE INCOME ( Metro Manila)</t>
  </si>
  <si>
    <t>FOR THE MONTH OF DECEMBER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</si>
  <si>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</si>
  <si>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</si>
  <si>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</si>
  <si>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</si>
  <si>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</si>
  <si>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</si>
  <si>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</si>
  <si>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</si>
  <si>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</si>
  <si>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</si>
  <si>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</si>
  <si>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</si>
  <si>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</si>
  <si>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</si>
  <si>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ACCOMMODATION</t>
  </si>
  <si>
    <t>DATE</t>
  </si>
  <si>
    <t>PARTS</t>
  </si>
  <si>
    <t>LABOR</t>
  </si>
  <si>
    <t>MACASIEB, IRISHMAE/ ALL DIRECTIONS TRAVEL AND TOURS INC.</t>
  </si>
  <si>
    <t>SERVICE (BI)</t>
  </si>
  <si>
    <t>EVANGELISTA, KIM</t>
  </si>
  <si>
    <t>SERVICE (PO)</t>
  </si>
  <si>
    <t>IBAY, FRANKLIN</t>
  </si>
  <si>
    <t>HO-00233039</t>
  </si>
  <si>
    <t>ESTILLERO, LUCENA RUIZ</t>
  </si>
  <si>
    <t>HO-00232989</t>
  </si>
  <si>
    <t>VECINO, JHUNE/ CHARITO DE GUZMAN</t>
  </si>
  <si>
    <t>HO-00234466</t>
  </si>
  <si>
    <t>SAN JUAN, JOHN PAUL RAMOS</t>
  </si>
  <si>
    <t>HO-00234961</t>
  </si>
  <si>
    <t>RACHO, BRIGITTE</t>
  </si>
  <si>
    <t>SUB-TOTAL</t>
  </si>
  <si>
    <t>ACCOUNT RECEIVABLES</t>
  </si>
  <si>
    <t>TOTAL REVENUE FOR THE MONTH DECEMBER 2024</t>
  </si>
  <si>
    <t>PREPARED BY:</t>
  </si>
  <si>
    <t>JEROME P. CASTRO</t>
  </si>
  <si>
    <t>SVC. ACCTG. ASST.</t>
  </si>
  <si>
    <t>RECEIVABLE COLLECTED</t>
  </si>
  <si>
    <t>HO-00230871</t>
  </si>
  <si>
    <t>EUROLFAN, JAY</t>
  </si>
  <si>
    <t>HO-00232104</t>
  </si>
  <si>
    <t>MANLARAN, CAROL</t>
  </si>
  <si>
    <t>DELA CRUZ, WILLY</t>
  </si>
  <si>
    <t>WESTERN MARKETING CORP. (HEAD OFFICE)</t>
  </si>
  <si>
    <t>GO, JONATHAN</t>
  </si>
  <si>
    <t>FOR THE MONTH OF NOVEMBER 2024</t>
  </si>
  <si>
    <t>HO-00228281</t>
  </si>
  <si>
    <t>PASCUAL, AR VHON</t>
  </si>
  <si>
    <t>MUTYA, EUGENE</t>
  </si>
  <si>
    <t>HO-00230793</t>
  </si>
  <si>
    <t>VALENCIA, JERICO CEA</t>
  </si>
  <si>
    <t>MACALINO, DANILO</t>
  </si>
  <si>
    <t>HO-00231585</t>
  </si>
  <si>
    <t>SERRADA, ANGELA</t>
  </si>
  <si>
    <t>LOPEZ, ARTHUR M.</t>
  </si>
  <si>
    <t>HO-00230993</t>
  </si>
  <si>
    <t>RODRIGO, TRISTAN JUDE</t>
  </si>
  <si>
    <t>GARCIA, REGINA</t>
  </si>
  <si>
    <t>TOTAL REVENUE FOR THE MONTH NOVEMBER 2024</t>
  </si>
  <si>
    <t>HO-00223573</t>
  </si>
  <si>
    <t>ASC REINAN - EXCELL CONTRACTORS DEV. INC</t>
  </si>
  <si>
    <t>SERVICE - (BI)</t>
  </si>
  <si>
    <t>HO-00223951</t>
  </si>
  <si>
    <t>CHUA, FINA</t>
  </si>
  <si>
    <t>KMI - (PO)</t>
  </si>
  <si>
    <t>HO-00169510</t>
  </si>
  <si>
    <t>LEE, REDMOND</t>
  </si>
  <si>
    <t>FOR THE MONTH OF OCTOBER 2024</t>
  </si>
  <si>
    <t>EXCELL CONTRACTORS DEV. INC</t>
  </si>
  <si>
    <t>HO-00224382</t>
  </si>
  <si>
    <t>BREADTALK PHILIPPINES</t>
  </si>
  <si>
    <t>SERVICE - (PO)</t>
  </si>
  <si>
    <t>HO-00224922</t>
  </si>
  <si>
    <t>HO-00223953</t>
  </si>
  <si>
    <t>HO-00224907</t>
  </si>
  <si>
    <t>HO-00223954</t>
  </si>
  <si>
    <t>HO-00224910</t>
  </si>
  <si>
    <t>HO-00223956</t>
  </si>
  <si>
    <t>HO-00224914</t>
  </si>
  <si>
    <t>HO-00223957</t>
  </si>
  <si>
    <t>HO-00224919</t>
  </si>
  <si>
    <t>HO-00224663</t>
  </si>
  <si>
    <t>CHONG, DEBBIE</t>
  </si>
  <si>
    <t>HO-00225010</t>
  </si>
  <si>
    <t>CHRISOSTOMO, EDGARDO</t>
  </si>
  <si>
    <t>HO-00224309</t>
  </si>
  <si>
    <t>POLYSEAL MFG. IND'S INC</t>
  </si>
  <si>
    <t>HO-00226494</t>
  </si>
  <si>
    <t>NICOLAS, TOBY</t>
  </si>
  <si>
    <t>HO-00226338</t>
  </si>
  <si>
    <t>MUÑOZ, VEE-QUI C/O ENGR. MARK SOLIS</t>
  </si>
  <si>
    <t>HO-00226860</t>
  </si>
  <si>
    <t>TEH, GILBERT</t>
  </si>
  <si>
    <t>TOTAL REVENUE FOR THE MONTH OCTOBER 2024</t>
  </si>
  <si>
    <t>HO-00222793</t>
  </si>
  <si>
    <t>LBBC LIGHT HOUSE BBC</t>
  </si>
  <si>
    <t>HO-00223003</t>
  </si>
  <si>
    <t>CANUTO, MARIO</t>
  </si>
  <si>
    <t>HO-00223004</t>
  </si>
  <si>
    <t>HO-00204445</t>
  </si>
  <si>
    <t>UNITEC RESOURCES INC.</t>
  </si>
  <si>
    <t>FOR THE MONTH OF SEPTEMBER 2024</t>
  </si>
  <si>
    <t>HO-00219090</t>
  </si>
  <si>
    <t>DEL ROSARIO, MARCUS</t>
  </si>
  <si>
    <t>SERVICE(BI)</t>
  </si>
  <si>
    <t>HO-00220189</t>
  </si>
  <si>
    <t>ANZANO, RUBY</t>
  </si>
  <si>
    <t>SERVICE(PO)</t>
  </si>
  <si>
    <t>HO-00220501</t>
  </si>
  <si>
    <t>TIANO, JOHN RAYMOND N.</t>
  </si>
  <si>
    <t>HO-00220861</t>
  </si>
  <si>
    <t>WILSON, CLAUDIA</t>
  </si>
  <si>
    <t>HO-00220094</t>
  </si>
  <si>
    <t>CASTILLO, ELVIRA</t>
  </si>
  <si>
    <t>HO-00220281</t>
  </si>
  <si>
    <t>MAITLAND, JEAN</t>
  </si>
  <si>
    <t>HO-00220287</t>
  </si>
  <si>
    <t>HO-00219385</t>
  </si>
  <si>
    <t>REYES, GINA</t>
  </si>
  <si>
    <t>HO-00221690</t>
  </si>
  <si>
    <t>YOUNG, CARRIE</t>
  </si>
  <si>
    <t>HO-00222405</t>
  </si>
  <si>
    <t>ERNI, ALICE</t>
  </si>
  <si>
    <t>HO-00218853</t>
  </si>
  <si>
    <t>SUCHIANCO, ATTY. PETER</t>
  </si>
  <si>
    <t>HO-00219108</t>
  </si>
  <si>
    <t>HO-00222004</t>
  </si>
  <si>
    <t>HO-00221667</t>
  </si>
  <si>
    <t>TY, JACKIE, C/O REYAIRE ASC</t>
  </si>
  <si>
    <t>HO-00223127</t>
  </si>
  <si>
    <t>CONSTANTINO, LARRY</t>
  </si>
  <si>
    <t>HO-00221634</t>
  </si>
  <si>
    <t>LIM, RUBEN</t>
  </si>
  <si>
    <t>HO-00221633</t>
  </si>
  <si>
    <t>HO-00220528</t>
  </si>
  <si>
    <t>FLORES, EDITH</t>
  </si>
  <si>
    <t>TOTAL REVENUE FOR THE MONTH SEPTEMBER 2024</t>
  </si>
  <si>
    <t>HO-00219386</t>
  </si>
  <si>
    <t>QUE, PAULINO</t>
  </si>
  <si>
    <t>HO-00219384</t>
  </si>
  <si>
    <t>HO-00219218</t>
  </si>
  <si>
    <t>BRONDIAL, SOPHIA</t>
  </si>
  <si>
    <t>HO-00217809</t>
  </si>
  <si>
    <t>HO-00217813</t>
  </si>
  <si>
    <t>HO-00217794</t>
  </si>
  <si>
    <t>FOR THE MONTH OF AUGUST 2024</t>
  </si>
  <si>
    <t>HO-00215851</t>
  </si>
  <si>
    <t>UY, JON CARLO</t>
  </si>
  <si>
    <t>HO-00216711</t>
  </si>
  <si>
    <t>GREFALDO, JOSE M.</t>
  </si>
  <si>
    <t>HO-00216522</t>
  </si>
  <si>
    <t>BALBA, VERNADINE</t>
  </si>
  <si>
    <t>HO-00217320</t>
  </si>
  <si>
    <t>REY, RAMON</t>
  </si>
  <si>
    <t>HO-00217400</t>
  </si>
  <si>
    <t>ZSCHALIG, GEORGE</t>
  </si>
  <si>
    <t>HO-00216876</t>
  </si>
  <si>
    <t>CASTANEDA, VIOLETA</t>
  </si>
  <si>
    <t>HO-00218169</t>
  </si>
  <si>
    <t>REPOLLEDO, MELCHORA</t>
  </si>
  <si>
    <t>HO-00218424</t>
  </si>
  <si>
    <t>DY, GERALDINE</t>
  </si>
  <si>
    <t>HO-00217236</t>
  </si>
  <si>
    <t>MARINA SEAVIEW DEVELOPMENT CORP.</t>
  </si>
  <si>
    <t>HO-00212954</t>
  </si>
  <si>
    <t>VELASCO, ARMANDO</t>
  </si>
  <si>
    <t>HO-00212949</t>
  </si>
  <si>
    <t>TOTAL REVENUE FOR THE MONTH AUGUST 2024</t>
  </si>
  <si>
    <t>HO-00215124</t>
  </si>
  <si>
    <t>CLAUDIO, RANDYLON</t>
  </si>
  <si>
    <t>FOR THE MONTH OF JULY 2024</t>
  </si>
  <si>
    <t>HO-00209882</t>
  </si>
  <si>
    <t>ROSAS, RIXON</t>
  </si>
  <si>
    <t>HO-00210325</t>
  </si>
  <si>
    <t>ALVAREZ, LYRA MAE</t>
  </si>
  <si>
    <t>HO-00211379</t>
  </si>
  <si>
    <t>KONBINI CORP.</t>
  </si>
  <si>
    <t>HO-00210660</t>
  </si>
  <si>
    <t>TEKNIPAK SOLUTIONS INC. C/O HUNG LIONEZ</t>
  </si>
  <si>
    <t>HO-00210606</t>
  </si>
  <si>
    <t>HARDWORKERS MANPOWER AGENCY C/O SAMMY D.C</t>
  </si>
  <si>
    <t>KMI (PO)</t>
  </si>
  <si>
    <t>HO-00212675</t>
  </si>
  <si>
    <t>HO-00212505</t>
  </si>
  <si>
    <t>PABON, ROMMEL</t>
  </si>
  <si>
    <t>HO-00213212</t>
  </si>
  <si>
    <t>TAN, ROS</t>
  </si>
  <si>
    <t>HO-00212491</t>
  </si>
  <si>
    <t>VECINO, JHUNE/CHARITO DE GUZMAN</t>
  </si>
  <si>
    <t>HO-00213781</t>
  </si>
  <si>
    <t>ESTINOR AIRCONDITIONING SERVICES</t>
  </si>
  <si>
    <t>HO-00214116</t>
  </si>
  <si>
    <t>BELO, TONY / HELGA C/O MAPLE ASC</t>
  </si>
  <si>
    <t>HO-00214414</t>
  </si>
  <si>
    <t>MENDOZA, MERIAH</t>
  </si>
  <si>
    <t>HO-00214805</t>
  </si>
  <si>
    <t>ALIX, CATHY</t>
  </si>
  <si>
    <t>HO-00214989</t>
  </si>
  <si>
    <t>CHEF'S SECRET</t>
  </si>
  <si>
    <t>HO-00214986</t>
  </si>
  <si>
    <t>HO-00214385</t>
  </si>
  <si>
    <t>KMI(PO)</t>
  </si>
  <si>
    <t>HO-00195527</t>
  </si>
  <si>
    <t>SUPER ICE INC.</t>
  </si>
  <si>
    <t>HO-00207609</t>
  </si>
  <si>
    <t>SPRING PALACE RESTAURANT INC.</t>
  </si>
  <si>
    <t>HO-00207611</t>
  </si>
  <si>
    <t>TOTAL REVENUE FOR THE MONTH JULY 2024</t>
  </si>
  <si>
    <t>HO-00196749</t>
  </si>
  <si>
    <t>MONACO PLANT 1</t>
  </si>
  <si>
    <t>HO-00203280</t>
  </si>
  <si>
    <t>JESUS, DAVID C/O REBECCA JESUS</t>
  </si>
  <si>
    <t>HO-00208279</t>
  </si>
  <si>
    <t>VIRGINIA, CATABIAN P.</t>
  </si>
  <si>
    <t>HO-00199716</t>
  </si>
  <si>
    <t>QC HOLIDAY SPA</t>
  </si>
  <si>
    <t>HO-00191783</t>
  </si>
  <si>
    <t>HO-00191221</t>
  </si>
  <si>
    <t>HO-00191782</t>
  </si>
  <si>
    <t>FOR THE MONTH OF JUNE 2024</t>
  </si>
  <si>
    <t>OR</t>
  </si>
  <si>
    <t>OFFICIAL RECEIPT</t>
  </si>
  <si>
    <t>HO-00201761</t>
  </si>
  <si>
    <t>PRIME FLOOR COVERINGS INC.</t>
  </si>
  <si>
    <t>HO-00204439</t>
  </si>
  <si>
    <t>GO, KARMEN</t>
  </si>
  <si>
    <t>HO-00205369</t>
  </si>
  <si>
    <t>CRISOSTOMO, JAYCEE</t>
  </si>
  <si>
    <t>HO-00205376</t>
  </si>
  <si>
    <t>HO-00205185</t>
  </si>
  <si>
    <t>EMPERADOR DISTILLERS INC.</t>
  </si>
  <si>
    <t>HO-00205737</t>
  </si>
  <si>
    <t>SANGGALANG, NICK LORENZ</t>
  </si>
  <si>
    <t>HO-00206189</t>
  </si>
  <si>
    <t>LALWANI, NAVIN</t>
  </si>
  <si>
    <t>HO-00206547</t>
  </si>
  <si>
    <t>PINEDA, VIRGILIO</t>
  </si>
  <si>
    <t>HO-00204159</t>
  </si>
  <si>
    <t>HO-00209343</t>
  </si>
  <si>
    <t>PUMARADA, JHERAMY C/O EMAN &amp; NADETH ASC</t>
  </si>
  <si>
    <t>TOTAL REVENUE FOR THE MONTH JUNE 2024</t>
  </si>
  <si>
    <t>HO-00203048</t>
  </si>
  <si>
    <t>POLYSEAL MFG. IND'S INC.</t>
  </si>
  <si>
    <t>HO-00138933</t>
  </si>
  <si>
    <t>ABESAMIS, GLORIA TIFFANY</t>
  </si>
  <si>
    <t>SD</t>
  </si>
  <si>
    <t>HO-00204235</t>
  </si>
  <si>
    <t>MOULD &amp; DYE IND. CORP</t>
  </si>
  <si>
    <t>HO-00187006</t>
  </si>
  <si>
    <t>ACA AND COMPANY</t>
  </si>
  <si>
    <t>FOR THE MONTH OF MAY 2024</t>
  </si>
  <si>
    <t>HO-00199195</t>
  </si>
  <si>
    <t>ANDAL, DANILO</t>
  </si>
  <si>
    <t>HO-00199388</t>
  </si>
  <si>
    <t>HO-00200002</t>
  </si>
  <si>
    <t>PASCUAL, JHOLLYGHAR</t>
  </si>
  <si>
    <t>HO-00200043</t>
  </si>
  <si>
    <t>ONG, CARLO/WENDY</t>
  </si>
  <si>
    <t>HO-00200636</t>
  </si>
  <si>
    <t>TRINIDAD, JOSEPH</t>
  </si>
  <si>
    <t>HO-00200718</t>
  </si>
  <si>
    <t>TAN, ALEXANDER</t>
  </si>
  <si>
    <t>HO-00199272</t>
  </si>
  <si>
    <t>HO-00200554</t>
  </si>
  <si>
    <t>ANDALAHAW, DANILO</t>
  </si>
  <si>
    <t>HO-00202116</t>
  </si>
  <si>
    <t>LEI, TUCK WENG</t>
  </si>
  <si>
    <t>HO-00202117</t>
  </si>
  <si>
    <t>HO-00203059</t>
  </si>
  <si>
    <t>HO-00202911</t>
  </si>
  <si>
    <t>ALCHY ENTERPRISE</t>
  </si>
  <si>
    <t>HO-00194855</t>
  </si>
  <si>
    <t>VERDE, VIRGILIO</t>
  </si>
  <si>
    <t>HO-00200054</t>
  </si>
  <si>
    <t>OCTO ONE STOP TRADING</t>
  </si>
  <si>
    <t>HO-00202789</t>
  </si>
  <si>
    <t>TOTAL REVENUE FOR THE MONTH MAY 2024</t>
  </si>
  <si>
    <t>HO-00190145</t>
  </si>
  <si>
    <t>CORDOBA, NERISSA C/O MARK CHUA</t>
  </si>
  <si>
    <t>HO-00197040</t>
  </si>
  <si>
    <t>RUMBAOA, GINA</t>
  </si>
  <si>
    <t>HO-00183929</t>
  </si>
  <si>
    <t>AUTOHUB GROUP OF COMPANIES/ FORD GLOBAL</t>
  </si>
  <si>
    <t>HO-00190731</t>
  </si>
  <si>
    <t>DYNAMIC YOUTH OFFICE</t>
  </si>
  <si>
    <t>FOR THE MONTH OF APRIL 2024</t>
  </si>
  <si>
    <t>HO-00193361</t>
  </si>
  <si>
    <t>VALIDOR, LOUIE JOHN M.</t>
  </si>
  <si>
    <t>HO-00194038</t>
  </si>
  <si>
    <t>VALDEZ, JOY</t>
  </si>
  <si>
    <t>HO-00194016</t>
  </si>
  <si>
    <t>CUATON, JERBY</t>
  </si>
  <si>
    <t>HO-00194620</t>
  </si>
  <si>
    <t>SABIDO, ROSS ANN</t>
  </si>
  <si>
    <t>HO-00194989</t>
  </si>
  <si>
    <t>RESPALL, RENZEE</t>
  </si>
  <si>
    <t>HO-00196356</t>
  </si>
  <si>
    <t>OFALSA, MA. DONNA</t>
  </si>
  <si>
    <t>HO-00195755</t>
  </si>
  <si>
    <t>ONG, ANTONIO</t>
  </si>
  <si>
    <t>HO-00196882</t>
  </si>
  <si>
    <t>ONG, JAIME</t>
  </si>
  <si>
    <t>HO-00197081</t>
  </si>
  <si>
    <t>SANTOS, AMY</t>
  </si>
  <si>
    <t>TOTAL REVENUE FOR THE MONTH APRIL 2024</t>
  </si>
  <si>
    <t>HO-00190434</t>
  </si>
  <si>
    <t>THE GARDENS/ AAA GOURMET CLUB INC</t>
  </si>
  <si>
    <t>FOR THE MONTH OF MARCH 2024</t>
  </si>
  <si>
    <t>HO-00189111</t>
  </si>
  <si>
    <t>WAGE, NICOLAS BRENN</t>
  </si>
  <si>
    <t>HO-00190461</t>
  </si>
  <si>
    <t>BONDOC, ROWENA</t>
  </si>
  <si>
    <t>HO-00189836</t>
  </si>
  <si>
    <t>DIMATATAC, JENNIFER</t>
  </si>
  <si>
    <t>HO-00189835</t>
  </si>
  <si>
    <t>HO-00190671</t>
  </si>
  <si>
    <t>DINAWANAO, RULO M.</t>
  </si>
  <si>
    <t>HO-00190465</t>
  </si>
  <si>
    <t>URSUA, WEDNESDAY</t>
  </si>
  <si>
    <t>HO-00190865</t>
  </si>
  <si>
    <t>PUA, DAVID</t>
  </si>
  <si>
    <t>HO-00191558</t>
  </si>
  <si>
    <t>FIGUEROA, JB</t>
  </si>
  <si>
    <t>HO-00191671</t>
  </si>
  <si>
    <t>MURILLO, JEFF</t>
  </si>
  <si>
    <t>HO-00191431</t>
  </si>
  <si>
    <t>DELOS SANTOS, EDWIN</t>
  </si>
  <si>
    <t>HO-00192059</t>
  </si>
  <si>
    <t>SOLIS, MARK CHRISTIAN</t>
  </si>
  <si>
    <t>HO-00192064</t>
  </si>
  <si>
    <t>HO-00191667</t>
  </si>
  <si>
    <t>JOVELLANOS, KAREN</t>
  </si>
  <si>
    <t>HO-00191914</t>
  </si>
  <si>
    <t>YU, JOJO</t>
  </si>
  <si>
    <t>HO-00192095</t>
  </si>
  <si>
    <t>PADILLA, BEATRIZ D.</t>
  </si>
  <si>
    <t>HO-00191887</t>
  </si>
  <si>
    <t>BELLO, RONALD</t>
  </si>
  <si>
    <t>TOTAL REVENUE FOR THE MONTH MARCH 2024</t>
  </si>
  <si>
    <t>HO-00189193</t>
  </si>
  <si>
    <t>CRUZ, ROBERT</t>
  </si>
  <si>
    <t>HO-00188528</t>
  </si>
  <si>
    <t>MONACO MANUFACTURING CORPORATION</t>
  </si>
  <si>
    <t>FOR THE MONTH OF FEBRUARY 2024</t>
  </si>
  <si>
    <t>HO-00185309</t>
  </si>
  <si>
    <t>MAGANTE, MARIVIC</t>
  </si>
  <si>
    <t>HO-00186101</t>
  </si>
  <si>
    <t>BATUNGBAKAL, RODRIGO A.</t>
  </si>
  <si>
    <t>HO-00186559</t>
  </si>
  <si>
    <t>QUE, SANTY</t>
  </si>
  <si>
    <t>HO-00186566</t>
  </si>
  <si>
    <t>17 QUEENBEE FOODS CORPORATION</t>
  </si>
  <si>
    <t>HO-00186976</t>
  </si>
  <si>
    <t>SISTOZA, ERLYN</t>
  </si>
  <si>
    <t>HO-00187022</t>
  </si>
  <si>
    <t>HO-00183174</t>
  </si>
  <si>
    <t>GREAT WORD APPLIANCES</t>
  </si>
  <si>
    <t>HO-00186522</t>
  </si>
  <si>
    <t>G.F.I ENTERPRISE</t>
  </si>
  <si>
    <t>HO-00186366</t>
  </si>
  <si>
    <t>PAN DE MANILA</t>
  </si>
  <si>
    <t>HO-00187365</t>
  </si>
  <si>
    <t>ORTIGAS, JEFF</t>
  </si>
  <si>
    <t>HO-00187426</t>
  </si>
  <si>
    <t>AREVALO, MARK RONNIE</t>
  </si>
  <si>
    <t>HO-00187932</t>
  </si>
  <si>
    <t>CHAVEZ, AIVY</t>
  </si>
  <si>
    <t>HO-00186409</t>
  </si>
  <si>
    <t>JULANT PEST CONTROL</t>
  </si>
  <si>
    <t>HO-00187859</t>
  </si>
  <si>
    <t>QUE, JULIA ANN</t>
  </si>
  <si>
    <t>HO-00188919</t>
  </si>
  <si>
    <t>GOTAUCO, ELYSIA</t>
  </si>
  <si>
    <t xml:space="preserve">  </t>
  </si>
  <si>
    <t>TOTAL REVENUE FOR THE MONTH FEBRUARY 2024</t>
  </si>
  <si>
    <t>HO-00185368</t>
  </si>
  <si>
    <t>YAP, ENRIQUE CHUA</t>
  </si>
  <si>
    <t>FOR THE MONTH OF JANUARY 2024</t>
  </si>
  <si>
    <t>HO-00183410</t>
  </si>
  <si>
    <t>SINGUA, ARVIN</t>
  </si>
  <si>
    <t>HO-00183628</t>
  </si>
  <si>
    <t>ALEJANDRINO, JIGGIE</t>
  </si>
  <si>
    <t>HO-00184037</t>
  </si>
  <si>
    <t>CABAL, JUSTINE/ ANNA</t>
  </si>
  <si>
    <t>HO-00184217</t>
  </si>
  <si>
    <t>VALERIANO, LEO</t>
  </si>
  <si>
    <t>HO-00183012</t>
  </si>
  <si>
    <t>CHIONG, JEFFREY</t>
  </si>
  <si>
    <t>HO-00185037</t>
  </si>
  <si>
    <t>ALINSANGAN, ALEJANDRO</t>
  </si>
  <si>
    <t>HO-00185248</t>
  </si>
  <si>
    <t>UY, EDMUND / YUREN WELLNESS SPA</t>
  </si>
  <si>
    <t>HO-00185999</t>
  </si>
  <si>
    <t>TASIS, LYKA</t>
  </si>
  <si>
    <t>TOTAL REVENUE FOR THE MONTH JANUARY 2024</t>
  </si>
  <si>
    <t>HO-00180916</t>
  </si>
  <si>
    <t>RIVERA, SELDRINA</t>
  </si>
  <si>
    <t>HO-00180914</t>
  </si>
  <si>
    <t>ARBOLADO, AIRENE</t>
  </si>
  <si>
    <t>HO-00174934</t>
  </si>
  <si>
    <t>KHO, JOCELYN</t>
  </si>
  <si>
    <t>HO-00177768</t>
  </si>
  <si>
    <t>PANPISCO OFFICE</t>
  </si>
  <si>
    <t>BALANCE</t>
  </si>
  <si>
    <t xml:space="preserve"> </t>
  </si>
  <si>
    <t>NOTED BY:</t>
  </si>
  <si>
    <t>RICHELL V. HICBAN</t>
  </si>
  <si>
    <t>SVC ACCTG SUPERVISOR</t>
  </si>
  <si>
    <t>HO-00185771</t>
  </si>
  <si>
    <t>HO-00187172</t>
  </si>
  <si>
    <t>EDLAGAN,, VERICK</t>
  </si>
  <si>
    <t>HO-00188689</t>
  </si>
  <si>
    <t>ABUQUE, ARIES</t>
  </si>
  <si>
    <t>HO-000188528</t>
  </si>
  <si>
    <t>HO-000199272</t>
  </si>
  <si>
    <t>OR# 137441</t>
  </si>
  <si>
    <t>OR# 137453</t>
  </si>
  <si>
    <t>OR# 137485</t>
  </si>
  <si>
    <t>HO-00208848</t>
  </si>
  <si>
    <t>URRUTIA, JERIC</t>
  </si>
  <si>
    <t>HO-00209886</t>
  </si>
  <si>
    <t>BELO, TONY / HELGA</t>
  </si>
  <si>
    <t>HO-00215743</t>
  </si>
  <si>
    <t>DIAZ, REPHAEL GIO</t>
  </si>
  <si>
    <t>KAG-110RSINV</t>
  </si>
  <si>
    <t>TY, JACKIE</t>
  </si>
  <si>
    <t>HO-00220806</t>
  </si>
  <si>
    <t>HO-00220803</t>
  </si>
  <si>
    <t>HO-00220797</t>
  </si>
  <si>
    <t>HO-00220792</t>
  </si>
  <si>
    <t>HO-00220778</t>
  </si>
  <si>
    <t>KDM-20LES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</si>
</sst>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[$-409]d\-mmm\-yy;@"/>
    <numFmt numFmtId="181" formatCode="[$-409]dd\-mmm\-yy;@"/>
    <numFmt numFmtId="182" formatCode="m/d/yyyy;@"/>
    <numFmt numFmtId="183" formatCode="[$-3409]dd\-mmm\-yy;@"/>
    <numFmt numFmtId="184" formatCode="0.00_);\(0.00\)"/>
    <numFmt numFmtId="185" formatCode="&quot;HO-&quot;00000000"/>
    <numFmt numFmtId="186" formatCode="[$-809]dd\ mmmm\ yyyy;@"/>
  </numFmts>
  <fonts count="46">
    <font>
      <sz val="10"/>
      <name val="Arial"/>
      <charset val="0"/>
    </font>
    <font>
      <sz val="9"/>
      <name val="Calibri"/>
      <charset val="0"/>
    </font>
    <font>
      <b/>
      <sz val="9"/>
      <name val="Calibri"/>
      <charset val="0"/>
    </font>
    <font>
      <sz val="8"/>
      <name val="Calibri"/>
      <charset val="0"/>
    </font>
    <font>
      <sz val="8"/>
      <color indexed="48"/>
      <name val="Calibri"/>
      <charset val="0"/>
    </font>
    <font>
      <sz val="9"/>
      <color indexed="18"/>
      <name val="Calibri"/>
      <charset val="0"/>
    </font>
    <font>
      <b/>
      <sz val="8"/>
      <color indexed="48"/>
      <name val="Calibri"/>
      <charset val="0"/>
    </font>
    <font>
      <b/>
      <sz val="8"/>
      <name val="Calibri"/>
      <charset val="0"/>
    </font>
    <font>
      <sz val="9"/>
      <name val="Trebuchet MS"/>
      <charset val="0"/>
    </font>
    <font>
      <sz val="9"/>
      <color indexed="48"/>
      <name val="Calibri"/>
      <charset val="0"/>
    </font>
    <font>
      <b/>
      <sz val="9"/>
      <color indexed="18"/>
      <name val="Calibri"/>
      <charset val="0"/>
    </font>
    <font>
      <b/>
      <sz val="9"/>
      <name val="Trebuchet MS"/>
      <charset val="0"/>
    </font>
    <font>
      <b/>
      <sz val="9"/>
      <color indexed="48"/>
      <name val="Calibri"/>
      <charset val="0"/>
    </font>
    <font>
      <sz val="10"/>
      <name val="Trebuchet MS"/>
      <charset val="0"/>
    </font>
    <font>
      <sz val="9"/>
      <color indexed="8"/>
      <name val="Calibri"/>
      <charset val="0"/>
    </font>
    <font>
      <sz val="9"/>
      <color indexed="10"/>
      <name val="Calibri"/>
      <charset val="0"/>
    </font>
    <font>
      <sz val="10"/>
      <color indexed="10"/>
      <name val="Calibri"/>
      <charset val="0"/>
    </font>
    <font>
      <b/>
      <sz val="9"/>
      <color indexed="12"/>
      <name val="Calibri"/>
      <charset val="0"/>
    </font>
    <font>
      <sz val="10"/>
      <name val="Calibri"/>
      <charset val="0"/>
    </font>
    <font>
      <sz val="9"/>
      <color indexed="12"/>
      <name val="Calibri"/>
      <charset val="0"/>
    </font>
    <font>
      <b/>
      <sz val="9"/>
      <color indexed="30"/>
      <name val="Calibri"/>
      <charset val="0"/>
    </font>
    <font>
      <b/>
      <sz val="9"/>
      <color indexed="10"/>
      <name val="Calibri"/>
      <charset val="0"/>
    </font>
    <font>
      <b/>
      <sz val="10"/>
      <name val="Calibri"/>
      <charset val="0"/>
    </font>
    <font>
      <b/>
      <sz val="8"/>
      <color indexed="48"/>
      <name val="Trebuchet MS"/>
      <charset val="0"/>
    </font>
    <font>
      <b/>
      <sz val="9"/>
      <color rgb="FF3366FF"/>
      <name val="Trebuchet MS"/>
      <charset val="0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8"/>
      <name val="Calibri"/>
      <charset val="0"/>
    </font>
    <font>
      <sz val="11"/>
      <color indexed="10"/>
      <name val="Calibri"/>
      <charset val="0"/>
    </font>
    <font>
      <b/>
      <sz val="18"/>
      <color indexed="54"/>
      <name val="Calibri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3"/>
      <name val="Calibri"/>
      <charset val="0"/>
    </font>
    <font>
      <b/>
      <sz val="11"/>
      <color indexed="9"/>
      <name val="Calibri"/>
      <charset val="0"/>
    </font>
    <font>
      <sz val="11"/>
      <color indexed="53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16"/>
      <name val="Calibri"/>
      <charset val="0"/>
    </font>
    <font>
      <sz val="11"/>
      <color indexed="19"/>
      <name val="Calibri"/>
      <charset val="0"/>
    </font>
    <font>
      <sz val="11"/>
      <color indexed="9"/>
      <name val="Calibri"/>
      <charset val="0"/>
    </font>
    <font>
      <sz val="9"/>
      <name val="Tahoma"/>
      <charset val="0"/>
    </font>
    <font>
      <b/>
      <sz val="9"/>
      <name val="Tahoma"/>
      <charset val="0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</cellStyleXfs>
  <cellXfs count="297">
    <xf numFmtId="0" fontId="0" fillId="0" borderId="0" xfId="0" applyFo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18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/>
    <xf numFmtId="180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80" fontId="1" fillId="0" borderId="0" xfId="0" applyNumberFormat="1" applyFont="1" applyFill="1" applyAlignment="1">
      <alignment horizontal="left"/>
    </xf>
    <xf numFmtId="180" fontId="1" fillId="0" borderId="0" xfId="0" applyNumberFormat="1" applyFont="1" applyFill="1" applyAlignment="1">
      <alignment horizontal="center"/>
    </xf>
    <xf numFmtId="180" fontId="1" fillId="0" borderId="1" xfId="0" applyNumberFormat="1" applyFont="1" applyFill="1" applyBorder="1" applyAlignment="1">
      <alignment horizontal="center"/>
    </xf>
    <xf numFmtId="18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80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76" fontId="5" fillId="0" borderId="6" xfId="1" applyNumberFormat="1" applyFont="1" applyFill="1" applyBorder="1" applyAlignment="1">
      <alignment horizontal="center"/>
    </xf>
    <xf numFmtId="176" fontId="5" fillId="0" borderId="6" xfId="1" applyNumberFormat="1" applyFont="1" applyFill="1" applyBorder="1" applyAlignment="1"/>
    <xf numFmtId="18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180" fontId="3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shrinkToFit="1"/>
    </xf>
    <xf numFmtId="181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80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vertical="center"/>
    </xf>
    <xf numFmtId="182" fontId="3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82" fontId="3" fillId="0" borderId="0" xfId="0" applyNumberFormat="1" applyFont="1" applyFill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right" vertical="center"/>
    </xf>
    <xf numFmtId="183" fontId="1" fillId="0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horizontal="right" vertical="center" wrapText="1"/>
    </xf>
    <xf numFmtId="176" fontId="5" fillId="0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 vertical="center" wrapText="1"/>
    </xf>
    <xf numFmtId="18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6" fontId="5" fillId="0" borderId="0" xfId="1" applyNumberFormat="1" applyFont="1" applyFill="1" applyBorder="1" applyAlignment="1"/>
    <xf numFmtId="180" fontId="1" fillId="0" borderId="0" xfId="0" applyNumberFormat="1" applyFont="1" applyFill="1" applyBorder="1" applyAlignment="1">
      <alignment horizontal="center" vertical="center" wrapText="1"/>
    </xf>
    <xf numFmtId="184" fontId="1" fillId="0" borderId="0" xfId="0" applyNumberFormat="1" applyFont="1" applyFill="1" applyBorder="1" applyAlignment="1">
      <alignment horizontal="right"/>
    </xf>
    <xf numFmtId="184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 vertical="center" wrapText="1"/>
    </xf>
    <xf numFmtId="184" fontId="5" fillId="0" borderId="0" xfId="1" applyNumberFormat="1" applyFont="1" applyFill="1" applyBorder="1" applyAlignment="1">
      <alignment horizontal="right"/>
    </xf>
    <xf numFmtId="183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181" fontId="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vertical="center" wrapText="1"/>
    </xf>
    <xf numFmtId="180" fontId="2" fillId="0" borderId="0" xfId="0" applyNumberFormat="1" applyFont="1" applyFill="1" applyAlignment="1"/>
    <xf numFmtId="180" fontId="2" fillId="0" borderId="0" xfId="0" applyNumberFormat="1" applyFont="1" applyFill="1" applyAlignment="1">
      <alignment horizontal="left"/>
    </xf>
    <xf numFmtId="180" fontId="2" fillId="0" borderId="1" xfId="0" applyNumberFormat="1" applyFont="1" applyFill="1" applyBorder="1" applyAlignment="1">
      <alignment horizontal="center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18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81" fontId="1" fillId="0" borderId="6" xfId="0" applyNumberFormat="1" applyFont="1" applyFill="1" applyBorder="1" applyAlignment="1">
      <alignment horizontal="center" vertical="center"/>
    </xf>
    <xf numFmtId="180" fontId="10" fillId="0" borderId="6" xfId="0" applyNumberFormat="1" applyFont="1" applyFill="1" applyBorder="1" applyAlignment="1">
      <alignment horizontal="center"/>
    </xf>
    <xf numFmtId="176" fontId="10" fillId="0" borderId="6" xfId="1" applyNumberFormat="1" applyFont="1" applyFill="1" applyBorder="1" applyAlignment="1"/>
    <xf numFmtId="18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11" fillId="0" borderId="0" xfId="1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center"/>
    </xf>
    <xf numFmtId="176" fontId="10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58" fontId="3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39" fontId="5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 applyAlignment="1">
      <alignment horizontal="center"/>
    </xf>
    <xf numFmtId="184" fontId="1" fillId="0" borderId="0" xfId="1" applyNumberFormat="1" applyFont="1" applyFill="1" applyBorder="1" applyAlignment="1">
      <alignment horizontal="right"/>
    </xf>
    <xf numFmtId="39" fontId="1" fillId="0" borderId="0" xfId="1" applyNumberFormat="1" applyFont="1" applyFill="1" applyBorder="1" applyAlignment="1">
      <alignment horizontal="right"/>
    </xf>
    <xf numFmtId="39" fontId="1" fillId="0" borderId="0" xfId="0" applyNumberFormat="1" applyFont="1" applyFill="1" applyBorder="1" applyAlignment="1">
      <alignment horizontal="center" vertical="center" wrapText="1"/>
    </xf>
    <xf numFmtId="39" fontId="1" fillId="0" borderId="0" xfId="0" applyNumberFormat="1" applyFont="1" applyFill="1" applyBorder="1" applyAlignment="1">
      <alignment horizontal="right"/>
    </xf>
    <xf numFmtId="39" fontId="1" fillId="0" borderId="0" xfId="0" applyNumberFormat="1" applyFont="1" applyFill="1" applyBorder="1" applyAlignment="1">
      <alignment horizontal="right" vertical="center" wrapText="1"/>
    </xf>
    <xf numFmtId="180" fontId="2" fillId="0" borderId="6" xfId="0" applyNumberFormat="1" applyFon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/>
    </xf>
    <xf numFmtId="176" fontId="2" fillId="0" borderId="6" xfId="1" applyNumberFormat="1" applyFont="1" applyFill="1" applyBorder="1" applyAlignment="1"/>
    <xf numFmtId="0" fontId="12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176" fontId="1" fillId="0" borderId="6" xfId="1" applyNumberFormat="1" applyFont="1" applyFill="1" applyBorder="1" applyAlignment="1"/>
    <xf numFmtId="181" fontId="1" fillId="0" borderId="0" xfId="0" applyNumberFormat="1" applyFont="1" applyFill="1" applyBorder="1" applyAlignment="1"/>
    <xf numFmtId="0" fontId="9" fillId="0" borderId="0" xfId="0" applyFont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1" fontId="13" fillId="0" borderId="6" xfId="0" applyNumberFormat="1" applyFont="1" applyFill="1" applyBorder="1" applyAlignment="1">
      <alignment horizontal="center" vertical="center" shrinkToFit="1"/>
    </xf>
    <xf numFmtId="185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176" fontId="13" fillId="0" borderId="6" xfId="1" applyNumberFormat="1" applyFont="1" applyFill="1" applyBorder="1" applyAlignment="1">
      <alignment vertical="center" shrinkToFit="1"/>
    </xf>
    <xf numFmtId="180" fontId="1" fillId="0" borderId="0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wrapText="1"/>
    </xf>
    <xf numFmtId="180" fontId="14" fillId="0" borderId="0" xfId="0" applyNumberFormat="1" applyFont="1" applyFill="1" applyBorder="1" applyAlignment="1"/>
    <xf numFmtId="0" fontId="14" fillId="0" borderId="0" xfId="0" applyFont="1" applyFill="1" applyBorder="1" applyAlignment="1"/>
    <xf numFmtId="0" fontId="5" fillId="0" borderId="0" xfId="0" applyFont="1" applyFill="1" applyBorder="1" applyAlignment="1"/>
    <xf numFmtId="39" fontId="5" fillId="0" borderId="0" xfId="1" applyNumberFormat="1" applyFont="1" applyFill="1" applyBorder="1" applyAlignment="1"/>
    <xf numFmtId="180" fontId="5" fillId="0" borderId="0" xfId="0" applyNumberFormat="1" applyFont="1" applyFill="1" applyBorder="1" applyAlignment="1"/>
    <xf numFmtId="4" fontId="5" fillId="0" borderId="0" xfId="1" applyNumberFormat="1" applyFont="1" applyFill="1" applyBorder="1" applyAlignment="1"/>
    <xf numFmtId="39" fontId="1" fillId="0" borderId="0" xfId="0" applyNumberFormat="1" applyFont="1" applyFill="1" applyBorder="1" applyAlignment="1">
      <alignment vertical="center" wrapText="1"/>
    </xf>
    <xf numFmtId="39" fontId="14" fillId="0" borderId="0" xfId="1" applyNumberFormat="1" applyFont="1" applyFill="1" applyBorder="1" applyAlignment="1"/>
    <xf numFmtId="2" fontId="1" fillId="0" borderId="0" xfId="0" applyNumberFormat="1" applyFont="1" applyFill="1" applyBorder="1" applyAlignment="1">
      <alignment vertical="center" shrinkToFit="1"/>
    </xf>
    <xf numFmtId="180" fontId="3" fillId="0" borderId="0" xfId="0" applyNumberFormat="1" applyFont="1" applyFill="1" applyBorder="1" applyAlignment="1">
      <alignment vertical="center" wrapText="1"/>
    </xf>
    <xf numFmtId="18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81" fontId="3" fillId="0" borderId="0" xfId="0" applyNumberFormat="1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176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vertical="center" wrapText="1"/>
    </xf>
    <xf numFmtId="0" fontId="0" fillId="0" borderId="0" xfId="0"/>
    <xf numFmtId="180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8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80" fontId="2" fillId="0" borderId="0" xfId="0" applyNumberFormat="1" applyFont="1" applyFill="1"/>
    <xf numFmtId="0" fontId="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8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80" fontId="5" fillId="0" borderId="3" xfId="0" applyNumberFormat="1" applyFont="1" applyFill="1" applyBorder="1"/>
    <xf numFmtId="180" fontId="15" fillId="0" borderId="10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5" fillId="0" borderId="10" xfId="0" applyFont="1" applyFill="1" applyBorder="1" applyAlignment="1"/>
    <xf numFmtId="181" fontId="15" fillId="0" borderId="10" xfId="0" applyNumberFormat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76" fontId="17" fillId="0" borderId="6" xfId="0" applyNumberFormat="1" applyFont="1" applyFill="1" applyBorder="1" applyAlignment="1">
      <alignment horizontal="right"/>
    </xf>
    <xf numFmtId="180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81" fontId="15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6" fontId="15" fillId="0" borderId="0" xfId="0" applyNumberFormat="1" applyFont="1" applyFill="1" applyBorder="1"/>
    <xf numFmtId="0" fontId="18" fillId="0" borderId="0" xfId="0" applyFont="1" applyFill="1"/>
    <xf numFmtId="0" fontId="12" fillId="0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180" fontId="5" fillId="0" borderId="10" xfId="0" applyNumberFormat="1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/>
    <xf numFmtId="0" fontId="5" fillId="0" borderId="10" xfId="0" applyFont="1" applyFill="1" applyBorder="1" applyAlignment="1">
      <alignment horizontal="center"/>
    </xf>
    <xf numFmtId="180" fontId="15" fillId="0" borderId="0" xfId="0" applyNumberFormat="1" applyFont="1" applyFill="1" applyBorder="1"/>
    <xf numFmtId="0" fontId="15" fillId="0" borderId="0" xfId="0" applyFont="1" applyFill="1" applyBorder="1"/>
    <xf numFmtId="0" fontId="9" fillId="0" borderId="0" xfId="0" applyFont="1" applyFill="1" applyBorder="1" applyAlignment="1">
      <alignment horizontal="center"/>
    </xf>
    <xf numFmtId="176" fontId="15" fillId="0" borderId="11" xfId="0" applyNumberFormat="1" applyFont="1" applyFill="1" applyBorder="1"/>
    <xf numFmtId="180" fontId="19" fillId="0" borderId="0" xfId="0" applyNumberFormat="1" applyFont="1" applyFill="1" applyBorder="1" applyAlignment="1">
      <alignment horizontal="left"/>
    </xf>
    <xf numFmtId="0" fontId="19" fillId="0" borderId="0" xfId="0" applyFont="1" applyFill="1" applyBorder="1"/>
    <xf numFmtId="176" fontId="1" fillId="0" borderId="0" xfId="1" applyNumberFormat="1" applyFont="1" applyFill="1" applyBorder="1"/>
    <xf numFmtId="0" fontId="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58" fontId="1" fillId="0" borderId="6" xfId="0" applyNumberFormat="1" applyFont="1" applyFill="1" applyBorder="1" applyAlignment="1">
      <alignment horizontal="center" vertical="center" wrapText="1"/>
    </xf>
    <xf numFmtId="4" fontId="10" fillId="0" borderId="6" xfId="1" applyNumberFormat="1" applyFont="1" applyFill="1" applyBorder="1" applyAlignment="1">
      <alignment horizontal="right"/>
    </xf>
    <xf numFmtId="180" fontId="1" fillId="0" borderId="0" xfId="0" applyNumberFormat="1" applyFont="1" applyFill="1" applyBorder="1"/>
    <xf numFmtId="176" fontId="1" fillId="0" borderId="0" xfId="1" applyNumberFormat="1" applyFont="1" applyFill="1" applyBorder="1" applyAlignment="1">
      <alignment horizontal="left"/>
    </xf>
    <xf numFmtId="182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82" fontId="1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4" fontId="3" fillId="0" borderId="7" xfId="0" applyNumberFormat="1" applyFont="1" applyFill="1" applyBorder="1" applyAlignment="1">
      <alignment horizontal="right" vertical="center" wrapText="1"/>
    </xf>
    <xf numFmtId="4" fontId="17" fillId="0" borderId="6" xfId="0" applyNumberFormat="1" applyFont="1" applyFill="1" applyBorder="1" applyAlignment="1">
      <alignment horizontal="right"/>
    </xf>
    <xf numFmtId="182" fontId="15" fillId="0" borderId="10" xfId="0" applyNumberFormat="1" applyFont="1" applyFill="1" applyBorder="1" applyAlignment="1">
      <alignment horizontal="center"/>
    </xf>
    <xf numFmtId="176" fontId="15" fillId="0" borderId="0" xfId="0" applyNumberFormat="1" applyFont="1" applyFill="1" applyBorder="1" applyAlignment="1">
      <alignment horizontal="right"/>
    </xf>
    <xf numFmtId="176" fontId="15" fillId="0" borderId="0" xfId="1" applyNumberFormat="1" applyFont="1" applyFill="1" applyBorder="1" applyAlignment="1">
      <alignment horizontal="right"/>
    </xf>
    <xf numFmtId="182" fontId="15" fillId="0" borderId="0" xfId="0" applyNumberFormat="1" applyFont="1" applyFill="1" applyBorder="1" applyAlignment="1">
      <alignment horizontal="center"/>
    </xf>
    <xf numFmtId="182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shrinkToFit="1"/>
    </xf>
    <xf numFmtId="182" fontId="1" fillId="0" borderId="10" xfId="1" applyNumberFormat="1" applyFont="1" applyFill="1" applyBorder="1" applyAlignment="1">
      <alignment horizontal="center"/>
    </xf>
    <xf numFmtId="4" fontId="15" fillId="0" borderId="11" xfId="0" applyNumberFormat="1" applyFont="1" applyFill="1" applyBorder="1" applyAlignment="1">
      <alignment horizontal="right"/>
    </xf>
    <xf numFmtId="182" fontId="1" fillId="0" borderId="0" xfId="1" applyNumberFormat="1" applyFont="1" applyFill="1" applyBorder="1" applyAlignment="1">
      <alignment horizontal="center"/>
    </xf>
    <xf numFmtId="182" fontId="15" fillId="0" borderId="0" xfId="1" applyNumberFormat="1" applyFont="1" applyFill="1" applyBorder="1" applyAlignment="1">
      <alignment horizontal="center"/>
    </xf>
    <xf numFmtId="176" fontId="1" fillId="0" borderId="0" xfId="1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shrinkToFit="1"/>
    </xf>
    <xf numFmtId="2" fontId="1" fillId="0" borderId="6" xfId="0" applyNumberFormat="1" applyFont="1" applyFill="1" applyBorder="1" applyAlignment="1">
      <alignment vertical="center" shrinkToFit="1"/>
    </xf>
    <xf numFmtId="39" fontId="1" fillId="0" borderId="4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center"/>
    </xf>
    <xf numFmtId="39" fontId="1" fillId="0" borderId="2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center" vertical="center" wrapText="1"/>
    </xf>
    <xf numFmtId="182" fontId="1" fillId="0" borderId="6" xfId="1" applyNumberFormat="1" applyFont="1" applyFill="1" applyBorder="1" applyAlignment="1">
      <alignment horizontal="center"/>
    </xf>
    <xf numFmtId="182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/>
    <xf numFmtId="176" fontId="1" fillId="0" borderId="0" xfId="0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left"/>
    </xf>
    <xf numFmtId="176" fontId="5" fillId="0" borderId="0" xfId="1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center"/>
    </xf>
    <xf numFmtId="176" fontId="19" fillId="0" borderId="6" xfId="0" applyNumberFormat="1" applyFont="1" applyFill="1" applyBorder="1" applyAlignment="1">
      <alignment horizontal="right"/>
    </xf>
    <xf numFmtId="176" fontId="21" fillId="0" borderId="11" xfId="0" applyNumberFormat="1" applyFont="1" applyFill="1" applyBorder="1"/>
    <xf numFmtId="4" fontId="21" fillId="0" borderId="11" xfId="0" applyNumberFormat="1" applyFont="1" applyFill="1" applyBorder="1" applyAlignment="1">
      <alignment horizontal="right"/>
    </xf>
    <xf numFmtId="18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180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181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81" fontId="1" fillId="0" borderId="6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180" fontId="10" fillId="0" borderId="3" xfId="0" applyNumberFormat="1" applyFont="1" applyFill="1" applyBorder="1"/>
    <xf numFmtId="0" fontId="15" fillId="0" borderId="10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180" fontId="21" fillId="0" borderId="0" xfId="0" applyNumberFormat="1" applyFont="1" applyFill="1" applyBorder="1"/>
    <xf numFmtId="182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182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shrinkToFit="1"/>
    </xf>
    <xf numFmtId="4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vertical="center"/>
    </xf>
    <xf numFmtId="180" fontId="2" fillId="0" borderId="0" xfId="0" applyNumberFormat="1" applyFont="1" applyFill="1" applyBorder="1"/>
    <xf numFmtId="0" fontId="12" fillId="0" borderId="0" xfId="0" applyFont="1" applyFill="1" applyBorder="1" applyAlignment="1">
      <alignment horizontal="center" vertical="center" wrapText="1"/>
    </xf>
    <xf numFmtId="181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/>
    <xf numFmtId="180" fontId="5" fillId="0" borderId="0" xfId="0" applyNumberFormat="1" applyFont="1" applyFill="1" applyBorder="1"/>
    <xf numFmtId="0" fontId="5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" fillId="0" borderId="6" xfId="0" applyFont="1" applyFill="1" applyBorder="1" applyAlignment="1"/>
    <xf numFmtId="18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3" fillId="0" borderId="6" xfId="50" applyNumberFormat="1" applyFont="1" applyFill="1" applyBorder="1" applyAlignment="1">
      <alignment horizontal="center" vertical="center" wrapText="1"/>
    </xf>
    <xf numFmtId="186" fontId="1" fillId="0" borderId="0" xfId="0" applyNumberFormat="1" applyFont="1" applyFill="1" applyAlignment="1">
      <alignment horizontal="center"/>
    </xf>
    <xf numFmtId="186" fontId="2" fillId="0" borderId="6" xfId="0" applyNumberFormat="1" applyFont="1" applyFill="1" applyBorder="1" applyAlignment="1">
      <alignment horizontal="center" vertical="center" wrapText="1"/>
    </xf>
    <xf numFmtId="186" fontId="2" fillId="0" borderId="9" xfId="0" applyNumberFormat="1" applyFont="1" applyFill="1" applyBorder="1" applyAlignment="1">
      <alignment horizontal="center" vertical="center" wrapText="1"/>
    </xf>
    <xf numFmtId="186" fontId="23" fillId="0" borderId="6" xfId="50" applyNumberFormat="1" applyFont="1" applyFill="1" applyBorder="1" applyAlignment="1">
      <alignment horizontal="center" vertical="center" wrapText="1"/>
    </xf>
    <xf numFmtId="186" fontId="15" fillId="0" borderId="10" xfId="0" applyNumberFormat="1" applyFont="1" applyFill="1" applyBorder="1" applyAlignment="1">
      <alignment horizontal="center"/>
    </xf>
    <xf numFmtId="186" fontId="15" fillId="0" borderId="0" xfId="0" applyNumberFormat="1" applyFont="1" applyFill="1" applyBorder="1" applyAlignment="1">
      <alignment horizontal="center"/>
    </xf>
    <xf numFmtId="186" fontId="5" fillId="0" borderId="6" xfId="0" applyNumberFormat="1" applyFont="1" applyFill="1" applyBorder="1" applyAlignment="1">
      <alignment horizontal="center"/>
    </xf>
    <xf numFmtId="186" fontId="5" fillId="0" borderId="10" xfId="0" applyNumberFormat="1" applyFont="1" applyFill="1" applyBorder="1" applyAlignment="1">
      <alignment horizontal="center"/>
    </xf>
    <xf numFmtId="186" fontId="1" fillId="0" borderId="0" xfId="0" applyNumberFormat="1" applyFont="1" applyFill="1" applyBorder="1" applyAlignment="1">
      <alignment horizontal="center"/>
    </xf>
    <xf numFmtId="186" fontId="1" fillId="0" borderId="6" xfId="0" applyNumberFormat="1" applyFont="1" applyFill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 wrapText="1"/>
    </xf>
    <xf numFmtId="186" fontId="1" fillId="0" borderId="0" xfId="0" applyNumberFormat="1" applyFont="1" applyFill="1" applyBorder="1" applyAlignment="1">
      <alignment horizontal="center" vertical="center"/>
    </xf>
    <xf numFmtId="186" fontId="5" fillId="0" borderId="0" xfId="0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186" fontId="24" fillId="0" borderId="6" xfId="0" applyNumberFormat="1" applyFont="1" applyFill="1" applyBorder="1" applyAlignment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Style 1" xfId="49"/>
    <cellStyle name="Normal_DAILY REMITTANCE JUNE 28 2024- JEROME" xfId="50"/>
  </cellStyles>
  <tableStyles count="0" defaultTableStyle="TableStyleMedium2" defaultPivotStyle="PivotStyleLight16"/>
  <colors>
    <mruColors>
      <color rgb="000066CC"/>
      <color rgb="000000FF"/>
      <color rgb="00FF0000"/>
      <color rgb="00000080"/>
      <color rgb="00000000"/>
      <color rgb="00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abSelected="1" zoomScaleSheetLayoutView="60" topLeftCell="A35" workbookViewId="0">
      <selection activeCell="E58" sqref="E58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16.2857142857143" style="280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2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81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82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5.75" spans="1:16">
      <c r="A8" s="121">
        <v>45621</v>
      </c>
      <c r="B8" s="121">
        <v>45631</v>
      </c>
      <c r="C8" s="122">
        <v>232092</v>
      </c>
      <c r="D8" s="123" t="s">
        <v>21</v>
      </c>
      <c r="E8" s="283">
        <v>45631</v>
      </c>
      <c r="F8" s="98">
        <v>142083</v>
      </c>
      <c r="G8" s="124"/>
      <c r="H8" s="21"/>
      <c r="I8" s="21"/>
      <c r="J8" s="21"/>
      <c r="K8" s="21"/>
      <c r="L8" s="116">
        <v>3245</v>
      </c>
      <c r="M8" s="46">
        <v>1400</v>
      </c>
      <c r="N8" s="46">
        <f t="shared" ref="N8:N20" si="0">L8+M8</f>
        <v>4645</v>
      </c>
      <c r="O8" s="46"/>
      <c r="P8" s="276" t="s">
        <v>22</v>
      </c>
    </row>
    <row r="9" s="5" customFormat="1" ht="13.5" customHeight="1" spans="1:16">
      <c r="A9" s="121">
        <v>45621</v>
      </c>
      <c r="B9" s="121">
        <v>45631</v>
      </c>
      <c r="C9" s="122">
        <v>232092</v>
      </c>
      <c r="D9" s="123" t="s">
        <v>21</v>
      </c>
      <c r="E9" s="283">
        <v>45635</v>
      </c>
      <c r="F9" s="98">
        <v>142114</v>
      </c>
      <c r="G9" s="124"/>
      <c r="H9" s="21"/>
      <c r="I9" s="21"/>
      <c r="J9" s="21"/>
      <c r="K9" s="21"/>
      <c r="L9" s="116">
        <v>0</v>
      </c>
      <c r="M9" s="46">
        <v>3600</v>
      </c>
      <c r="N9" s="46">
        <f t="shared" si="0"/>
        <v>3600</v>
      </c>
      <c r="O9" s="46"/>
      <c r="P9" s="276" t="s">
        <v>22</v>
      </c>
    </row>
    <row r="10" s="5" customFormat="1" ht="13.5" customHeight="1" spans="1:16">
      <c r="A10" s="121">
        <v>45628</v>
      </c>
      <c r="B10" s="121">
        <v>45637</v>
      </c>
      <c r="C10" s="122">
        <v>233054</v>
      </c>
      <c r="D10" s="123" t="s">
        <v>23</v>
      </c>
      <c r="E10" s="283">
        <v>45637</v>
      </c>
      <c r="F10" s="98">
        <v>142142</v>
      </c>
      <c r="G10" s="124"/>
      <c r="H10" s="26"/>
      <c r="I10" s="26"/>
      <c r="J10" s="26"/>
      <c r="K10" s="26"/>
      <c r="L10" s="116"/>
      <c r="M10" s="116">
        <v>1232.25</v>
      </c>
      <c r="N10" s="46">
        <f t="shared" si="0"/>
        <v>1232.25</v>
      </c>
      <c r="O10" s="46"/>
      <c r="P10" s="276" t="s">
        <v>24</v>
      </c>
    </row>
    <row r="11" s="5" customFormat="1" ht="13.5" customHeight="1" spans="1:16">
      <c r="A11" s="121">
        <v>45629</v>
      </c>
      <c r="B11" s="121">
        <v>45637</v>
      </c>
      <c r="C11" s="122">
        <v>233325</v>
      </c>
      <c r="D11" s="123" t="s">
        <v>25</v>
      </c>
      <c r="E11" s="283">
        <v>45637</v>
      </c>
      <c r="F11" s="98">
        <v>142118</v>
      </c>
      <c r="G11" s="124"/>
      <c r="H11" s="21"/>
      <c r="I11" s="21"/>
      <c r="J11" s="21"/>
      <c r="K11" s="21"/>
      <c r="L11" s="116">
        <v>4400</v>
      </c>
      <c r="M11" s="46">
        <v>100</v>
      </c>
      <c r="N11" s="46">
        <f t="shared" si="0"/>
        <v>4500</v>
      </c>
      <c r="O11" s="116"/>
      <c r="P11" s="276" t="s">
        <v>24</v>
      </c>
    </row>
    <row r="12" s="5" customFormat="1" ht="13.5" customHeight="1" spans="1:16">
      <c r="A12" s="121">
        <v>45628</v>
      </c>
      <c r="B12" s="121">
        <v>45637</v>
      </c>
      <c r="C12" s="122">
        <v>233054</v>
      </c>
      <c r="D12" s="123" t="s">
        <v>23</v>
      </c>
      <c r="E12" s="283">
        <v>45642</v>
      </c>
      <c r="F12" s="98">
        <v>142244</v>
      </c>
      <c r="G12" s="124"/>
      <c r="H12" s="26"/>
      <c r="I12" s="26"/>
      <c r="J12" s="26"/>
      <c r="K12" s="26"/>
      <c r="L12" s="116"/>
      <c r="M12" s="116">
        <v>1232.25</v>
      </c>
      <c r="N12" s="46">
        <f t="shared" si="0"/>
        <v>1232.25</v>
      </c>
      <c r="O12" s="46"/>
      <c r="P12" s="276" t="s">
        <v>24</v>
      </c>
    </row>
    <row r="13" s="5" customFormat="1" ht="13.5" customHeight="1" spans="1:16">
      <c r="A13" s="121">
        <v>45629</v>
      </c>
      <c r="B13" s="121">
        <v>45637</v>
      </c>
      <c r="C13" s="122">
        <v>233325</v>
      </c>
      <c r="D13" s="123" t="s">
        <v>25</v>
      </c>
      <c r="E13" s="283">
        <v>45642</v>
      </c>
      <c r="F13" s="98">
        <v>142245</v>
      </c>
      <c r="G13" s="124"/>
      <c r="H13" s="21"/>
      <c r="I13" s="21"/>
      <c r="J13" s="21"/>
      <c r="K13" s="21"/>
      <c r="L13" s="116"/>
      <c r="M13" s="46">
        <v>3330</v>
      </c>
      <c r="N13" s="46">
        <f t="shared" si="0"/>
        <v>3330</v>
      </c>
      <c r="O13" s="116"/>
      <c r="P13" s="276" t="s">
        <v>24</v>
      </c>
    </row>
    <row r="14" s="5" customFormat="1" ht="15" spans="1:16">
      <c r="A14" s="121">
        <v>45628</v>
      </c>
      <c r="B14" s="121">
        <v>45642</v>
      </c>
      <c r="C14" s="122" t="s">
        <v>26</v>
      </c>
      <c r="D14" s="126" t="s">
        <v>27</v>
      </c>
      <c r="E14" s="283">
        <v>45643</v>
      </c>
      <c r="F14" s="98">
        <v>142226</v>
      </c>
      <c r="G14" s="124"/>
      <c r="H14" s="21"/>
      <c r="I14" s="21"/>
      <c r="J14" s="21"/>
      <c r="K14" s="21"/>
      <c r="L14" s="116">
        <v>3887.5</v>
      </c>
      <c r="M14" s="46">
        <v>0</v>
      </c>
      <c r="N14" s="46">
        <f t="shared" si="0"/>
        <v>3887.5</v>
      </c>
      <c r="O14" s="46"/>
      <c r="P14" s="276" t="s">
        <v>24</v>
      </c>
    </row>
    <row r="15" s="5" customFormat="1" ht="13.5" spans="1:16">
      <c r="A15" s="110">
        <v>45628</v>
      </c>
      <c r="B15" s="110">
        <v>45632</v>
      </c>
      <c r="C15" s="111" t="s">
        <v>28</v>
      </c>
      <c r="D15" s="111" t="s">
        <v>29</v>
      </c>
      <c r="E15" s="283">
        <v>45643</v>
      </c>
      <c r="F15" s="98">
        <v>141358</v>
      </c>
      <c r="G15" s="26"/>
      <c r="H15" s="26"/>
      <c r="I15" s="26"/>
      <c r="J15" s="26"/>
      <c r="K15" s="26"/>
      <c r="L15" s="116">
        <v>2640</v>
      </c>
      <c r="M15" s="116">
        <v>2340</v>
      </c>
      <c r="N15" s="46">
        <f t="shared" si="0"/>
        <v>4980</v>
      </c>
      <c r="O15" s="116"/>
      <c r="P15" s="276" t="s">
        <v>22</v>
      </c>
    </row>
    <row r="16" s="5" customFormat="1" ht="13.5" customHeight="1" spans="1:16">
      <c r="A16" s="121">
        <v>45637</v>
      </c>
      <c r="B16" s="121">
        <v>45644</v>
      </c>
      <c r="C16" s="122" t="s">
        <v>30</v>
      </c>
      <c r="D16" s="126" t="s">
        <v>31</v>
      </c>
      <c r="E16" s="283">
        <v>45644</v>
      </c>
      <c r="F16" s="98">
        <v>142270</v>
      </c>
      <c r="G16" s="124"/>
      <c r="H16" s="21"/>
      <c r="I16" s="21"/>
      <c r="J16" s="21"/>
      <c r="K16" s="21"/>
      <c r="L16" s="116">
        <v>2400</v>
      </c>
      <c r="M16" s="46">
        <v>0</v>
      </c>
      <c r="N16" s="46">
        <f t="shared" si="0"/>
        <v>2400</v>
      </c>
      <c r="O16" s="46"/>
      <c r="P16" s="276" t="s">
        <v>24</v>
      </c>
    </row>
    <row r="17" s="5" customFormat="1" ht="13.5" spans="1:16">
      <c r="A17" s="110">
        <v>45640</v>
      </c>
      <c r="B17" s="110">
        <v>45644</v>
      </c>
      <c r="C17" s="111" t="s">
        <v>32</v>
      </c>
      <c r="D17" s="111" t="s">
        <v>33</v>
      </c>
      <c r="E17" s="283">
        <v>45644</v>
      </c>
      <c r="F17" s="98">
        <v>142268</v>
      </c>
      <c r="G17" s="26"/>
      <c r="H17" s="26"/>
      <c r="I17" s="26"/>
      <c r="J17" s="26"/>
      <c r="K17" s="26"/>
      <c r="L17" s="116">
        <v>3175</v>
      </c>
      <c r="M17" s="116">
        <v>0</v>
      </c>
      <c r="N17" s="46">
        <f t="shared" si="0"/>
        <v>3175</v>
      </c>
      <c r="O17" s="46"/>
      <c r="P17" s="276" t="s">
        <v>24</v>
      </c>
    </row>
    <row r="18" s="5" customFormat="1" ht="13.5" customHeight="1" spans="1:16">
      <c r="A18" s="121">
        <v>45637</v>
      </c>
      <c r="B18" s="121">
        <v>45644</v>
      </c>
      <c r="C18" s="122" t="s">
        <v>30</v>
      </c>
      <c r="D18" s="126" t="s">
        <v>31</v>
      </c>
      <c r="E18" s="283">
        <v>45645</v>
      </c>
      <c r="F18" s="98">
        <v>142370</v>
      </c>
      <c r="G18" s="124"/>
      <c r="H18" s="21"/>
      <c r="I18" s="21"/>
      <c r="J18" s="21"/>
      <c r="K18" s="21"/>
      <c r="L18" s="116">
        <v>1900</v>
      </c>
      <c r="M18" s="46">
        <v>500</v>
      </c>
      <c r="N18" s="46">
        <f t="shared" si="0"/>
        <v>2400</v>
      </c>
      <c r="O18" s="46"/>
      <c r="P18" s="276" t="s">
        <v>24</v>
      </c>
    </row>
    <row r="19" s="1" customFormat="1" ht="13.5" spans="1:17">
      <c r="A19" s="110">
        <v>45640</v>
      </c>
      <c r="B19" s="110">
        <v>45644</v>
      </c>
      <c r="C19" s="111" t="s">
        <v>32</v>
      </c>
      <c r="D19" s="111" t="s">
        <v>33</v>
      </c>
      <c r="E19" s="283">
        <v>45645</v>
      </c>
      <c r="F19" s="98">
        <v>142302</v>
      </c>
      <c r="G19" s="26"/>
      <c r="H19" s="26"/>
      <c r="I19" s="26"/>
      <c r="J19" s="26"/>
      <c r="K19" s="26"/>
      <c r="L19" s="116">
        <v>125</v>
      </c>
      <c r="M19" s="116">
        <v>3050</v>
      </c>
      <c r="N19" s="46">
        <f t="shared" si="0"/>
        <v>3175</v>
      </c>
      <c r="O19" s="46"/>
      <c r="P19" s="276" t="s">
        <v>24</v>
      </c>
      <c r="Q19" s="5"/>
    </row>
    <row r="20" s="5" customFormat="1" ht="15" spans="1:17">
      <c r="A20" s="121">
        <v>45628</v>
      </c>
      <c r="B20" s="121">
        <v>45642</v>
      </c>
      <c r="C20" s="122" t="s">
        <v>26</v>
      </c>
      <c r="D20" s="126" t="s">
        <v>27</v>
      </c>
      <c r="E20" s="283">
        <v>45646</v>
      </c>
      <c r="F20" s="98">
        <v>142301</v>
      </c>
      <c r="G20" s="124"/>
      <c r="H20" s="21"/>
      <c r="I20" s="21"/>
      <c r="J20" s="21"/>
      <c r="K20" s="21"/>
      <c r="L20" s="116">
        <v>787.5</v>
      </c>
      <c r="M20" s="46">
        <v>3100</v>
      </c>
      <c r="N20" s="46">
        <f t="shared" si="0"/>
        <v>3887.5</v>
      </c>
      <c r="O20" s="46"/>
      <c r="P20" s="276" t="s">
        <v>24</v>
      </c>
      <c r="Q20" s="1"/>
    </row>
    <row r="21" spans="1:16">
      <c r="A21" s="250" t="s">
        <v>34</v>
      </c>
      <c r="B21" s="165"/>
      <c r="C21" s="251"/>
      <c r="D21" s="167"/>
      <c r="E21" s="284"/>
      <c r="F21" s="169"/>
      <c r="G21" s="207"/>
      <c r="H21" s="207"/>
      <c r="I21" s="207"/>
      <c r="J21" s="207"/>
      <c r="K21" s="207"/>
      <c r="L21" s="207">
        <f>SUM(L8:L20)</f>
        <v>22560</v>
      </c>
      <c r="M21" s="207">
        <f>SUM(M8:M20)</f>
        <v>19884.5</v>
      </c>
      <c r="N21" s="207">
        <f>SUM(N8:N20)</f>
        <v>42444.5</v>
      </c>
      <c r="O21" s="208"/>
      <c r="P21" s="42"/>
    </row>
    <row r="22" ht="12.75" spans="1:15">
      <c r="A22" s="171"/>
      <c r="B22" s="171"/>
      <c r="C22" s="172"/>
      <c r="D22" s="173"/>
      <c r="E22" s="285"/>
      <c r="F22" s="175"/>
      <c r="G22" s="176"/>
      <c r="H22" s="176"/>
      <c r="I22" s="176"/>
      <c r="J22" s="176"/>
      <c r="K22" s="176"/>
      <c r="L22" s="209"/>
      <c r="M22" s="209"/>
      <c r="N22" s="210"/>
      <c r="O22" s="211"/>
    </row>
    <row r="23" ht="11.25" customHeight="1" spans="1:6">
      <c r="A23" s="147" t="s">
        <v>0</v>
      </c>
      <c r="C23" s="177"/>
      <c r="F23" s="178"/>
    </row>
    <row r="24" ht="12.75" spans="1:6">
      <c r="A24" s="147" t="s">
        <v>1</v>
      </c>
      <c r="C24" s="177"/>
      <c r="F24" s="178"/>
    </row>
    <row r="25" ht="12.75" spans="1:6">
      <c r="A25" s="147" t="s">
        <v>2</v>
      </c>
      <c r="C25" s="177"/>
      <c r="F25" s="178"/>
    </row>
    <row r="26" ht="12.75" spans="3:6">
      <c r="C26" s="177"/>
      <c r="F26" s="178"/>
    </row>
    <row r="27" ht="12.75" spans="1:6">
      <c r="A27" s="154" t="s">
        <v>35</v>
      </c>
      <c r="C27" s="177"/>
      <c r="F27" s="178"/>
    </row>
    <row r="28" ht="15" customHeight="1" spans="1:16">
      <c r="A28" s="236" t="s">
        <v>4</v>
      </c>
      <c r="B28" s="236" t="s">
        <v>5</v>
      </c>
      <c r="C28" s="252" t="s">
        <v>6</v>
      </c>
      <c r="D28" s="237" t="s">
        <v>7</v>
      </c>
      <c r="E28" s="281" t="s">
        <v>8</v>
      </c>
      <c r="F28" s="196" t="s">
        <v>9</v>
      </c>
      <c r="G28" s="237" t="s">
        <v>10</v>
      </c>
      <c r="H28" s="238" t="s">
        <v>11</v>
      </c>
      <c r="I28" s="238"/>
      <c r="J28" s="237" t="s">
        <v>12</v>
      </c>
      <c r="K28" s="237" t="s">
        <v>13</v>
      </c>
      <c r="L28" s="238" t="s">
        <v>14</v>
      </c>
      <c r="M28" s="238"/>
      <c r="N28" s="237" t="s">
        <v>15</v>
      </c>
      <c r="O28" s="255" t="s">
        <v>16</v>
      </c>
      <c r="P28" s="256" t="s">
        <v>17</v>
      </c>
    </row>
    <row r="29" ht="21" customHeight="1" spans="1:16">
      <c r="A29" s="239"/>
      <c r="B29" s="239"/>
      <c r="C29" s="253"/>
      <c r="D29" s="240"/>
      <c r="E29" s="282" t="s">
        <v>18</v>
      </c>
      <c r="F29" s="241"/>
      <c r="G29" s="240"/>
      <c r="H29" s="242" t="s">
        <v>19</v>
      </c>
      <c r="I29" s="242" t="s">
        <v>20</v>
      </c>
      <c r="J29" s="240"/>
      <c r="K29" s="240"/>
      <c r="L29" s="242" t="s">
        <v>19</v>
      </c>
      <c r="M29" s="242" t="s">
        <v>20</v>
      </c>
      <c r="N29" s="240"/>
      <c r="O29" s="277"/>
      <c r="P29" s="278"/>
    </row>
    <row r="30" s="1" customFormat="1" ht="15.75" spans="1:16">
      <c r="A30" s="121"/>
      <c r="B30" s="121"/>
      <c r="C30" s="122"/>
      <c r="D30" s="126"/>
      <c r="E30" s="283"/>
      <c r="F30" s="98"/>
      <c r="G30" s="124"/>
      <c r="H30" s="21"/>
      <c r="I30" s="21"/>
      <c r="J30" s="21"/>
      <c r="K30" s="21"/>
      <c r="L30" s="116"/>
      <c r="M30" s="46"/>
      <c r="N30" s="46">
        <f>L30+M30</f>
        <v>0</v>
      </c>
      <c r="O30" s="46"/>
      <c r="P30" s="276"/>
    </row>
    <row r="31" s="5" customFormat="1" ht="13.5" spans="1:16">
      <c r="A31" s="110"/>
      <c r="B31" s="110"/>
      <c r="C31" s="111"/>
      <c r="D31" s="111"/>
      <c r="E31" s="283"/>
      <c r="F31" s="98"/>
      <c r="G31" s="87"/>
      <c r="H31" s="87"/>
      <c r="I31" s="87"/>
      <c r="J31" s="87"/>
      <c r="K31" s="87"/>
      <c r="L31" s="116"/>
      <c r="M31" s="116"/>
      <c r="N31" s="46">
        <f>L31+M31</f>
        <v>0</v>
      </c>
      <c r="O31" s="46"/>
      <c r="P31" s="276"/>
    </row>
    <row r="32" spans="1:16">
      <c r="A32" s="250" t="s">
        <v>34</v>
      </c>
      <c r="B32" s="184"/>
      <c r="C32" s="185"/>
      <c r="D32" s="186"/>
      <c r="E32" s="287"/>
      <c r="F32" s="169"/>
      <c r="G32" s="199"/>
      <c r="H32" s="199"/>
      <c r="I32" s="199"/>
      <c r="J32" s="199"/>
      <c r="K32" s="199"/>
      <c r="L32" s="199">
        <f>SUM(L30:L31)</f>
        <v>0</v>
      </c>
      <c r="M32" s="199">
        <f>SUM(M30:M31)</f>
        <v>0</v>
      </c>
      <c r="N32" s="199">
        <f>SUM(N30:N31)</f>
        <v>0</v>
      </c>
      <c r="O32" s="214"/>
      <c r="P32" s="42"/>
    </row>
    <row r="33" ht="12.75" spans="1:15">
      <c r="A33" s="254" t="s">
        <v>36</v>
      </c>
      <c r="B33" s="188"/>
      <c r="C33" s="189"/>
      <c r="D33" s="173"/>
      <c r="E33" s="288"/>
      <c r="F33" s="190"/>
      <c r="G33" s="235"/>
      <c r="H33" s="235"/>
      <c r="I33" s="235"/>
      <c r="J33" s="235"/>
      <c r="K33" s="235"/>
      <c r="L33" s="235">
        <f t="shared" ref="L33:N33" si="1">L32+L21</f>
        <v>22560</v>
      </c>
      <c r="M33" s="235">
        <f t="shared" si="1"/>
        <v>19884.5</v>
      </c>
      <c r="N33" s="235">
        <f t="shared" si="1"/>
        <v>42444.5</v>
      </c>
      <c r="O33" s="216"/>
    </row>
    <row r="34" ht="12.75" spans="1:15">
      <c r="A34" s="188"/>
      <c r="B34" s="188"/>
      <c r="C34" s="189"/>
      <c r="D34" s="173"/>
      <c r="E34" s="288"/>
      <c r="F34" s="190"/>
      <c r="G34" s="176"/>
      <c r="H34" s="176"/>
      <c r="I34" s="176"/>
      <c r="J34" s="176"/>
      <c r="K34" s="176"/>
      <c r="L34" s="209"/>
      <c r="M34" s="209"/>
      <c r="N34" s="209"/>
      <c r="O34" s="217"/>
    </row>
    <row r="35" spans="1:15">
      <c r="A35" s="9" t="s">
        <v>37</v>
      </c>
      <c r="B35" s="10"/>
      <c r="C35" s="189"/>
      <c r="D35" s="173"/>
      <c r="E35" s="288"/>
      <c r="F35" s="190"/>
      <c r="G35" s="176"/>
      <c r="H35" s="176"/>
      <c r="I35" s="176"/>
      <c r="J35" s="176"/>
      <c r="K35" s="176"/>
      <c r="L35" s="209"/>
      <c r="M35" s="209"/>
      <c r="N35" s="209"/>
      <c r="O35" s="217"/>
    </row>
    <row r="36" spans="1:14">
      <c r="A36" s="10"/>
      <c r="B36" s="10"/>
      <c r="C36" s="153"/>
      <c r="D36" s="5"/>
      <c r="E36" s="288"/>
      <c r="F36" s="190"/>
      <c r="G36" s="153"/>
      <c r="H36" s="153"/>
      <c r="I36" s="153"/>
      <c r="J36" s="153"/>
      <c r="K36" s="153"/>
      <c r="L36" s="64"/>
      <c r="M36" s="64"/>
      <c r="N36" s="64"/>
    </row>
    <row r="37" spans="1:14">
      <c r="A37" s="10"/>
      <c r="B37" s="10"/>
      <c r="C37" s="153"/>
      <c r="D37" s="5"/>
      <c r="E37" s="288"/>
      <c r="F37" s="190"/>
      <c r="G37" s="153"/>
      <c r="H37" s="153"/>
      <c r="I37" s="153"/>
      <c r="J37" s="153"/>
      <c r="K37" s="153"/>
      <c r="L37" s="64"/>
      <c r="M37" s="64"/>
      <c r="N37" s="64"/>
    </row>
    <row r="38" spans="1:14">
      <c r="A38" s="9" t="s">
        <v>38</v>
      </c>
      <c r="B38" s="9"/>
      <c r="C38" s="153"/>
      <c r="D38" s="5"/>
      <c r="E38" s="288"/>
      <c r="F38" s="190"/>
      <c r="G38" s="153"/>
      <c r="H38" s="153"/>
      <c r="I38" s="153"/>
      <c r="J38" s="153"/>
      <c r="K38" s="153"/>
      <c r="L38" s="64"/>
      <c r="M38" s="64"/>
      <c r="N38" s="64"/>
    </row>
    <row r="39" ht="11.25" customHeight="1" spans="1:14">
      <c r="A39" s="9" t="s">
        <v>39</v>
      </c>
      <c r="B39" s="9"/>
      <c r="C39" s="153"/>
      <c r="D39" s="5"/>
      <c r="E39" s="288"/>
      <c r="F39" s="190"/>
      <c r="G39" s="153"/>
      <c r="H39" s="153"/>
      <c r="I39" s="153"/>
      <c r="J39" s="153"/>
      <c r="K39" s="153"/>
      <c r="L39" s="64"/>
      <c r="M39" s="64"/>
      <c r="N39" s="64"/>
    </row>
    <row r="40" ht="13.5" customHeight="1" spans="1:14">
      <c r="A40" s="192"/>
      <c r="B40" s="192"/>
      <c r="C40" s="193"/>
      <c r="D40" s="5"/>
      <c r="E40" s="288"/>
      <c r="F40" s="190"/>
      <c r="G40" s="194"/>
      <c r="H40" s="194"/>
      <c r="I40" s="194"/>
      <c r="J40" s="194"/>
      <c r="K40" s="194"/>
      <c r="L40" s="218"/>
      <c r="M40" s="218"/>
      <c r="N40" s="218"/>
    </row>
    <row r="41" s="1" customFormat="1" spans="1:17">
      <c r="A41" s="147" t="s">
        <v>1</v>
      </c>
      <c r="B41" s="147"/>
      <c r="C41" s="148"/>
      <c r="D41" s="149"/>
      <c r="E41" s="280"/>
      <c r="F41" s="178"/>
      <c r="G41" s="148"/>
      <c r="H41" s="148"/>
      <c r="I41" s="148"/>
      <c r="J41" s="148"/>
      <c r="K41" s="148"/>
      <c r="L41" s="151"/>
      <c r="M41" s="151"/>
      <c r="N41" s="151"/>
      <c r="O41" s="152"/>
      <c r="Q41" s="153"/>
    </row>
    <row r="42" spans="1:6">
      <c r="A42" s="147" t="s">
        <v>2</v>
      </c>
      <c r="F42" s="178"/>
    </row>
    <row r="43" spans="6:6">
      <c r="F43" s="178"/>
    </row>
    <row r="44" spans="1:6">
      <c r="A44" s="154" t="s">
        <v>40</v>
      </c>
      <c r="B44" s="154"/>
      <c r="F44" s="178"/>
    </row>
    <row r="45" s="1" customFormat="1" spans="1:16">
      <c r="A45" s="162" t="s">
        <v>4</v>
      </c>
      <c r="B45" s="162" t="s">
        <v>5</v>
      </c>
      <c r="C45" s="101" t="s">
        <v>6</v>
      </c>
      <c r="D45" s="195" t="s">
        <v>7</v>
      </c>
      <c r="E45" s="289" t="s">
        <v>8</v>
      </c>
      <c r="F45" s="196" t="s">
        <v>9</v>
      </c>
      <c r="G45" s="101" t="s">
        <v>10</v>
      </c>
      <c r="H45" s="111" t="s">
        <v>11</v>
      </c>
      <c r="I45" s="111"/>
      <c r="J45" s="101" t="s">
        <v>12</v>
      </c>
      <c r="K45" s="101" t="s">
        <v>13</v>
      </c>
      <c r="L45" s="111" t="s">
        <v>14</v>
      </c>
      <c r="M45" s="111"/>
      <c r="N45" s="219" t="s">
        <v>15</v>
      </c>
      <c r="O45" s="202" t="s">
        <v>16</v>
      </c>
      <c r="P45" s="220" t="s">
        <v>17</v>
      </c>
    </row>
    <row r="46" s="1" customFormat="1" spans="1:16">
      <c r="A46" s="162"/>
      <c r="B46" s="162"/>
      <c r="C46" s="101"/>
      <c r="D46" s="195"/>
      <c r="E46" s="289" t="s">
        <v>18</v>
      </c>
      <c r="F46" s="196"/>
      <c r="G46" s="101"/>
      <c r="H46" s="111" t="s">
        <v>19</v>
      </c>
      <c r="I46" s="111" t="s">
        <v>20</v>
      </c>
      <c r="J46" s="101"/>
      <c r="K46" s="101"/>
      <c r="L46" s="111" t="s">
        <v>19</v>
      </c>
      <c r="M46" s="111" t="s">
        <v>20</v>
      </c>
      <c r="N46" s="219"/>
      <c r="O46" s="202"/>
      <c r="P46" s="220"/>
    </row>
    <row r="47" s="5" customFormat="1" ht="13.5" customHeight="1" spans="1:16">
      <c r="A47" s="110">
        <v>45612</v>
      </c>
      <c r="B47" s="110">
        <v>45624</v>
      </c>
      <c r="C47" s="111" t="s">
        <v>41</v>
      </c>
      <c r="D47" s="111" t="s">
        <v>42</v>
      </c>
      <c r="E47" s="283">
        <v>45628</v>
      </c>
      <c r="F47" s="98">
        <v>142081</v>
      </c>
      <c r="G47" s="87"/>
      <c r="H47" s="87"/>
      <c r="I47" s="87"/>
      <c r="J47" s="87"/>
      <c r="K47" s="87"/>
      <c r="L47" s="116">
        <v>0</v>
      </c>
      <c r="M47" s="116">
        <v>4175</v>
      </c>
      <c r="N47" s="46">
        <f t="shared" ref="N47:N51" si="2">L47+M47</f>
        <v>4175</v>
      </c>
      <c r="O47" s="46"/>
      <c r="P47" s="276" t="s">
        <v>24</v>
      </c>
    </row>
    <row r="48" s="5" customFormat="1" ht="13.5" customHeight="1" spans="1:16">
      <c r="A48" s="121">
        <v>45621</v>
      </c>
      <c r="B48" s="121">
        <v>45625</v>
      </c>
      <c r="C48" s="122" t="s">
        <v>43</v>
      </c>
      <c r="D48" s="123" t="s">
        <v>44</v>
      </c>
      <c r="E48" s="283">
        <v>45628</v>
      </c>
      <c r="F48" s="98">
        <v>140842</v>
      </c>
      <c r="G48" s="124"/>
      <c r="H48" s="21"/>
      <c r="I48" s="21"/>
      <c r="J48" s="21"/>
      <c r="K48" s="21"/>
      <c r="L48" s="116">
        <v>0</v>
      </c>
      <c r="M48" s="46">
        <v>2700</v>
      </c>
      <c r="N48" s="46">
        <f t="shared" si="2"/>
        <v>2700</v>
      </c>
      <c r="O48" s="46"/>
      <c r="P48" s="276" t="s">
        <v>24</v>
      </c>
    </row>
    <row r="49" s="5" customFormat="1" ht="13.5" customHeight="1" spans="1:16">
      <c r="A49" s="121">
        <v>45596</v>
      </c>
      <c r="B49" s="121">
        <v>45603</v>
      </c>
      <c r="C49" s="122">
        <v>228806</v>
      </c>
      <c r="D49" s="123" t="s">
        <v>45</v>
      </c>
      <c r="E49" s="283">
        <v>45628</v>
      </c>
      <c r="F49" s="98">
        <v>142074</v>
      </c>
      <c r="G49" s="124"/>
      <c r="H49" s="87"/>
      <c r="I49" s="87"/>
      <c r="J49" s="87"/>
      <c r="K49" s="87"/>
      <c r="L49" s="116"/>
      <c r="M49" s="116">
        <v>1100</v>
      </c>
      <c r="N49" s="46">
        <f t="shared" si="2"/>
        <v>1100</v>
      </c>
      <c r="O49" s="46"/>
      <c r="P49" s="276" t="s">
        <v>22</v>
      </c>
    </row>
    <row r="50" s="5" customFormat="1" ht="13.5" customHeight="1" spans="1:16">
      <c r="A50" s="121">
        <v>45616</v>
      </c>
      <c r="B50" s="121">
        <v>45625</v>
      </c>
      <c r="C50" s="122">
        <v>231495</v>
      </c>
      <c r="D50" s="123" t="s">
        <v>46</v>
      </c>
      <c r="E50" s="283">
        <v>45643</v>
      </c>
      <c r="F50" s="98">
        <v>142264</v>
      </c>
      <c r="G50" s="124"/>
      <c r="H50" s="21"/>
      <c r="I50" s="21"/>
      <c r="J50" s="21"/>
      <c r="K50" s="21"/>
      <c r="L50" s="116">
        <v>2990</v>
      </c>
      <c r="M50" s="46"/>
      <c r="N50" s="46">
        <f t="shared" si="2"/>
        <v>2990</v>
      </c>
      <c r="O50" s="46"/>
      <c r="P50" s="276" t="s">
        <v>22</v>
      </c>
    </row>
    <row r="51" s="5" customFormat="1" ht="13.5" customHeight="1" spans="1:16">
      <c r="A51" s="121">
        <v>44775</v>
      </c>
      <c r="B51" s="121">
        <v>44776</v>
      </c>
      <c r="C51" s="122">
        <v>119606</v>
      </c>
      <c r="D51" s="123" t="s">
        <v>47</v>
      </c>
      <c r="E51" s="283">
        <v>45645</v>
      </c>
      <c r="F51" s="98">
        <v>142290</v>
      </c>
      <c r="G51" s="124"/>
      <c r="H51" s="21"/>
      <c r="I51" s="21"/>
      <c r="J51" s="21"/>
      <c r="K51" s="21"/>
      <c r="L51" s="116">
        <v>4730</v>
      </c>
      <c r="M51" s="46">
        <v>1714</v>
      </c>
      <c r="N51" s="46">
        <f t="shared" si="2"/>
        <v>6444</v>
      </c>
      <c r="O51" s="46"/>
      <c r="P51" s="276" t="s">
        <v>24</v>
      </c>
    </row>
    <row r="52" spans="1:16">
      <c r="A52" s="250" t="s">
        <v>34</v>
      </c>
      <c r="B52" s="184"/>
      <c r="C52" s="185"/>
      <c r="D52" s="186"/>
      <c r="E52" s="287"/>
      <c r="F52" s="169"/>
      <c r="G52" s="199">
        <f t="shared" ref="G52:K52" si="3">SUM(G47:G47)</f>
        <v>0</v>
      </c>
      <c r="H52" s="199">
        <f t="shared" si="3"/>
        <v>0</v>
      </c>
      <c r="I52" s="199">
        <f t="shared" si="3"/>
        <v>0</v>
      </c>
      <c r="J52" s="199">
        <f t="shared" si="3"/>
        <v>0</v>
      </c>
      <c r="K52" s="199">
        <f t="shared" si="3"/>
        <v>0</v>
      </c>
      <c r="L52" s="199">
        <f>SUM(L47:L51)</f>
        <v>7720</v>
      </c>
      <c r="M52" s="199">
        <f>SUM(M47:M51)</f>
        <v>9689</v>
      </c>
      <c r="N52" s="199">
        <f>SUM(N47:N51)</f>
        <v>17409</v>
      </c>
      <c r="O52" s="226"/>
      <c r="P52" s="111"/>
    </row>
    <row r="53" spans="1:15">
      <c r="A53" s="200"/>
      <c r="B53" s="200"/>
      <c r="C53" s="40"/>
      <c r="D53" s="5"/>
      <c r="E53" s="288"/>
      <c r="F53" s="190"/>
      <c r="G53" s="153"/>
      <c r="H53" s="153"/>
      <c r="I53" s="153"/>
      <c r="J53" s="194"/>
      <c r="K53" s="228"/>
      <c r="L53" s="64"/>
      <c r="M53" s="229"/>
      <c r="N53" s="218"/>
      <c r="O53" s="216"/>
    </row>
    <row r="54" spans="1:14">
      <c r="A54" s="9" t="s">
        <v>37</v>
      </c>
      <c r="B54" s="10"/>
      <c r="C54" s="153"/>
      <c r="D54" s="5"/>
      <c r="E54" s="288"/>
      <c r="F54" s="175"/>
      <c r="G54" s="153"/>
      <c r="H54" s="153"/>
      <c r="I54" s="153"/>
      <c r="J54" s="153"/>
      <c r="K54" s="153"/>
      <c r="L54" s="64"/>
      <c r="M54" s="64"/>
      <c r="N54" s="64"/>
    </row>
    <row r="55" spans="1:14">
      <c r="A55" s="10"/>
      <c r="B55" s="10"/>
      <c r="C55" s="153"/>
      <c r="D55" s="5"/>
      <c r="E55" s="288"/>
      <c r="F55" s="175"/>
      <c r="G55" s="153"/>
      <c r="H55" s="153"/>
      <c r="I55" s="153"/>
      <c r="J55" s="153"/>
      <c r="K55" s="153"/>
      <c r="L55" s="64"/>
      <c r="M55" s="64"/>
      <c r="N55" s="64"/>
    </row>
    <row r="56" spans="1:14">
      <c r="A56" s="9" t="s">
        <v>38</v>
      </c>
      <c r="B56" s="9"/>
      <c r="C56" s="153"/>
      <c r="D56" s="5"/>
      <c r="E56" s="288"/>
      <c r="F56" s="175"/>
      <c r="G56" s="153"/>
      <c r="H56" s="153"/>
      <c r="I56" s="153"/>
      <c r="J56" s="153"/>
      <c r="K56" s="153"/>
      <c r="L56" s="64"/>
      <c r="M56" s="64"/>
      <c r="N56" s="64"/>
    </row>
    <row r="57" spans="1:14">
      <c r="A57" s="9" t="s">
        <v>39</v>
      </c>
      <c r="B57" s="9"/>
      <c r="C57" s="153"/>
      <c r="D57" s="5"/>
      <c r="E57" s="288"/>
      <c r="F57" s="175"/>
      <c r="G57" s="153"/>
      <c r="H57" s="153"/>
      <c r="I57" s="153"/>
      <c r="J57" s="153"/>
      <c r="K57" s="153"/>
      <c r="L57" s="64"/>
      <c r="M57" s="64"/>
      <c r="N57" s="64"/>
    </row>
    <row r="58" spans="1:14">
      <c r="A58" s="263"/>
      <c r="B58" s="263"/>
      <c r="C58" s="153"/>
      <c r="D58" s="5"/>
      <c r="E58" s="288"/>
      <c r="F58" s="175"/>
      <c r="G58" s="153"/>
      <c r="H58" s="153"/>
      <c r="I58" s="153"/>
      <c r="J58" s="153"/>
      <c r="K58" s="153"/>
      <c r="L58" s="64"/>
      <c r="M58" s="64"/>
      <c r="N58" s="64"/>
    </row>
    <row r="59" spans="1:16">
      <c r="A59" s="60"/>
      <c r="B59" s="60"/>
      <c r="C59" s="44"/>
      <c r="D59" s="48"/>
      <c r="E59" s="291"/>
      <c r="F59" s="264"/>
      <c r="G59" s="44"/>
      <c r="H59" s="1"/>
      <c r="I59" s="1"/>
      <c r="J59" s="44"/>
      <c r="K59" s="44"/>
      <c r="L59" s="1"/>
      <c r="M59" s="1"/>
      <c r="N59" s="272"/>
      <c r="O59" s="273"/>
      <c r="P59" s="28"/>
    </row>
    <row r="60" spans="1:16">
      <c r="A60" s="60"/>
      <c r="B60" s="60"/>
      <c r="C60" s="44"/>
      <c r="D60" s="48"/>
      <c r="E60" s="291"/>
      <c r="F60" s="264"/>
      <c r="G60" s="44"/>
      <c r="H60" s="1"/>
      <c r="I60" s="1"/>
      <c r="J60" s="44"/>
      <c r="K60" s="44"/>
      <c r="L60" s="1"/>
      <c r="M60" s="1"/>
      <c r="N60" s="272"/>
      <c r="O60" s="273"/>
      <c r="P60" s="28"/>
    </row>
    <row r="61" spans="1:15">
      <c r="A61" s="265"/>
      <c r="B61" s="265"/>
      <c r="C61" s="69"/>
      <c r="D61" s="69"/>
      <c r="E61" s="292"/>
      <c r="F61" s="266"/>
      <c r="G61" s="267"/>
      <c r="H61" s="267"/>
      <c r="I61" s="267"/>
      <c r="J61" s="267"/>
      <c r="K61" s="267"/>
      <c r="L61" s="274"/>
      <c r="M61" s="274"/>
      <c r="N61" s="274"/>
      <c r="O61" s="274"/>
    </row>
    <row r="62" spans="1:15">
      <c r="A62" s="265"/>
      <c r="B62" s="265"/>
      <c r="C62" s="69"/>
      <c r="D62" s="69"/>
      <c r="E62" s="292"/>
      <c r="F62" s="266"/>
      <c r="G62" s="267"/>
      <c r="H62" s="267"/>
      <c r="I62" s="267"/>
      <c r="J62" s="267"/>
      <c r="K62" s="267"/>
      <c r="L62" s="274"/>
      <c r="M62" s="274"/>
      <c r="N62" s="274"/>
      <c r="O62" s="275"/>
    </row>
    <row r="63" spans="1:15">
      <c r="A63" s="265"/>
      <c r="B63" s="265"/>
      <c r="C63" s="69"/>
      <c r="D63" s="44"/>
      <c r="E63" s="292"/>
      <c r="F63" s="266"/>
      <c r="G63" s="267"/>
      <c r="H63" s="267"/>
      <c r="I63" s="267"/>
      <c r="J63" s="267"/>
      <c r="K63" s="267"/>
      <c r="L63" s="274"/>
      <c r="M63" s="274"/>
      <c r="N63" s="274"/>
      <c r="O63" s="275"/>
    </row>
    <row r="64" spans="1:15">
      <c r="A64" s="268"/>
      <c r="B64" s="269"/>
      <c r="C64" s="270"/>
      <c r="D64" s="130"/>
      <c r="E64" s="293"/>
      <c r="F64" s="175"/>
      <c r="G64" s="271"/>
      <c r="H64" s="271"/>
      <c r="I64" s="271"/>
      <c r="J64" s="271"/>
      <c r="K64" s="271"/>
      <c r="L64" s="271"/>
      <c r="M64" s="271"/>
      <c r="N64" s="271"/>
      <c r="O64" s="216"/>
    </row>
    <row r="65" spans="1:14">
      <c r="A65" s="39"/>
      <c r="B65" s="27"/>
      <c r="C65" s="153"/>
      <c r="D65" s="5"/>
      <c r="E65" s="288"/>
      <c r="F65" s="190"/>
      <c r="G65" s="153"/>
      <c r="H65" s="153"/>
      <c r="I65" s="153"/>
      <c r="J65" s="153"/>
      <c r="K65" s="153"/>
      <c r="L65" s="64"/>
      <c r="M65" s="64"/>
      <c r="N65" s="64"/>
    </row>
    <row r="66" spans="1:14">
      <c r="A66" s="27"/>
      <c r="B66" s="27"/>
      <c r="C66" s="153"/>
      <c r="D66" s="5"/>
      <c r="E66" s="288"/>
      <c r="F66" s="190"/>
      <c r="G66" s="153"/>
      <c r="H66" s="153"/>
      <c r="I66" s="153"/>
      <c r="J66" s="153"/>
      <c r="K66" s="153"/>
      <c r="L66" s="64"/>
      <c r="M66" s="64"/>
      <c r="N66" s="64"/>
    </row>
    <row r="67" spans="1:14">
      <c r="A67" s="39"/>
      <c r="B67" s="39"/>
      <c r="C67" s="193"/>
      <c r="D67" s="5"/>
      <c r="E67" s="288"/>
      <c r="F67" s="190"/>
      <c r="G67" s="194"/>
      <c r="H67" s="194"/>
      <c r="I67" s="194"/>
      <c r="J67" s="194"/>
      <c r="K67" s="194"/>
      <c r="L67" s="218"/>
      <c r="M67" s="218"/>
      <c r="N67" s="218"/>
    </row>
    <row r="68" spans="1:16">
      <c r="A68" s="39"/>
      <c r="B68" s="39"/>
      <c r="C68" s="48"/>
      <c r="D68" s="48"/>
      <c r="E68" s="291"/>
      <c r="F68" s="118"/>
      <c r="G68" s="48"/>
      <c r="H68" s="5"/>
      <c r="I68" s="5"/>
      <c r="J68" s="48"/>
      <c r="K68" s="48"/>
      <c r="L68" s="5"/>
      <c r="M68" s="5"/>
      <c r="N68" s="48"/>
      <c r="O68" s="227"/>
      <c r="P68" s="48"/>
    </row>
    <row r="69" spans="1:14">
      <c r="A69" s="200"/>
      <c r="B69" s="200"/>
      <c r="C69" s="153"/>
      <c r="D69" s="5"/>
      <c r="E69" s="288"/>
      <c r="F69" s="190"/>
      <c r="G69" s="153"/>
      <c r="H69" s="153"/>
      <c r="I69" s="153"/>
      <c r="J69" s="153"/>
      <c r="K69" s="153"/>
      <c r="L69" s="64"/>
      <c r="M69" s="64"/>
      <c r="N69" s="64"/>
    </row>
    <row r="70" spans="1:14">
      <c r="A70" s="200"/>
      <c r="B70" s="200"/>
      <c r="C70" s="153"/>
      <c r="D70" s="5"/>
      <c r="E70" s="288"/>
      <c r="F70" s="190"/>
      <c r="G70" s="153"/>
      <c r="H70" s="153"/>
      <c r="I70" s="153"/>
      <c r="J70" s="153"/>
      <c r="K70" s="153"/>
      <c r="L70" s="64"/>
      <c r="M70" s="64"/>
      <c r="N70" s="64"/>
    </row>
    <row r="71" spans="1:14">
      <c r="A71" s="200"/>
      <c r="B71" s="200"/>
      <c r="C71" s="153"/>
      <c r="D71" s="5"/>
      <c r="E71" s="288"/>
      <c r="F71" s="190"/>
      <c r="G71" s="153"/>
      <c r="H71" s="153"/>
      <c r="I71" s="153"/>
      <c r="J71" s="153"/>
      <c r="K71" s="153"/>
      <c r="L71" s="64"/>
      <c r="M71" s="64"/>
      <c r="N71" s="64"/>
    </row>
  </sheetData>
  <sortState ref="A47:Q51">
    <sortCondition ref="E47:E51"/>
  </sortState>
  <mergeCells count="55">
    <mergeCell ref="H6:I6"/>
    <mergeCell ref="L6:M6"/>
    <mergeCell ref="H28:I28"/>
    <mergeCell ref="L28:M28"/>
    <mergeCell ref="A39:B39"/>
    <mergeCell ref="H45:I45"/>
    <mergeCell ref="L45:M45"/>
    <mergeCell ref="A57:B57"/>
    <mergeCell ref="H59:I59"/>
    <mergeCell ref="L59:M59"/>
    <mergeCell ref="A68:B68"/>
    <mergeCell ref="A6:A7"/>
    <mergeCell ref="A28:A29"/>
    <mergeCell ref="A45:A46"/>
    <mergeCell ref="A59:A60"/>
    <mergeCell ref="B6:B7"/>
    <mergeCell ref="B28:B29"/>
    <mergeCell ref="B45:B46"/>
    <mergeCell ref="B59:B60"/>
    <mergeCell ref="C6:C7"/>
    <mergeCell ref="C28:C29"/>
    <mergeCell ref="C45:C46"/>
    <mergeCell ref="C59:C60"/>
    <mergeCell ref="D6:D7"/>
    <mergeCell ref="D28:D29"/>
    <mergeCell ref="D45:D46"/>
    <mergeCell ref="D59:D60"/>
    <mergeCell ref="F6:F7"/>
    <mergeCell ref="F28:F29"/>
    <mergeCell ref="F45:F46"/>
    <mergeCell ref="F59:F60"/>
    <mergeCell ref="G6:G7"/>
    <mergeCell ref="G28:G29"/>
    <mergeCell ref="G45:G46"/>
    <mergeCell ref="G59:G60"/>
    <mergeCell ref="J6:J7"/>
    <mergeCell ref="J28:J29"/>
    <mergeCell ref="J45:J46"/>
    <mergeCell ref="J59:J60"/>
    <mergeCell ref="K6:K7"/>
    <mergeCell ref="K28:K29"/>
    <mergeCell ref="K45:K46"/>
    <mergeCell ref="K59:K60"/>
    <mergeCell ref="N6:N7"/>
    <mergeCell ref="N28:N29"/>
    <mergeCell ref="N45:N46"/>
    <mergeCell ref="N59:N60"/>
    <mergeCell ref="O6:O7"/>
    <mergeCell ref="O28:O29"/>
    <mergeCell ref="O45:O46"/>
    <mergeCell ref="O59:O60"/>
    <mergeCell ref="P6:P7"/>
    <mergeCell ref="P28:P29"/>
    <mergeCell ref="P45:P46"/>
    <mergeCell ref="P59:P60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zoomScaleSheetLayoutView="60" topLeftCell="A39" workbookViewId="0">
      <selection activeCell="A49" sqref="$A49:$XFD49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310</v>
      </c>
    </row>
    <row r="5" spans="1:1">
      <c r="A5" s="154" t="s">
        <v>3</v>
      </c>
    </row>
    <row r="6" ht="15" customHeight="1" spans="1:16">
      <c r="A6" s="12" t="s">
        <v>4</v>
      </c>
      <c r="B6" s="12" t="s">
        <v>5</v>
      </c>
      <c r="C6" s="13" t="s">
        <v>6</v>
      </c>
      <c r="D6" s="13" t="s">
        <v>7</v>
      </c>
      <c r="E6" s="13" t="s">
        <v>223</v>
      </c>
      <c r="F6" s="156" t="s">
        <v>224</v>
      </c>
      <c r="G6" s="13" t="s">
        <v>10</v>
      </c>
      <c r="H6" s="111" t="s">
        <v>11</v>
      </c>
      <c r="I6" s="111"/>
      <c r="J6" s="13" t="s">
        <v>12</v>
      </c>
      <c r="K6" s="13" t="s">
        <v>13</v>
      </c>
      <c r="L6" s="111" t="s">
        <v>14</v>
      </c>
      <c r="M6" s="111"/>
      <c r="N6" s="13" t="s">
        <v>15</v>
      </c>
      <c r="O6" s="202" t="s">
        <v>16</v>
      </c>
      <c r="P6" s="203" t="s">
        <v>17</v>
      </c>
    </row>
    <row r="7" ht="21" customHeight="1" spans="1:16">
      <c r="A7" s="157"/>
      <c r="B7" s="157"/>
      <c r="C7" s="158"/>
      <c r="D7" s="158"/>
      <c r="E7" s="158" t="s">
        <v>18</v>
      </c>
      <c r="F7" s="160"/>
      <c r="G7" s="158"/>
      <c r="H7" s="161" t="s">
        <v>19</v>
      </c>
      <c r="I7" s="161" t="s">
        <v>20</v>
      </c>
      <c r="J7" s="158"/>
      <c r="K7" s="158"/>
      <c r="L7" s="161" t="s">
        <v>19</v>
      </c>
      <c r="M7" s="161" t="s">
        <v>20</v>
      </c>
      <c r="N7" s="158"/>
      <c r="O7" s="204"/>
      <c r="P7" s="205"/>
    </row>
    <row r="8" s="1" customFormat="1" ht="12.75" spans="1:16">
      <c r="A8" s="19">
        <v>45346</v>
      </c>
      <c r="B8" s="19">
        <v>45352</v>
      </c>
      <c r="C8" s="20" t="s">
        <v>311</v>
      </c>
      <c r="D8" s="20" t="s">
        <v>312</v>
      </c>
      <c r="E8" s="162">
        <v>45356</v>
      </c>
      <c r="F8" s="163">
        <v>135767</v>
      </c>
      <c r="G8" s="21"/>
      <c r="H8" s="21"/>
      <c r="I8" s="21"/>
      <c r="J8" s="21"/>
      <c r="K8" s="21"/>
      <c r="L8" s="46">
        <v>350</v>
      </c>
      <c r="M8" s="46">
        <v>2650</v>
      </c>
      <c r="N8" s="46">
        <f>L8+M8</f>
        <v>3000</v>
      </c>
      <c r="O8" s="46"/>
      <c r="P8" s="111" t="s">
        <v>24</v>
      </c>
    </row>
    <row r="9" s="1" customFormat="1" ht="13.5" customHeight="1" spans="1:16">
      <c r="A9" s="19">
        <v>45357</v>
      </c>
      <c r="B9" s="19">
        <v>45359</v>
      </c>
      <c r="C9" s="20" t="s">
        <v>313</v>
      </c>
      <c r="D9" s="20" t="s">
        <v>314</v>
      </c>
      <c r="E9" s="162">
        <v>45359</v>
      </c>
      <c r="F9" s="163">
        <v>135770</v>
      </c>
      <c r="G9" s="21"/>
      <c r="H9" s="21"/>
      <c r="I9" s="21"/>
      <c r="J9" s="21"/>
      <c r="K9" s="21"/>
      <c r="L9" s="46"/>
      <c r="M9" s="46">
        <v>1300</v>
      </c>
      <c r="N9" s="46">
        <f>L9+M9</f>
        <v>1300</v>
      </c>
      <c r="O9" s="41"/>
      <c r="P9" s="111" t="s">
        <v>24</v>
      </c>
    </row>
    <row r="10" s="1" customFormat="1" ht="13.5" customHeight="1" spans="1:16">
      <c r="A10" s="19">
        <v>45352</v>
      </c>
      <c r="B10" s="19">
        <v>45359</v>
      </c>
      <c r="C10" s="20" t="s">
        <v>315</v>
      </c>
      <c r="D10" s="20" t="s">
        <v>316</v>
      </c>
      <c r="E10" s="162">
        <v>45359</v>
      </c>
      <c r="F10" s="163">
        <v>135806</v>
      </c>
      <c r="G10" s="21"/>
      <c r="H10" s="21"/>
      <c r="I10" s="21"/>
      <c r="J10" s="21"/>
      <c r="K10" s="21"/>
      <c r="L10" s="46"/>
      <c r="M10" s="46">
        <v>800</v>
      </c>
      <c r="N10" s="46">
        <f t="shared" ref="N10:N15" si="0">L10+M10</f>
        <v>800</v>
      </c>
      <c r="O10" s="46"/>
      <c r="P10" s="111" t="s">
        <v>22</v>
      </c>
    </row>
    <row r="11" s="1" customFormat="1" ht="13.5" customHeight="1" spans="1:16">
      <c r="A11" s="19">
        <v>45352</v>
      </c>
      <c r="B11" s="19">
        <v>45359</v>
      </c>
      <c r="C11" s="20" t="s">
        <v>317</v>
      </c>
      <c r="D11" s="20" t="s">
        <v>316</v>
      </c>
      <c r="E11" s="162">
        <v>45359</v>
      </c>
      <c r="F11" s="163">
        <v>135806</v>
      </c>
      <c r="G11" s="21"/>
      <c r="H11" s="21"/>
      <c r="I11" s="21"/>
      <c r="J11" s="21"/>
      <c r="K11" s="21"/>
      <c r="L11" s="46"/>
      <c r="M11" s="46">
        <v>800</v>
      </c>
      <c r="N11" s="46">
        <f t="shared" si="0"/>
        <v>800</v>
      </c>
      <c r="O11" s="46"/>
      <c r="P11" s="111" t="s">
        <v>22</v>
      </c>
    </row>
    <row r="12" s="1" customFormat="1" ht="13.5" customHeight="1" spans="1:16">
      <c r="A12" s="19">
        <v>45357</v>
      </c>
      <c r="B12" s="19">
        <v>45359</v>
      </c>
      <c r="C12" s="20" t="s">
        <v>308</v>
      </c>
      <c r="D12" s="20" t="s">
        <v>309</v>
      </c>
      <c r="E12" s="162">
        <v>45359</v>
      </c>
      <c r="F12" s="163">
        <v>135805</v>
      </c>
      <c r="G12" s="21"/>
      <c r="H12" s="21"/>
      <c r="I12" s="21"/>
      <c r="J12" s="21"/>
      <c r="K12" s="21"/>
      <c r="L12" s="46">
        <v>440</v>
      </c>
      <c r="M12" s="46">
        <v>1530</v>
      </c>
      <c r="N12" s="46">
        <f t="shared" si="0"/>
        <v>1970</v>
      </c>
      <c r="O12" s="46"/>
      <c r="P12" s="111" t="s">
        <v>24</v>
      </c>
    </row>
    <row r="13" s="1" customFormat="1" ht="13.5" customHeight="1" spans="1:16">
      <c r="A13" s="19">
        <v>45357</v>
      </c>
      <c r="B13" s="19">
        <v>45359</v>
      </c>
      <c r="C13" s="20" t="s">
        <v>313</v>
      </c>
      <c r="D13" s="20" t="s">
        <v>314</v>
      </c>
      <c r="E13" s="162">
        <v>45360</v>
      </c>
      <c r="F13" s="163">
        <v>135801</v>
      </c>
      <c r="G13" s="21"/>
      <c r="H13" s="21"/>
      <c r="I13" s="21"/>
      <c r="J13" s="21"/>
      <c r="K13" s="21"/>
      <c r="L13" s="46"/>
      <c r="M13" s="46">
        <v>1317.5</v>
      </c>
      <c r="N13" s="46">
        <f t="shared" si="0"/>
        <v>1317.5</v>
      </c>
      <c r="O13" s="223"/>
      <c r="P13" s="111" t="s">
        <v>24</v>
      </c>
    </row>
    <row r="14" s="1" customFormat="1" spans="1:16">
      <c r="A14" s="19">
        <v>45355</v>
      </c>
      <c r="B14" s="19">
        <v>45363</v>
      </c>
      <c r="C14" s="20" t="s">
        <v>280</v>
      </c>
      <c r="D14" s="20" t="s">
        <v>281</v>
      </c>
      <c r="E14" s="162">
        <v>45363</v>
      </c>
      <c r="F14" s="163">
        <v>135802</v>
      </c>
      <c r="G14" s="21"/>
      <c r="H14" s="21"/>
      <c r="I14" s="21"/>
      <c r="J14" s="21"/>
      <c r="K14" s="21"/>
      <c r="L14" s="46">
        <v>10000</v>
      </c>
      <c r="M14" s="46"/>
      <c r="N14" s="46">
        <f t="shared" si="0"/>
        <v>10000</v>
      </c>
      <c r="O14" s="46"/>
      <c r="P14" s="111" t="s">
        <v>24</v>
      </c>
    </row>
    <row r="15" s="1" customFormat="1" ht="11.25" customHeight="1" spans="1:16">
      <c r="A15" s="19">
        <v>45358</v>
      </c>
      <c r="B15" s="19">
        <v>45363</v>
      </c>
      <c r="C15" s="20" t="s">
        <v>318</v>
      </c>
      <c r="D15" s="20" t="s">
        <v>319</v>
      </c>
      <c r="E15" s="162">
        <v>45363</v>
      </c>
      <c r="F15" s="163">
        <v>134924</v>
      </c>
      <c r="G15" s="21"/>
      <c r="H15" s="21"/>
      <c r="I15" s="21"/>
      <c r="J15" s="21"/>
      <c r="K15" s="21"/>
      <c r="L15" s="46"/>
      <c r="M15" s="46">
        <v>500</v>
      </c>
      <c r="N15" s="46">
        <f t="shared" si="0"/>
        <v>500</v>
      </c>
      <c r="O15" s="46"/>
      <c r="P15" s="111" t="s">
        <v>22</v>
      </c>
    </row>
    <row r="16" s="1" customFormat="1" spans="1:16">
      <c r="A16" s="19">
        <v>45357</v>
      </c>
      <c r="B16" s="19">
        <v>45364</v>
      </c>
      <c r="C16" s="20" t="s">
        <v>320</v>
      </c>
      <c r="D16" s="20" t="s">
        <v>321</v>
      </c>
      <c r="E16" s="162">
        <v>45364</v>
      </c>
      <c r="F16" s="163">
        <v>135829</v>
      </c>
      <c r="G16" s="21"/>
      <c r="H16" s="21"/>
      <c r="I16" s="21"/>
      <c r="J16" s="21"/>
      <c r="K16" s="21"/>
      <c r="L16" s="46">
        <v>3200</v>
      </c>
      <c r="M16" s="46"/>
      <c r="N16" s="46">
        <f t="shared" ref="N16:N34" si="1">L16+M16</f>
        <v>3200</v>
      </c>
      <c r="O16" s="46"/>
      <c r="P16" s="111" t="s">
        <v>24</v>
      </c>
    </row>
    <row r="17" s="1" customFormat="1" spans="1:16">
      <c r="A17" s="19">
        <v>45357</v>
      </c>
      <c r="B17" s="19">
        <v>45364</v>
      </c>
      <c r="C17" s="20" t="s">
        <v>320</v>
      </c>
      <c r="D17" s="20" t="s">
        <v>321</v>
      </c>
      <c r="E17" s="162">
        <v>45366</v>
      </c>
      <c r="F17" s="163">
        <v>135820</v>
      </c>
      <c r="G17" s="21"/>
      <c r="H17" s="21"/>
      <c r="I17" s="21"/>
      <c r="J17" s="21"/>
      <c r="K17" s="21"/>
      <c r="L17" s="46">
        <v>100</v>
      </c>
      <c r="M17" s="46">
        <v>3100</v>
      </c>
      <c r="N17" s="46">
        <f t="shared" si="1"/>
        <v>3200</v>
      </c>
      <c r="O17" s="46"/>
      <c r="P17" s="111" t="s">
        <v>24</v>
      </c>
    </row>
    <row r="18" s="1" customFormat="1" ht="13.5" customHeight="1" spans="1:16">
      <c r="A18" s="19">
        <v>45359</v>
      </c>
      <c r="B18" s="19">
        <v>45366</v>
      </c>
      <c r="C18" s="20" t="s">
        <v>322</v>
      </c>
      <c r="D18" s="20" t="s">
        <v>323</v>
      </c>
      <c r="E18" s="162">
        <v>45366</v>
      </c>
      <c r="F18" s="163">
        <v>135822</v>
      </c>
      <c r="G18" s="21"/>
      <c r="H18" s="21"/>
      <c r="I18" s="21"/>
      <c r="J18" s="21"/>
      <c r="K18" s="21"/>
      <c r="L18" s="46">
        <v>2915</v>
      </c>
      <c r="M18" s="46">
        <v>100</v>
      </c>
      <c r="N18" s="46">
        <f t="shared" si="1"/>
        <v>3015</v>
      </c>
      <c r="O18" s="46"/>
      <c r="P18" s="111" t="s">
        <v>24</v>
      </c>
    </row>
    <row r="19" s="1" customFormat="1" spans="1:16">
      <c r="A19" s="19">
        <v>45364</v>
      </c>
      <c r="B19" s="19">
        <v>45370</v>
      </c>
      <c r="C19" s="20" t="s">
        <v>324</v>
      </c>
      <c r="D19" s="20" t="s">
        <v>325</v>
      </c>
      <c r="E19" s="162">
        <v>45370</v>
      </c>
      <c r="F19" s="163">
        <v>135868</v>
      </c>
      <c r="G19" s="21"/>
      <c r="H19" s="21"/>
      <c r="I19" s="21"/>
      <c r="J19" s="21"/>
      <c r="K19" s="21"/>
      <c r="L19" s="46">
        <v>3000</v>
      </c>
      <c r="M19" s="46"/>
      <c r="N19" s="46">
        <f t="shared" si="1"/>
        <v>3000</v>
      </c>
      <c r="O19" s="46"/>
      <c r="P19" s="111" t="s">
        <v>24</v>
      </c>
    </row>
    <row r="20" s="1" customFormat="1" spans="1:16">
      <c r="A20" s="19">
        <v>45365</v>
      </c>
      <c r="B20" s="19">
        <v>45370</v>
      </c>
      <c r="C20" s="20" t="s">
        <v>326</v>
      </c>
      <c r="D20" s="20" t="s">
        <v>327</v>
      </c>
      <c r="E20" s="162">
        <v>45370</v>
      </c>
      <c r="F20" s="163">
        <v>135880</v>
      </c>
      <c r="G20" s="21"/>
      <c r="H20" s="21"/>
      <c r="I20" s="21"/>
      <c r="J20" s="21"/>
      <c r="K20" s="21"/>
      <c r="L20" s="46">
        <v>3200</v>
      </c>
      <c r="M20" s="46"/>
      <c r="N20" s="46">
        <f t="shared" si="1"/>
        <v>3200</v>
      </c>
      <c r="O20" s="46"/>
      <c r="P20" s="111" t="s">
        <v>24</v>
      </c>
    </row>
    <row r="21" s="1" customFormat="1" spans="1:16">
      <c r="A21" s="19">
        <v>45364</v>
      </c>
      <c r="B21" s="19">
        <v>45370</v>
      </c>
      <c r="C21" s="20" t="s">
        <v>328</v>
      </c>
      <c r="D21" s="20" t="s">
        <v>329</v>
      </c>
      <c r="E21" s="162">
        <v>45370</v>
      </c>
      <c r="F21" s="163">
        <v>135910</v>
      </c>
      <c r="G21" s="21"/>
      <c r="H21" s="21"/>
      <c r="I21" s="21"/>
      <c r="J21" s="21"/>
      <c r="K21" s="21"/>
      <c r="L21" s="46">
        <v>3000</v>
      </c>
      <c r="M21" s="46"/>
      <c r="N21" s="46">
        <f t="shared" si="1"/>
        <v>3000</v>
      </c>
      <c r="O21" s="46"/>
      <c r="P21" s="111" t="s">
        <v>24</v>
      </c>
    </row>
    <row r="22" s="1" customFormat="1" ht="13.5" customHeight="1" spans="1:16">
      <c r="A22" s="19">
        <v>45359</v>
      </c>
      <c r="B22" s="19">
        <v>45366</v>
      </c>
      <c r="C22" s="20" t="s">
        <v>322</v>
      </c>
      <c r="D22" s="20" t="s">
        <v>323</v>
      </c>
      <c r="E22" s="162">
        <v>45370</v>
      </c>
      <c r="F22" s="163">
        <v>135923</v>
      </c>
      <c r="G22" s="21"/>
      <c r="H22" s="21"/>
      <c r="I22" s="21"/>
      <c r="J22" s="21"/>
      <c r="K22" s="21"/>
      <c r="L22" s="46"/>
      <c r="M22" s="46">
        <v>3000</v>
      </c>
      <c r="N22" s="46">
        <f t="shared" si="1"/>
        <v>3000</v>
      </c>
      <c r="O22" s="46"/>
      <c r="P22" s="111" t="s">
        <v>24</v>
      </c>
    </row>
    <row r="23" s="1" customFormat="1" spans="1:16">
      <c r="A23" s="19">
        <v>45364</v>
      </c>
      <c r="B23" s="19">
        <v>45370</v>
      </c>
      <c r="C23" s="20" t="s">
        <v>324</v>
      </c>
      <c r="D23" s="20" t="s">
        <v>325</v>
      </c>
      <c r="E23" s="162">
        <v>45371</v>
      </c>
      <c r="F23" s="163">
        <v>135888</v>
      </c>
      <c r="G23" s="21"/>
      <c r="H23" s="21"/>
      <c r="I23" s="21"/>
      <c r="J23" s="21"/>
      <c r="K23" s="21"/>
      <c r="L23" s="46">
        <v>300</v>
      </c>
      <c r="M23" s="46">
        <v>2650</v>
      </c>
      <c r="N23" s="46">
        <f t="shared" si="1"/>
        <v>2950</v>
      </c>
      <c r="O23" s="46"/>
      <c r="P23" s="111" t="s">
        <v>24</v>
      </c>
    </row>
    <row r="24" s="1" customFormat="1" ht="13.5" customHeight="1" spans="1:16">
      <c r="A24" s="19">
        <v>45369</v>
      </c>
      <c r="B24" s="19">
        <v>45372</v>
      </c>
      <c r="C24" s="20" t="s">
        <v>330</v>
      </c>
      <c r="D24" s="20" t="s">
        <v>331</v>
      </c>
      <c r="E24" s="162">
        <v>45372</v>
      </c>
      <c r="F24" s="163">
        <v>135918</v>
      </c>
      <c r="G24" s="21"/>
      <c r="H24" s="21"/>
      <c r="I24" s="21"/>
      <c r="J24" s="21"/>
      <c r="K24" s="21"/>
      <c r="L24" s="46"/>
      <c r="M24" s="46">
        <v>1000</v>
      </c>
      <c r="N24" s="46">
        <f t="shared" si="1"/>
        <v>1000</v>
      </c>
      <c r="O24" s="46"/>
      <c r="P24" s="111" t="s">
        <v>22</v>
      </c>
    </row>
    <row r="25" s="1" customFormat="1" customHeight="1" spans="1:16">
      <c r="A25" s="19">
        <v>45369</v>
      </c>
      <c r="B25" s="19">
        <v>45372</v>
      </c>
      <c r="C25" s="20" t="s">
        <v>332</v>
      </c>
      <c r="D25" s="20" t="s">
        <v>331</v>
      </c>
      <c r="E25" s="162">
        <v>45372</v>
      </c>
      <c r="F25" s="163">
        <v>135918</v>
      </c>
      <c r="G25" s="21"/>
      <c r="H25" s="21"/>
      <c r="I25" s="21"/>
      <c r="J25" s="21"/>
      <c r="K25" s="21"/>
      <c r="L25" s="46"/>
      <c r="M25" s="46">
        <v>1000</v>
      </c>
      <c r="N25" s="46">
        <f t="shared" si="1"/>
        <v>1000</v>
      </c>
      <c r="O25" s="46"/>
      <c r="P25" s="111" t="s">
        <v>22</v>
      </c>
    </row>
    <row r="26" s="1" customFormat="1" ht="13.5" customHeight="1" spans="1:16">
      <c r="A26" s="19">
        <v>45365</v>
      </c>
      <c r="B26" s="19">
        <v>45372</v>
      </c>
      <c r="C26" s="20" t="s">
        <v>333</v>
      </c>
      <c r="D26" s="20" t="s">
        <v>334</v>
      </c>
      <c r="E26" s="162">
        <v>45372</v>
      </c>
      <c r="F26" s="163">
        <v>135924</v>
      </c>
      <c r="G26" s="21"/>
      <c r="H26" s="21"/>
      <c r="I26" s="21"/>
      <c r="J26" s="21"/>
      <c r="K26" s="21"/>
      <c r="L26" s="46">
        <v>3200</v>
      </c>
      <c r="M26" s="46"/>
      <c r="N26" s="46">
        <f t="shared" si="1"/>
        <v>3200</v>
      </c>
      <c r="O26" s="46"/>
      <c r="P26" s="111" t="s">
        <v>24</v>
      </c>
    </row>
    <row r="27" s="1" customFormat="1" ht="11.25" customHeight="1" spans="1:16">
      <c r="A27" s="19">
        <v>45366</v>
      </c>
      <c r="B27" s="19">
        <v>45373</v>
      </c>
      <c r="C27" s="20" t="s">
        <v>335</v>
      </c>
      <c r="D27" s="20" t="s">
        <v>336</v>
      </c>
      <c r="E27" s="162">
        <v>45373</v>
      </c>
      <c r="F27" s="163">
        <v>135996</v>
      </c>
      <c r="G27" s="21"/>
      <c r="H27" s="21"/>
      <c r="I27" s="21"/>
      <c r="J27" s="21"/>
      <c r="K27" s="21"/>
      <c r="L27" s="46">
        <v>6120</v>
      </c>
      <c r="M27" s="46"/>
      <c r="N27" s="46">
        <f t="shared" si="1"/>
        <v>6120</v>
      </c>
      <c r="O27" s="46"/>
      <c r="P27" s="111" t="s">
        <v>24</v>
      </c>
    </row>
    <row r="28" s="1" customFormat="1" spans="1:16">
      <c r="A28" s="19">
        <v>45364</v>
      </c>
      <c r="B28" s="19">
        <v>45370</v>
      </c>
      <c r="C28" s="20" t="s">
        <v>328</v>
      </c>
      <c r="D28" s="20" t="s">
        <v>329</v>
      </c>
      <c r="E28" s="162">
        <v>45373</v>
      </c>
      <c r="F28" s="163">
        <v>136000</v>
      </c>
      <c r="G28" s="21"/>
      <c r="H28" s="21"/>
      <c r="I28" s="21"/>
      <c r="J28" s="21"/>
      <c r="K28" s="21"/>
      <c r="L28" s="46">
        <v>465</v>
      </c>
      <c r="M28" s="46">
        <v>3100</v>
      </c>
      <c r="N28" s="46">
        <f t="shared" si="1"/>
        <v>3565</v>
      </c>
      <c r="O28" s="46"/>
      <c r="P28" s="111" t="s">
        <v>24</v>
      </c>
    </row>
    <row r="29" s="1" customFormat="1" spans="1:16">
      <c r="A29" s="19">
        <v>45365</v>
      </c>
      <c r="B29" s="19">
        <v>45370</v>
      </c>
      <c r="C29" s="20" t="s">
        <v>326</v>
      </c>
      <c r="D29" s="20" t="s">
        <v>327</v>
      </c>
      <c r="E29" s="162">
        <v>45374</v>
      </c>
      <c r="F29" s="163">
        <v>137008</v>
      </c>
      <c r="G29" s="21"/>
      <c r="H29" s="21"/>
      <c r="I29" s="21"/>
      <c r="J29" s="21"/>
      <c r="K29" s="21"/>
      <c r="L29" s="46">
        <v>100</v>
      </c>
      <c r="M29" s="46">
        <v>3100</v>
      </c>
      <c r="N29" s="46">
        <f t="shared" si="1"/>
        <v>3200</v>
      </c>
      <c r="O29" s="46"/>
      <c r="P29" s="111" t="s">
        <v>24</v>
      </c>
    </row>
    <row r="30" s="1" customFormat="1" ht="13.5" customHeight="1" spans="1:16">
      <c r="A30" s="19">
        <v>45365</v>
      </c>
      <c r="B30" s="19">
        <v>45372</v>
      </c>
      <c r="C30" s="20" t="s">
        <v>333</v>
      </c>
      <c r="D30" s="20" t="s">
        <v>334</v>
      </c>
      <c r="E30" s="162">
        <v>45374</v>
      </c>
      <c r="F30" s="163">
        <v>137009</v>
      </c>
      <c r="G30" s="21"/>
      <c r="H30" s="21"/>
      <c r="I30" s="21"/>
      <c r="J30" s="21"/>
      <c r="K30" s="21"/>
      <c r="L30" s="46">
        <v>100</v>
      </c>
      <c r="M30" s="46">
        <v>3100</v>
      </c>
      <c r="N30" s="46">
        <f t="shared" si="1"/>
        <v>3200</v>
      </c>
      <c r="O30" s="46"/>
      <c r="P30" s="111" t="s">
        <v>24</v>
      </c>
    </row>
    <row r="31" s="1" customFormat="1" spans="1:16">
      <c r="A31" s="19">
        <v>45369</v>
      </c>
      <c r="B31" s="19">
        <v>45376</v>
      </c>
      <c r="C31" s="20" t="s">
        <v>337</v>
      </c>
      <c r="D31" s="20" t="s">
        <v>338</v>
      </c>
      <c r="E31" s="162">
        <v>45376</v>
      </c>
      <c r="F31" s="163">
        <v>135925</v>
      </c>
      <c r="G31" s="21"/>
      <c r="H31" s="21"/>
      <c r="I31" s="21"/>
      <c r="J31" s="21"/>
      <c r="K31" s="21"/>
      <c r="L31" s="46">
        <v>1980</v>
      </c>
      <c r="M31" s="46"/>
      <c r="N31" s="46">
        <f t="shared" si="1"/>
        <v>1980</v>
      </c>
      <c r="O31" s="46"/>
      <c r="P31" s="111" t="s">
        <v>22</v>
      </c>
    </row>
    <row r="32" s="1" customFormat="1" ht="11.25" customHeight="1" spans="1:16">
      <c r="A32" s="19">
        <v>45366</v>
      </c>
      <c r="B32" s="19">
        <v>45376</v>
      </c>
      <c r="C32" s="20" t="s">
        <v>339</v>
      </c>
      <c r="D32" s="20" t="s">
        <v>340</v>
      </c>
      <c r="E32" s="162">
        <v>45377</v>
      </c>
      <c r="F32" s="163">
        <v>137014</v>
      </c>
      <c r="G32" s="21"/>
      <c r="H32" s="21"/>
      <c r="I32" s="21"/>
      <c r="J32" s="21"/>
      <c r="K32" s="21"/>
      <c r="L32" s="46">
        <v>300</v>
      </c>
      <c r="M32" s="46"/>
      <c r="N32" s="46">
        <f t="shared" si="1"/>
        <v>300</v>
      </c>
      <c r="O32" s="46"/>
      <c r="P32" s="111" t="s">
        <v>24</v>
      </c>
    </row>
    <row r="33" s="1" customFormat="1" ht="11.25" customHeight="1" spans="1:16">
      <c r="A33" s="19">
        <v>45366</v>
      </c>
      <c r="B33" s="19">
        <v>45373</v>
      </c>
      <c r="C33" s="20" t="s">
        <v>335</v>
      </c>
      <c r="D33" s="20" t="s">
        <v>336</v>
      </c>
      <c r="E33" s="162">
        <v>45378</v>
      </c>
      <c r="F33" s="163">
        <v>137096</v>
      </c>
      <c r="G33" s="21"/>
      <c r="H33" s="21"/>
      <c r="I33" s="21"/>
      <c r="J33" s="21"/>
      <c r="K33" s="21"/>
      <c r="L33" s="46">
        <v>1250</v>
      </c>
      <c r="M33" s="46">
        <v>4750</v>
      </c>
      <c r="N33" s="46">
        <f t="shared" si="1"/>
        <v>6000</v>
      </c>
      <c r="O33" s="46"/>
      <c r="P33" s="111" t="s">
        <v>24</v>
      </c>
    </row>
    <row r="34" s="1" customFormat="1" spans="1:16">
      <c r="A34" s="19">
        <v>45369</v>
      </c>
      <c r="B34" s="19">
        <v>45376</v>
      </c>
      <c r="C34" s="20" t="s">
        <v>337</v>
      </c>
      <c r="D34" s="20" t="s">
        <v>338</v>
      </c>
      <c r="E34" s="162">
        <v>45383</v>
      </c>
      <c r="F34" s="163">
        <v>137109</v>
      </c>
      <c r="G34" s="21"/>
      <c r="H34" s="21"/>
      <c r="I34" s="21"/>
      <c r="J34" s="21"/>
      <c r="K34" s="21"/>
      <c r="L34" s="46">
        <v>1620</v>
      </c>
      <c r="M34" s="46">
        <v>360</v>
      </c>
      <c r="N34" s="46">
        <f t="shared" si="1"/>
        <v>1980</v>
      </c>
      <c r="O34" s="46"/>
      <c r="P34" s="111" t="s">
        <v>22</v>
      </c>
    </row>
    <row r="35" ht="12.75" spans="1:16">
      <c r="A35" s="164" t="s">
        <v>34</v>
      </c>
      <c r="B35" s="165"/>
      <c r="C35" s="166"/>
      <c r="D35" s="167"/>
      <c r="E35" s="168"/>
      <c r="F35" s="169"/>
      <c r="G35" s="233">
        <f>SUM(G8:G18)</f>
        <v>0</v>
      </c>
      <c r="H35" s="233">
        <f>SUM(H8:H18)</f>
        <v>0</v>
      </c>
      <c r="I35" s="233">
        <f>SUM(I8:I18)</f>
        <v>0</v>
      </c>
      <c r="J35" s="233">
        <f>SUM(J8:J18)</f>
        <v>0</v>
      </c>
      <c r="K35" s="233">
        <f>SUM(K8:K18)</f>
        <v>0</v>
      </c>
      <c r="L35" s="207">
        <f>SUM(L8:L34)</f>
        <v>41640</v>
      </c>
      <c r="M35" s="207">
        <f>SUM(M8:M34)</f>
        <v>34157.5</v>
      </c>
      <c r="N35" s="207">
        <f>SUM(N8:N34)</f>
        <v>75797.5</v>
      </c>
      <c r="O35" s="208"/>
      <c r="P35" s="42"/>
    </row>
    <row r="36" ht="12.75" spans="1:15">
      <c r="A36" s="171"/>
      <c r="B36" s="171"/>
      <c r="C36" s="172"/>
      <c r="D36" s="173"/>
      <c r="E36" s="174"/>
      <c r="F36" s="175"/>
      <c r="G36" s="176"/>
      <c r="H36" s="176"/>
      <c r="I36" s="176"/>
      <c r="J36" s="176"/>
      <c r="K36" s="176"/>
      <c r="L36" s="209"/>
      <c r="M36" s="209"/>
      <c r="N36" s="210"/>
      <c r="O36" s="211"/>
    </row>
    <row r="37" ht="11.25" customHeight="1" spans="1:6">
      <c r="A37" s="147" t="s">
        <v>0</v>
      </c>
      <c r="C37" s="177"/>
      <c r="F37" s="178"/>
    </row>
    <row r="38" ht="12.75" spans="1:6">
      <c r="A38" s="147" t="s">
        <v>1</v>
      </c>
      <c r="C38" s="177"/>
      <c r="F38" s="178"/>
    </row>
    <row r="39" ht="12.75" spans="1:6">
      <c r="A39" s="147" t="s">
        <v>310</v>
      </c>
      <c r="C39" s="177"/>
      <c r="F39" s="178"/>
    </row>
    <row r="40" ht="12.75" spans="3:6">
      <c r="C40" s="177"/>
      <c r="F40" s="178"/>
    </row>
    <row r="41" ht="12.75" spans="1:6">
      <c r="A41" s="154" t="s">
        <v>35</v>
      </c>
      <c r="C41" s="177"/>
      <c r="F41" s="178"/>
    </row>
    <row r="42" ht="15" customHeight="1" spans="1:16">
      <c r="A42" s="12" t="s">
        <v>4</v>
      </c>
      <c r="B42" s="12" t="s">
        <v>5</v>
      </c>
      <c r="C42" s="179" t="s">
        <v>6</v>
      </c>
      <c r="D42" s="13" t="s">
        <v>7</v>
      </c>
      <c r="E42" s="13" t="s">
        <v>223</v>
      </c>
      <c r="F42" s="196" t="s">
        <v>224</v>
      </c>
      <c r="G42" s="13" t="s">
        <v>10</v>
      </c>
      <c r="H42" s="111" t="s">
        <v>11</v>
      </c>
      <c r="I42" s="111"/>
      <c r="J42" s="13" t="s">
        <v>12</v>
      </c>
      <c r="K42" s="13" t="s">
        <v>13</v>
      </c>
      <c r="L42" s="111" t="s">
        <v>14</v>
      </c>
      <c r="M42" s="111"/>
      <c r="N42" s="13" t="s">
        <v>15</v>
      </c>
      <c r="O42" s="202" t="s">
        <v>16</v>
      </c>
      <c r="P42" s="203" t="s">
        <v>17</v>
      </c>
    </row>
    <row r="43" ht="18.75" customHeight="1" spans="1:16">
      <c r="A43" s="180"/>
      <c r="B43" s="180"/>
      <c r="C43" s="181"/>
      <c r="D43" s="17"/>
      <c r="E43" s="17" t="s">
        <v>18</v>
      </c>
      <c r="F43" s="196"/>
      <c r="G43" s="17"/>
      <c r="H43" s="18" t="s">
        <v>19</v>
      </c>
      <c r="I43" s="18" t="s">
        <v>20</v>
      </c>
      <c r="J43" s="17"/>
      <c r="K43" s="17"/>
      <c r="L43" s="18" t="s">
        <v>19</v>
      </c>
      <c r="M43" s="18" t="s">
        <v>20</v>
      </c>
      <c r="N43" s="17"/>
      <c r="O43" s="212"/>
      <c r="P43" s="213"/>
    </row>
    <row r="44" s="1" customFormat="1" ht="13.5" customHeight="1" spans="1:16">
      <c r="A44" s="19">
        <v>45357</v>
      </c>
      <c r="B44" s="19">
        <v>45359</v>
      </c>
      <c r="C44" s="20" t="s">
        <v>308</v>
      </c>
      <c r="D44" s="20" t="s">
        <v>309</v>
      </c>
      <c r="E44" s="162"/>
      <c r="F44" s="163"/>
      <c r="G44" s="21"/>
      <c r="H44" s="21"/>
      <c r="I44" s="21"/>
      <c r="J44" s="21"/>
      <c r="K44" s="21"/>
      <c r="L44" s="46">
        <v>0</v>
      </c>
      <c r="M44" s="46">
        <v>1970</v>
      </c>
      <c r="N44" s="46">
        <f t="shared" ref="N44:N49" si="2">L44+M44</f>
        <v>1970</v>
      </c>
      <c r="O44" s="46"/>
      <c r="P44" s="111" t="s">
        <v>24</v>
      </c>
    </row>
    <row r="45" s="1" customFormat="1" spans="1:16">
      <c r="A45" s="19">
        <v>45355</v>
      </c>
      <c r="B45" s="19">
        <v>45363</v>
      </c>
      <c r="C45" s="20" t="s">
        <v>280</v>
      </c>
      <c r="D45" s="20" t="s">
        <v>281</v>
      </c>
      <c r="E45" s="21"/>
      <c r="F45" s="22"/>
      <c r="G45" s="21"/>
      <c r="H45" s="21"/>
      <c r="I45" s="21"/>
      <c r="J45" s="21"/>
      <c r="K45" s="21"/>
      <c r="L45" s="46">
        <v>3795</v>
      </c>
      <c r="M45" s="46">
        <v>4750</v>
      </c>
      <c r="N45" s="46">
        <f t="shared" si="2"/>
        <v>8545</v>
      </c>
      <c r="O45" s="46"/>
      <c r="P45" s="111" t="s">
        <v>24</v>
      </c>
    </row>
    <row r="46" s="1" customFormat="1" spans="1:16">
      <c r="A46" s="19">
        <v>45362</v>
      </c>
      <c r="B46" s="19">
        <v>45366</v>
      </c>
      <c r="C46" s="20" t="s">
        <v>220</v>
      </c>
      <c r="D46" s="20" t="s">
        <v>218</v>
      </c>
      <c r="E46" s="21"/>
      <c r="F46" s="22"/>
      <c r="G46" s="21"/>
      <c r="H46" s="21"/>
      <c r="I46" s="21"/>
      <c r="J46" s="21"/>
      <c r="K46" s="21"/>
      <c r="L46" s="46">
        <v>1310</v>
      </c>
      <c r="M46" s="46">
        <v>1850</v>
      </c>
      <c r="N46" s="46">
        <f t="shared" si="2"/>
        <v>3160</v>
      </c>
      <c r="O46" s="46"/>
      <c r="P46" s="111" t="s">
        <v>184</v>
      </c>
    </row>
    <row r="47" s="1" customFormat="1" spans="1:16">
      <c r="A47" s="19">
        <v>45358</v>
      </c>
      <c r="B47" s="19">
        <v>45370</v>
      </c>
      <c r="C47" s="20" t="s">
        <v>286</v>
      </c>
      <c r="D47" s="20" t="s">
        <v>287</v>
      </c>
      <c r="E47" s="21"/>
      <c r="F47" s="22"/>
      <c r="G47" s="21"/>
      <c r="H47" s="21"/>
      <c r="I47" s="21"/>
      <c r="J47" s="21"/>
      <c r="K47" s="21"/>
      <c r="L47" s="46">
        <v>4136</v>
      </c>
      <c r="M47" s="46">
        <v>2385</v>
      </c>
      <c r="N47" s="46">
        <f t="shared" si="2"/>
        <v>6521</v>
      </c>
      <c r="O47" s="46"/>
      <c r="P47" s="111" t="s">
        <v>184</v>
      </c>
    </row>
    <row r="48" s="1" customFormat="1" spans="1:16">
      <c r="A48" s="19">
        <v>45365</v>
      </c>
      <c r="B48" s="19">
        <v>45378</v>
      </c>
      <c r="C48" s="20" t="s">
        <v>219</v>
      </c>
      <c r="D48" s="20" t="s">
        <v>218</v>
      </c>
      <c r="E48" s="21"/>
      <c r="F48" s="22"/>
      <c r="G48" s="21"/>
      <c r="H48" s="21"/>
      <c r="I48" s="21"/>
      <c r="J48" s="21"/>
      <c r="K48" s="21"/>
      <c r="L48" s="46">
        <v>220</v>
      </c>
      <c r="M48" s="46">
        <v>3100</v>
      </c>
      <c r="N48" s="46">
        <f t="shared" si="2"/>
        <v>3320</v>
      </c>
      <c r="O48" s="46"/>
      <c r="P48" s="111" t="s">
        <v>184</v>
      </c>
    </row>
    <row r="49" s="1" customFormat="1" ht="11.25" customHeight="1" spans="1:16">
      <c r="A49" s="19">
        <v>45365</v>
      </c>
      <c r="B49" s="19">
        <v>45378</v>
      </c>
      <c r="C49" s="20" t="s">
        <v>221</v>
      </c>
      <c r="D49" s="20" t="s">
        <v>218</v>
      </c>
      <c r="E49" s="21"/>
      <c r="F49" s="22"/>
      <c r="G49" s="21"/>
      <c r="H49" s="21"/>
      <c r="I49" s="21"/>
      <c r="J49" s="21"/>
      <c r="K49" s="21"/>
      <c r="L49" s="46">
        <v>4015</v>
      </c>
      <c r="M49" s="46">
        <v>3100</v>
      </c>
      <c r="N49" s="46">
        <f t="shared" si="2"/>
        <v>7115</v>
      </c>
      <c r="O49" s="46"/>
      <c r="P49" s="111" t="s">
        <v>184</v>
      </c>
    </row>
    <row r="50" spans="1:16">
      <c r="A50" s="164" t="s">
        <v>34</v>
      </c>
      <c r="B50" s="184"/>
      <c r="C50" s="185"/>
      <c r="D50" s="186"/>
      <c r="E50" s="187"/>
      <c r="F50" s="169"/>
      <c r="G50" s="170">
        <f>SUM(G38:G43)</f>
        <v>0</v>
      </c>
      <c r="H50" s="170">
        <f>SUM(H38:H43)</f>
        <v>0</v>
      </c>
      <c r="I50" s="170">
        <f>SUM(I38:I43)</f>
        <v>0</v>
      </c>
      <c r="J50" s="170">
        <f>SUM(J38:J43)</f>
        <v>0</v>
      </c>
      <c r="K50" s="170">
        <f>SUM(K38:K43)</f>
        <v>0</v>
      </c>
      <c r="L50" s="199">
        <f>SUM(L44:L49)</f>
        <v>13476</v>
      </c>
      <c r="M50" s="199">
        <f>SUM(M44:M49)</f>
        <v>17155</v>
      </c>
      <c r="N50" s="199">
        <f>SUM(N44:N49)</f>
        <v>30631</v>
      </c>
      <c r="O50" s="214"/>
      <c r="P50" s="42"/>
    </row>
    <row r="51" ht="12.75" spans="1:15">
      <c r="A51" s="188" t="s">
        <v>341</v>
      </c>
      <c r="B51" s="188"/>
      <c r="C51" s="189"/>
      <c r="D51" s="173"/>
      <c r="E51" s="1"/>
      <c r="F51" s="190"/>
      <c r="G51" s="234">
        <f t="shared" ref="G51:N51" si="3">G50+G35</f>
        <v>0</v>
      </c>
      <c r="H51" s="234">
        <f t="shared" si="3"/>
        <v>0</v>
      </c>
      <c r="I51" s="234">
        <f t="shared" si="3"/>
        <v>0</v>
      </c>
      <c r="J51" s="234">
        <f t="shared" si="3"/>
        <v>0</v>
      </c>
      <c r="K51" s="234">
        <f t="shared" si="3"/>
        <v>0</v>
      </c>
      <c r="L51" s="235">
        <f t="shared" si="3"/>
        <v>55116</v>
      </c>
      <c r="M51" s="235">
        <f t="shared" si="3"/>
        <v>51312.5</v>
      </c>
      <c r="N51" s="235">
        <f t="shared" si="3"/>
        <v>106428.5</v>
      </c>
      <c r="O51" s="216"/>
    </row>
    <row r="52" ht="12.75" spans="1:15">
      <c r="A52" s="188"/>
      <c r="B52" s="188"/>
      <c r="C52" s="189"/>
      <c r="D52" s="173"/>
      <c r="E52" s="1"/>
      <c r="F52" s="190"/>
      <c r="G52" s="176"/>
      <c r="H52" s="176"/>
      <c r="I52" s="176"/>
      <c r="J52" s="176"/>
      <c r="K52" s="176"/>
      <c r="L52" s="209"/>
      <c r="M52" s="209"/>
      <c r="N52" s="209"/>
      <c r="O52" s="217"/>
    </row>
    <row r="53" spans="1:15">
      <c r="A53" s="9" t="s">
        <v>37</v>
      </c>
      <c r="B53" s="10"/>
      <c r="C53" s="189"/>
      <c r="D53" s="173"/>
      <c r="E53" s="1"/>
      <c r="F53" s="190"/>
      <c r="G53" s="176"/>
      <c r="H53" s="176"/>
      <c r="I53" s="176"/>
      <c r="J53" s="176"/>
      <c r="K53" s="176"/>
      <c r="L53" s="209"/>
      <c r="M53" s="209"/>
      <c r="N53" s="209"/>
      <c r="O53" s="217"/>
    </row>
    <row r="54" spans="1:14">
      <c r="A54" s="10"/>
      <c r="B54" s="10"/>
      <c r="C54" s="153"/>
      <c r="D54" s="5"/>
      <c r="E54" s="1"/>
      <c r="F54" s="190"/>
      <c r="G54" s="153"/>
      <c r="H54" s="153"/>
      <c r="I54" s="153"/>
      <c r="J54" s="153"/>
      <c r="K54" s="153"/>
      <c r="L54" s="64"/>
      <c r="M54" s="64"/>
      <c r="N54" s="64"/>
    </row>
    <row r="55" spans="1:14">
      <c r="A55" s="10"/>
      <c r="B55" s="10"/>
      <c r="C55" s="153"/>
      <c r="D55" s="5"/>
      <c r="E55" s="1"/>
      <c r="F55" s="190"/>
      <c r="G55" s="153"/>
      <c r="H55" s="153"/>
      <c r="I55" s="153"/>
      <c r="J55" s="153"/>
      <c r="K55" s="153"/>
      <c r="L55" s="64"/>
      <c r="M55" s="64"/>
      <c r="N55" s="64"/>
    </row>
    <row r="56" spans="1:14">
      <c r="A56" s="9" t="s">
        <v>38</v>
      </c>
      <c r="B56" s="9"/>
      <c r="C56" s="153"/>
      <c r="D56" s="5"/>
      <c r="E56" s="1"/>
      <c r="F56" s="190"/>
      <c r="G56" s="153"/>
      <c r="H56" s="153"/>
      <c r="I56" s="153"/>
      <c r="J56" s="153"/>
      <c r="K56" s="153"/>
      <c r="L56" s="64"/>
      <c r="M56" s="64"/>
      <c r="N56" s="64"/>
    </row>
    <row r="57" spans="1:14">
      <c r="A57" s="9" t="s">
        <v>39</v>
      </c>
      <c r="B57" s="9"/>
      <c r="C57" s="153"/>
      <c r="D57" s="5"/>
      <c r="E57" s="1"/>
      <c r="F57" s="190"/>
      <c r="G57" s="153"/>
      <c r="H57" s="153"/>
      <c r="I57" s="153"/>
      <c r="J57" s="153"/>
      <c r="K57" s="153"/>
      <c r="L57" s="64"/>
      <c r="M57" s="64"/>
      <c r="N57" s="64"/>
    </row>
    <row r="58" spans="1:14">
      <c r="A58" s="192"/>
      <c r="B58" s="192"/>
      <c r="C58" s="193"/>
      <c r="D58" s="5"/>
      <c r="E58" s="1"/>
      <c r="F58" s="190"/>
      <c r="G58" s="194"/>
      <c r="H58" s="194"/>
      <c r="I58" s="194"/>
      <c r="J58" s="194"/>
      <c r="K58" s="194"/>
      <c r="L58" s="218"/>
      <c r="M58" s="218"/>
      <c r="N58" s="218"/>
    </row>
    <row r="59" ht="11.25" customHeight="1" spans="1:6">
      <c r="A59" s="147" t="s">
        <v>0</v>
      </c>
      <c r="F59" s="178"/>
    </row>
    <row r="60" ht="13.5" customHeight="1" spans="1:6">
      <c r="A60" s="147" t="s">
        <v>1</v>
      </c>
      <c r="F60" s="178"/>
    </row>
    <row r="61" s="1" customFormat="1" spans="1:17">
      <c r="A61" s="147" t="s">
        <v>310</v>
      </c>
      <c r="B61" s="147"/>
      <c r="C61" s="148"/>
      <c r="D61" s="149"/>
      <c r="E61" s="8"/>
      <c r="F61" s="178"/>
      <c r="G61" s="148"/>
      <c r="H61" s="148"/>
      <c r="I61" s="148"/>
      <c r="J61" s="148"/>
      <c r="K61" s="148"/>
      <c r="L61" s="151"/>
      <c r="M61" s="151"/>
      <c r="N61" s="151"/>
      <c r="O61" s="152"/>
      <c r="Q61" s="153"/>
    </row>
    <row r="62" spans="6:6">
      <c r="F62" s="178"/>
    </row>
    <row r="63" spans="1:6">
      <c r="A63" s="154" t="s">
        <v>40</v>
      </c>
      <c r="B63" s="154"/>
      <c r="F63" s="178"/>
    </row>
    <row r="64" spans="1:16">
      <c r="A64" s="162" t="s">
        <v>4</v>
      </c>
      <c r="B64" s="162" t="s">
        <v>5</v>
      </c>
      <c r="C64" s="101" t="s">
        <v>6</v>
      </c>
      <c r="D64" s="195" t="s">
        <v>7</v>
      </c>
      <c r="E64" s="101" t="s">
        <v>223</v>
      </c>
      <c r="F64" s="196" t="s">
        <v>224</v>
      </c>
      <c r="G64" s="101" t="s">
        <v>10</v>
      </c>
      <c r="H64" s="111" t="s">
        <v>11</v>
      </c>
      <c r="I64" s="111"/>
      <c r="J64" s="101" t="s">
        <v>12</v>
      </c>
      <c r="K64" s="101" t="s">
        <v>13</v>
      </c>
      <c r="L64" s="111" t="s">
        <v>14</v>
      </c>
      <c r="M64" s="111"/>
      <c r="N64" s="219" t="s">
        <v>15</v>
      </c>
      <c r="O64" s="202" t="s">
        <v>16</v>
      </c>
      <c r="P64" s="220" t="s">
        <v>17</v>
      </c>
    </row>
    <row r="65" spans="1:16">
      <c r="A65" s="162"/>
      <c r="B65" s="162"/>
      <c r="C65" s="101"/>
      <c r="D65" s="195"/>
      <c r="E65" s="101" t="s">
        <v>18</v>
      </c>
      <c r="F65" s="196"/>
      <c r="G65" s="101"/>
      <c r="H65" s="111" t="s">
        <v>19</v>
      </c>
      <c r="I65" s="111" t="s">
        <v>20</v>
      </c>
      <c r="J65" s="101"/>
      <c r="K65" s="101"/>
      <c r="L65" s="111" t="s">
        <v>19</v>
      </c>
      <c r="M65" s="111" t="s">
        <v>20</v>
      </c>
      <c r="N65" s="219"/>
      <c r="O65" s="202"/>
      <c r="P65" s="220"/>
    </row>
    <row r="66" s="1" customFormat="1" spans="1:16">
      <c r="A66" s="19">
        <v>45348</v>
      </c>
      <c r="B66" s="19">
        <v>45351</v>
      </c>
      <c r="C66" s="20" t="s">
        <v>342</v>
      </c>
      <c r="D66" s="20" t="s">
        <v>343</v>
      </c>
      <c r="E66" s="162">
        <v>45356</v>
      </c>
      <c r="F66" s="163">
        <v>135765</v>
      </c>
      <c r="G66" s="21"/>
      <c r="H66" s="21"/>
      <c r="I66" s="21"/>
      <c r="J66" s="21"/>
      <c r="K66" s="21"/>
      <c r="L66" s="46">
        <v>1185</v>
      </c>
      <c r="M66" s="46">
        <v>1815</v>
      </c>
      <c r="N66" s="46">
        <f>L66+M66</f>
        <v>3000</v>
      </c>
      <c r="O66" s="46"/>
      <c r="P66" s="111" t="s">
        <v>24</v>
      </c>
    </row>
    <row r="67" s="1" customFormat="1" spans="1:16">
      <c r="A67" s="19">
        <v>45342</v>
      </c>
      <c r="B67" s="19">
        <v>45349</v>
      </c>
      <c r="C67" s="20" t="s">
        <v>344</v>
      </c>
      <c r="D67" s="20" t="s">
        <v>345</v>
      </c>
      <c r="E67" s="162">
        <v>45365</v>
      </c>
      <c r="F67" s="163">
        <v>135894</v>
      </c>
      <c r="G67" s="21"/>
      <c r="H67" s="21"/>
      <c r="I67" s="21"/>
      <c r="J67" s="21"/>
      <c r="K67" s="21"/>
      <c r="L67" s="46">
        <v>550</v>
      </c>
      <c r="M67" s="46">
        <v>1520</v>
      </c>
      <c r="N67" s="46">
        <f>L67+M67</f>
        <v>2070</v>
      </c>
      <c r="O67" s="46"/>
      <c r="P67" s="111" t="s">
        <v>24</v>
      </c>
    </row>
    <row r="68" spans="1:16">
      <c r="A68" s="164" t="s">
        <v>34</v>
      </c>
      <c r="B68" s="184"/>
      <c r="C68" s="185"/>
      <c r="D68" s="186"/>
      <c r="E68" s="187"/>
      <c r="F68" s="169"/>
      <c r="G68" s="199">
        <f>SUM(G66:G66)</f>
        <v>0</v>
      </c>
      <c r="H68" s="199">
        <f>SUM(H66:H66)</f>
        <v>0</v>
      </c>
      <c r="I68" s="199">
        <f>SUM(I66:I66)</f>
        <v>0</v>
      </c>
      <c r="J68" s="199">
        <f>SUM(J66:J66)</f>
        <v>0</v>
      </c>
      <c r="K68" s="199">
        <f>SUM(K66:K66)</f>
        <v>0</v>
      </c>
      <c r="L68" s="199">
        <f>SUM(L66:L67)</f>
        <v>1735</v>
      </c>
      <c r="M68" s="199">
        <f>SUM(M66:M67)</f>
        <v>3335</v>
      </c>
      <c r="N68" s="199">
        <f>SUM(N66:N67)</f>
        <v>5070</v>
      </c>
      <c r="O68" s="226"/>
      <c r="P68" s="111"/>
    </row>
    <row r="69" spans="1:14">
      <c r="A69" s="9" t="s">
        <v>37</v>
      </c>
      <c r="B69" s="10"/>
      <c r="C69" s="153"/>
      <c r="D69" s="5"/>
      <c r="E69" s="1"/>
      <c r="F69" s="190"/>
      <c r="G69" s="153"/>
      <c r="H69" s="153"/>
      <c r="I69" s="153"/>
      <c r="J69" s="153"/>
      <c r="K69" s="153"/>
      <c r="L69" s="64"/>
      <c r="M69" s="64"/>
      <c r="N69" s="64"/>
    </row>
    <row r="70" spans="1:14">
      <c r="A70" s="10"/>
      <c r="B70" s="10"/>
      <c r="C70" s="153"/>
      <c r="D70" s="5"/>
      <c r="E70" s="1"/>
      <c r="F70" s="190"/>
      <c r="G70" s="153"/>
      <c r="H70" s="153"/>
      <c r="I70" s="153"/>
      <c r="J70" s="153"/>
      <c r="K70" s="153"/>
      <c r="L70" s="64"/>
      <c r="M70" s="64"/>
      <c r="N70" s="64"/>
    </row>
    <row r="71" spans="1:14">
      <c r="A71" s="9" t="s">
        <v>38</v>
      </c>
      <c r="B71" s="9"/>
      <c r="C71" s="193"/>
      <c r="D71" s="5"/>
      <c r="E71" s="1"/>
      <c r="F71" s="190"/>
      <c r="G71" s="194"/>
      <c r="H71" s="194"/>
      <c r="I71" s="194"/>
      <c r="J71" s="194"/>
      <c r="K71" s="194"/>
      <c r="L71" s="218"/>
      <c r="M71" s="218"/>
      <c r="N71" s="218"/>
    </row>
    <row r="72" spans="1:16">
      <c r="A72" s="9" t="s">
        <v>39</v>
      </c>
      <c r="B72" s="9"/>
      <c r="C72" s="48"/>
      <c r="D72" s="48"/>
      <c r="E72" s="44"/>
      <c r="F72" s="118"/>
      <c r="G72" s="48"/>
      <c r="H72" s="5"/>
      <c r="I72" s="5"/>
      <c r="J72" s="48"/>
      <c r="K72" s="48"/>
      <c r="L72" s="5"/>
      <c r="M72" s="5"/>
      <c r="N72" s="48"/>
      <c r="O72" s="227"/>
      <c r="P72" s="48"/>
    </row>
    <row r="73" spans="1:15">
      <c r="A73" s="200"/>
      <c r="B73" s="200"/>
      <c r="C73" s="40"/>
      <c r="D73" s="5"/>
      <c r="E73" s="1"/>
      <c r="F73" s="190"/>
      <c r="G73" s="153"/>
      <c r="H73" s="153"/>
      <c r="I73" s="153"/>
      <c r="J73" s="194"/>
      <c r="K73" s="228"/>
      <c r="L73" s="64"/>
      <c r="M73" s="229"/>
      <c r="N73" s="218"/>
      <c r="O73" s="216"/>
    </row>
    <row r="74" spans="1:15">
      <c r="A74" s="200"/>
      <c r="B74" s="200"/>
      <c r="C74" s="40"/>
      <c r="D74" s="5"/>
      <c r="E74" s="1"/>
      <c r="F74" s="190"/>
      <c r="G74" s="153"/>
      <c r="H74" s="153"/>
      <c r="I74" s="194"/>
      <c r="J74" s="194"/>
      <c r="K74" s="194"/>
      <c r="L74" s="64"/>
      <c r="M74" s="229"/>
      <c r="N74" s="218"/>
      <c r="O74" s="216"/>
    </row>
    <row r="75" spans="1:15">
      <c r="A75" s="200"/>
      <c r="B75" s="200"/>
      <c r="C75" s="40"/>
      <c r="D75" s="5"/>
      <c r="E75" s="1"/>
      <c r="F75" s="190"/>
      <c r="G75" s="153"/>
      <c r="H75" s="153"/>
      <c r="I75" s="153"/>
      <c r="J75" s="194"/>
      <c r="K75" s="228"/>
      <c r="L75" s="64"/>
      <c r="M75" s="229"/>
      <c r="N75" s="218"/>
      <c r="O75" s="216"/>
    </row>
    <row r="76" spans="1:15">
      <c r="A76" s="200"/>
      <c r="B76" s="200"/>
      <c r="C76" s="40"/>
      <c r="D76" s="5"/>
      <c r="E76" s="1"/>
      <c r="F76" s="190"/>
      <c r="G76" s="153"/>
      <c r="H76" s="153"/>
      <c r="I76" s="153"/>
      <c r="J76" s="194"/>
      <c r="K76" s="228"/>
      <c r="L76" s="64"/>
      <c r="M76" s="229"/>
      <c r="N76" s="218"/>
      <c r="O76" s="216"/>
    </row>
    <row r="77" spans="1:15">
      <c r="A77" s="200"/>
      <c r="B77" s="200"/>
      <c r="C77" s="40"/>
      <c r="D77" s="5"/>
      <c r="E77" s="1"/>
      <c r="F77" s="190"/>
      <c r="G77" s="201"/>
      <c r="H77" s="201"/>
      <c r="I77" s="201"/>
      <c r="J77" s="194"/>
      <c r="K77" s="201"/>
      <c r="L77" s="218"/>
      <c r="M77" s="218"/>
      <c r="N77" s="218"/>
      <c r="O77" s="216"/>
    </row>
    <row r="78" spans="1:14">
      <c r="A78" s="200"/>
      <c r="B78" s="200"/>
      <c r="C78" s="40"/>
      <c r="D78" s="5"/>
      <c r="E78" s="1"/>
      <c r="F78" s="190"/>
      <c r="G78" s="201"/>
      <c r="H78" s="201"/>
      <c r="I78" s="201"/>
      <c r="J78" s="194"/>
      <c r="K78" s="201"/>
      <c r="L78" s="218"/>
      <c r="M78" s="218"/>
      <c r="N78" s="218"/>
    </row>
    <row r="79" spans="1:15">
      <c r="A79" s="200"/>
      <c r="B79" s="200"/>
      <c r="C79" s="40"/>
      <c r="D79" s="5"/>
      <c r="E79" s="1"/>
      <c r="F79" s="190"/>
      <c r="G79" s="201"/>
      <c r="H79" s="201"/>
      <c r="I79" s="201"/>
      <c r="J79" s="230"/>
      <c r="K79" s="230"/>
      <c r="L79" s="231"/>
      <c r="M79" s="231"/>
      <c r="N79" s="231"/>
      <c r="O79" s="232"/>
    </row>
    <row r="80" spans="1:14">
      <c r="A80" s="200"/>
      <c r="B80" s="200"/>
      <c r="C80" s="153"/>
      <c r="D80" s="5"/>
      <c r="E80" s="1"/>
      <c r="F80" s="190"/>
      <c r="G80" s="153"/>
      <c r="H80" s="153"/>
      <c r="I80" s="153"/>
      <c r="J80" s="153"/>
      <c r="K80" s="153"/>
      <c r="L80" s="64"/>
      <c r="M80" s="64"/>
      <c r="N80" s="64"/>
    </row>
  </sheetData>
  <mergeCells count="41">
    <mergeCell ref="H6:I6"/>
    <mergeCell ref="L6:M6"/>
    <mergeCell ref="H42:I42"/>
    <mergeCell ref="L42:M42"/>
    <mergeCell ref="A57:B57"/>
    <mergeCell ref="H64:I64"/>
    <mergeCell ref="L64:M64"/>
    <mergeCell ref="A72:B72"/>
    <mergeCell ref="A6:A7"/>
    <mergeCell ref="A42:A43"/>
    <mergeCell ref="A64:A65"/>
    <mergeCell ref="B6:B7"/>
    <mergeCell ref="B42:B43"/>
    <mergeCell ref="B64:B65"/>
    <mergeCell ref="C6:C7"/>
    <mergeCell ref="C42:C43"/>
    <mergeCell ref="C64:C65"/>
    <mergeCell ref="D6:D7"/>
    <mergeCell ref="D42:D43"/>
    <mergeCell ref="D64:D65"/>
    <mergeCell ref="F6:F7"/>
    <mergeCell ref="F42:F43"/>
    <mergeCell ref="F64:F65"/>
    <mergeCell ref="G6:G7"/>
    <mergeCell ref="G42:G43"/>
    <mergeCell ref="G64:G65"/>
    <mergeCell ref="J6:J7"/>
    <mergeCell ref="J42:J43"/>
    <mergeCell ref="J64:J65"/>
    <mergeCell ref="K6:K7"/>
    <mergeCell ref="K42:K43"/>
    <mergeCell ref="K64:K65"/>
    <mergeCell ref="N6:N7"/>
    <mergeCell ref="N42:N43"/>
    <mergeCell ref="N64:N65"/>
    <mergeCell ref="O6:O7"/>
    <mergeCell ref="O42:O43"/>
    <mergeCell ref="O64:O65"/>
    <mergeCell ref="P6:P7"/>
    <mergeCell ref="P42:P43"/>
    <mergeCell ref="P64:P65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zoomScaleSheetLayoutView="60" topLeftCell="A40" workbookViewId="0">
      <selection activeCell="A40" sqref="$A1:$XFD1638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346</v>
      </c>
    </row>
    <row r="5" spans="1:1">
      <c r="A5" s="154" t="s">
        <v>3</v>
      </c>
    </row>
    <row r="6" ht="15" customHeight="1" spans="1:16">
      <c r="A6" s="12" t="s">
        <v>4</v>
      </c>
      <c r="B6" s="12" t="s">
        <v>5</v>
      </c>
      <c r="C6" s="13" t="s">
        <v>6</v>
      </c>
      <c r="D6" s="155" t="s">
        <v>7</v>
      </c>
      <c r="E6" s="13" t="s">
        <v>223</v>
      </c>
      <c r="F6" s="156" t="s">
        <v>224</v>
      </c>
      <c r="G6" s="13" t="s">
        <v>10</v>
      </c>
      <c r="H6" s="111" t="s">
        <v>11</v>
      </c>
      <c r="I6" s="111"/>
      <c r="J6" s="13" t="s">
        <v>12</v>
      </c>
      <c r="K6" s="13" t="s">
        <v>13</v>
      </c>
      <c r="L6" s="111" t="s">
        <v>14</v>
      </c>
      <c r="M6" s="111"/>
      <c r="N6" s="13" t="s">
        <v>15</v>
      </c>
      <c r="O6" s="202" t="s">
        <v>16</v>
      </c>
      <c r="P6" s="203" t="s">
        <v>17</v>
      </c>
    </row>
    <row r="7" ht="18" customHeight="1" spans="1:16">
      <c r="A7" s="157"/>
      <c r="B7" s="157"/>
      <c r="C7" s="158"/>
      <c r="D7" s="159"/>
      <c r="E7" s="158" t="s">
        <v>18</v>
      </c>
      <c r="F7" s="160"/>
      <c r="G7" s="158"/>
      <c r="H7" s="161" t="s">
        <v>19</v>
      </c>
      <c r="I7" s="161" t="s">
        <v>20</v>
      </c>
      <c r="J7" s="158"/>
      <c r="K7" s="158"/>
      <c r="L7" s="161" t="s">
        <v>19</v>
      </c>
      <c r="M7" s="161" t="s">
        <v>20</v>
      </c>
      <c r="N7" s="158"/>
      <c r="O7" s="204"/>
      <c r="P7" s="205"/>
    </row>
    <row r="8" s="1" customFormat="1" ht="12.75" spans="1:16">
      <c r="A8" s="19">
        <v>45311</v>
      </c>
      <c r="B8" s="19">
        <v>45323</v>
      </c>
      <c r="C8" s="20" t="s">
        <v>347</v>
      </c>
      <c r="D8" s="20" t="s">
        <v>348</v>
      </c>
      <c r="E8" s="162">
        <v>45323</v>
      </c>
      <c r="F8" s="163">
        <v>135298</v>
      </c>
      <c r="G8" s="21"/>
      <c r="H8" s="21"/>
      <c r="I8" s="21"/>
      <c r="J8" s="21"/>
      <c r="K8" s="21"/>
      <c r="L8" s="46">
        <v>14510</v>
      </c>
      <c r="M8" s="46"/>
      <c r="N8" s="46">
        <f t="shared" ref="N8:N35" si="0">L8+M8</f>
        <v>14510</v>
      </c>
      <c r="O8" s="47"/>
      <c r="P8" s="111" t="s">
        <v>24</v>
      </c>
    </row>
    <row r="9" s="1" customFormat="1" spans="1:16">
      <c r="A9" s="19">
        <v>45320</v>
      </c>
      <c r="B9" s="19">
        <v>45323</v>
      </c>
      <c r="C9" s="20" t="s">
        <v>349</v>
      </c>
      <c r="D9" s="20" t="s">
        <v>350</v>
      </c>
      <c r="E9" s="162">
        <v>45323</v>
      </c>
      <c r="F9" s="163">
        <v>134634</v>
      </c>
      <c r="G9" s="21"/>
      <c r="H9" s="21"/>
      <c r="I9" s="21"/>
      <c r="J9" s="21"/>
      <c r="K9" s="21"/>
      <c r="L9" s="46">
        <v>1622.5</v>
      </c>
      <c r="M9" s="46"/>
      <c r="N9" s="46">
        <f t="shared" si="0"/>
        <v>1622.5</v>
      </c>
      <c r="O9" s="47"/>
      <c r="P9" s="111" t="s">
        <v>22</v>
      </c>
    </row>
    <row r="10" s="1" customFormat="1" spans="1:16">
      <c r="A10" s="19">
        <v>45311</v>
      </c>
      <c r="B10" s="19">
        <v>45323</v>
      </c>
      <c r="C10" s="20" t="s">
        <v>347</v>
      </c>
      <c r="D10" s="20" t="s">
        <v>348</v>
      </c>
      <c r="E10" s="162">
        <v>45324</v>
      </c>
      <c r="F10" s="163">
        <v>135400</v>
      </c>
      <c r="G10" s="21"/>
      <c r="H10" s="21"/>
      <c r="I10" s="21"/>
      <c r="J10" s="21"/>
      <c r="K10" s="21"/>
      <c r="L10" s="46">
        <v>12390</v>
      </c>
      <c r="M10" s="46">
        <v>2116</v>
      </c>
      <c r="N10" s="46">
        <f t="shared" si="0"/>
        <v>14506</v>
      </c>
      <c r="O10" s="47"/>
      <c r="P10" s="111" t="s">
        <v>24</v>
      </c>
    </row>
    <row r="11" s="1" customFormat="1" spans="1:16">
      <c r="A11" s="19">
        <v>45320</v>
      </c>
      <c r="B11" s="19">
        <v>45323</v>
      </c>
      <c r="C11" s="20" t="s">
        <v>349</v>
      </c>
      <c r="D11" s="20" t="s">
        <v>350</v>
      </c>
      <c r="E11" s="162">
        <v>45327</v>
      </c>
      <c r="F11" s="163">
        <v>134658</v>
      </c>
      <c r="G11" s="21"/>
      <c r="H11" s="21"/>
      <c r="I11" s="21"/>
      <c r="J11" s="21"/>
      <c r="K11" s="21"/>
      <c r="L11" s="46">
        <v>797.5</v>
      </c>
      <c r="M11" s="46">
        <v>1100</v>
      </c>
      <c r="N11" s="46">
        <f t="shared" si="0"/>
        <v>1897.5</v>
      </c>
      <c r="O11" s="47"/>
      <c r="P11" s="111" t="s">
        <v>22</v>
      </c>
    </row>
    <row r="12" s="1" customFormat="1" ht="11.25" customHeight="1" spans="1:16">
      <c r="A12" s="19">
        <v>45323</v>
      </c>
      <c r="B12" s="19">
        <v>45328</v>
      </c>
      <c r="C12" s="20" t="s">
        <v>351</v>
      </c>
      <c r="D12" s="20" t="s">
        <v>352</v>
      </c>
      <c r="E12" s="162">
        <v>45328</v>
      </c>
      <c r="F12" s="163">
        <v>135399</v>
      </c>
      <c r="G12" s="21"/>
      <c r="H12" s="21"/>
      <c r="I12" s="21"/>
      <c r="J12" s="21"/>
      <c r="K12" s="21"/>
      <c r="L12" s="46">
        <v>3282.5</v>
      </c>
      <c r="M12" s="46"/>
      <c r="N12" s="46">
        <f t="shared" si="0"/>
        <v>3282.5</v>
      </c>
      <c r="O12" s="46"/>
      <c r="P12" s="111" t="s">
        <v>24</v>
      </c>
    </row>
    <row r="13" s="1" customFormat="1" spans="1:16">
      <c r="A13" s="19">
        <v>45323</v>
      </c>
      <c r="B13" s="19">
        <v>45327</v>
      </c>
      <c r="C13" s="20" t="s">
        <v>353</v>
      </c>
      <c r="D13" s="20" t="s">
        <v>354</v>
      </c>
      <c r="E13" s="162">
        <v>45328</v>
      </c>
      <c r="F13" s="163">
        <v>135383</v>
      </c>
      <c r="G13" s="21"/>
      <c r="H13" s="21"/>
      <c r="I13" s="21"/>
      <c r="J13" s="21"/>
      <c r="K13" s="21"/>
      <c r="L13" s="46"/>
      <c r="M13" s="46">
        <v>1300</v>
      </c>
      <c r="N13" s="46">
        <f t="shared" si="0"/>
        <v>1300</v>
      </c>
      <c r="O13" s="47"/>
      <c r="P13" s="111" t="s">
        <v>24</v>
      </c>
    </row>
    <row r="14" s="1" customFormat="1" ht="11.25" customHeight="1" spans="1:16">
      <c r="A14" s="19">
        <v>45323</v>
      </c>
      <c r="B14" s="19">
        <v>45328</v>
      </c>
      <c r="C14" s="20" t="s">
        <v>351</v>
      </c>
      <c r="D14" s="20" t="s">
        <v>352</v>
      </c>
      <c r="E14" s="162">
        <v>45329</v>
      </c>
      <c r="F14" s="163">
        <v>135413</v>
      </c>
      <c r="G14" s="21"/>
      <c r="H14" s="21"/>
      <c r="I14" s="21"/>
      <c r="J14" s="21"/>
      <c r="K14" s="21"/>
      <c r="L14" s="46">
        <v>182.5</v>
      </c>
      <c r="M14" s="46">
        <v>3100</v>
      </c>
      <c r="N14" s="46">
        <f t="shared" si="0"/>
        <v>3282.5</v>
      </c>
      <c r="O14" s="46"/>
      <c r="P14" s="111" t="s">
        <v>24</v>
      </c>
    </row>
    <row r="15" s="1" customFormat="1" spans="1:16">
      <c r="A15" s="19">
        <v>45328</v>
      </c>
      <c r="B15" s="19">
        <v>45335</v>
      </c>
      <c r="C15" s="20" t="s">
        <v>355</v>
      </c>
      <c r="D15" s="20" t="s">
        <v>356</v>
      </c>
      <c r="E15" s="162">
        <v>45335</v>
      </c>
      <c r="F15" s="163">
        <v>135428</v>
      </c>
      <c r="G15" s="21"/>
      <c r="H15" s="21"/>
      <c r="I15" s="21"/>
      <c r="J15" s="21"/>
      <c r="K15" s="21"/>
      <c r="L15" s="46">
        <v>3000</v>
      </c>
      <c r="M15" s="46"/>
      <c r="N15" s="46">
        <f t="shared" si="0"/>
        <v>3000</v>
      </c>
      <c r="O15" s="46"/>
      <c r="P15" s="111" t="s">
        <v>24</v>
      </c>
    </row>
    <row r="16" s="1" customFormat="1" spans="1:16">
      <c r="A16" s="19">
        <v>45328</v>
      </c>
      <c r="B16" s="19">
        <v>45335</v>
      </c>
      <c r="C16" s="20" t="s">
        <v>357</v>
      </c>
      <c r="D16" s="20" t="s">
        <v>306</v>
      </c>
      <c r="E16" s="162">
        <v>45335</v>
      </c>
      <c r="F16" s="163">
        <v>135442</v>
      </c>
      <c r="G16" s="21"/>
      <c r="H16" s="21"/>
      <c r="I16" s="21"/>
      <c r="J16" s="21"/>
      <c r="K16" s="21"/>
      <c r="L16" s="46">
        <v>165</v>
      </c>
      <c r="M16" s="46">
        <v>1600</v>
      </c>
      <c r="N16" s="46">
        <f t="shared" si="0"/>
        <v>1765</v>
      </c>
      <c r="O16" s="46"/>
      <c r="P16" s="111" t="s">
        <v>24</v>
      </c>
    </row>
    <row r="17" s="1" customFormat="1" spans="1:16">
      <c r="A17" s="19">
        <v>45328</v>
      </c>
      <c r="B17" s="19">
        <v>45335</v>
      </c>
      <c r="C17" s="20" t="s">
        <v>355</v>
      </c>
      <c r="D17" s="20" t="s">
        <v>356</v>
      </c>
      <c r="E17" s="162">
        <v>45335</v>
      </c>
      <c r="F17" s="163">
        <v>135493</v>
      </c>
      <c r="G17" s="21"/>
      <c r="H17" s="21"/>
      <c r="I17" s="21"/>
      <c r="J17" s="21"/>
      <c r="K17" s="21"/>
      <c r="L17" s="46">
        <v>300</v>
      </c>
      <c r="M17" s="46">
        <v>2800</v>
      </c>
      <c r="N17" s="46">
        <f t="shared" si="0"/>
        <v>3100</v>
      </c>
      <c r="O17" s="46"/>
      <c r="P17" s="111" t="s">
        <v>24</v>
      </c>
    </row>
    <row r="18" s="1" customFormat="1" ht="11.25" customHeight="1" spans="1:16">
      <c r="A18" s="19">
        <v>45294</v>
      </c>
      <c r="B18" s="19">
        <v>45336</v>
      </c>
      <c r="C18" s="20" t="s">
        <v>358</v>
      </c>
      <c r="D18" s="20" t="s">
        <v>359</v>
      </c>
      <c r="E18" s="162">
        <v>45336</v>
      </c>
      <c r="F18" s="163">
        <v>135443</v>
      </c>
      <c r="G18" s="21"/>
      <c r="H18" s="21"/>
      <c r="I18" s="21"/>
      <c r="J18" s="21"/>
      <c r="K18" s="21"/>
      <c r="L18" s="46">
        <v>2205</v>
      </c>
      <c r="M18" s="46"/>
      <c r="N18" s="46">
        <f t="shared" si="0"/>
        <v>2205</v>
      </c>
      <c r="O18" s="47"/>
      <c r="P18" s="111" t="s">
        <v>24</v>
      </c>
    </row>
    <row r="19" s="1" customFormat="1" spans="1:16">
      <c r="A19" s="19">
        <v>45336</v>
      </c>
      <c r="B19" s="19">
        <v>45336</v>
      </c>
      <c r="C19" s="20" t="s">
        <v>360</v>
      </c>
      <c r="D19" s="20" t="s">
        <v>361</v>
      </c>
      <c r="E19" s="162">
        <v>45336</v>
      </c>
      <c r="F19" s="163">
        <v>135438</v>
      </c>
      <c r="G19" s="21"/>
      <c r="H19" s="21"/>
      <c r="I19" s="21"/>
      <c r="J19" s="21"/>
      <c r="K19" s="21"/>
      <c r="L19" s="46">
        <v>660</v>
      </c>
      <c r="M19" s="46">
        <v>773.93</v>
      </c>
      <c r="N19" s="46">
        <f t="shared" si="0"/>
        <v>1433.93</v>
      </c>
      <c r="O19" s="47"/>
      <c r="P19" s="111" t="s">
        <v>22</v>
      </c>
    </row>
    <row r="20" s="1" customFormat="1" spans="1:16">
      <c r="A20" s="19">
        <v>45322</v>
      </c>
      <c r="B20" s="19">
        <v>45303</v>
      </c>
      <c r="C20" s="20" t="s">
        <v>362</v>
      </c>
      <c r="D20" s="20" t="s">
        <v>363</v>
      </c>
      <c r="E20" s="162">
        <v>45336</v>
      </c>
      <c r="F20" s="163">
        <v>135465</v>
      </c>
      <c r="G20" s="21"/>
      <c r="H20" s="21"/>
      <c r="I20" s="21"/>
      <c r="J20" s="21"/>
      <c r="K20" s="21"/>
      <c r="L20" s="46">
        <v>400</v>
      </c>
      <c r="M20" s="46">
        <v>1269.64</v>
      </c>
      <c r="N20" s="46">
        <f t="shared" si="0"/>
        <v>1669.64</v>
      </c>
      <c r="O20" s="46"/>
      <c r="P20" s="111" t="s">
        <v>24</v>
      </c>
    </row>
    <row r="21" s="1" customFormat="1" ht="13.5" customHeight="1" spans="1:16">
      <c r="A21" s="19">
        <v>45328</v>
      </c>
      <c r="B21" s="19">
        <v>45335</v>
      </c>
      <c r="C21" s="20" t="s">
        <v>357</v>
      </c>
      <c r="D21" s="20" t="s">
        <v>306</v>
      </c>
      <c r="E21" s="162">
        <v>45336</v>
      </c>
      <c r="F21" s="163">
        <v>135467</v>
      </c>
      <c r="G21" s="21"/>
      <c r="H21" s="21"/>
      <c r="I21" s="21"/>
      <c r="J21" s="21"/>
      <c r="K21" s="21"/>
      <c r="L21" s="46"/>
      <c r="M21" s="46">
        <v>765</v>
      </c>
      <c r="N21" s="46">
        <f t="shared" si="0"/>
        <v>765</v>
      </c>
      <c r="O21" s="46"/>
      <c r="P21" s="111" t="s">
        <v>24</v>
      </c>
    </row>
    <row r="22" s="1" customFormat="1" spans="1:16">
      <c r="A22" s="19">
        <v>45330</v>
      </c>
      <c r="B22" s="19">
        <v>45337</v>
      </c>
      <c r="C22" s="20" t="s">
        <v>364</v>
      </c>
      <c r="D22" s="20" t="s">
        <v>365</v>
      </c>
      <c r="E22" s="162">
        <v>45337</v>
      </c>
      <c r="F22" s="163">
        <v>135466</v>
      </c>
      <c r="G22" s="21"/>
      <c r="H22" s="21"/>
      <c r="I22" s="21"/>
      <c r="J22" s="21"/>
      <c r="K22" s="21"/>
      <c r="L22" s="46">
        <v>3000</v>
      </c>
      <c r="M22" s="46"/>
      <c r="N22" s="46">
        <f t="shared" si="0"/>
        <v>3000</v>
      </c>
      <c r="O22" s="46"/>
      <c r="P22" s="111" t="s">
        <v>24</v>
      </c>
    </row>
    <row r="23" s="1" customFormat="1" ht="11.25" customHeight="1" spans="1:16">
      <c r="A23" s="19">
        <v>45294</v>
      </c>
      <c r="B23" s="19">
        <v>45336</v>
      </c>
      <c r="C23" s="20" t="s">
        <v>358</v>
      </c>
      <c r="D23" s="20" t="s">
        <v>359</v>
      </c>
      <c r="E23" s="162">
        <v>45338</v>
      </c>
      <c r="F23" s="163">
        <v>135505</v>
      </c>
      <c r="G23" s="21"/>
      <c r="H23" s="21"/>
      <c r="I23" s="21"/>
      <c r="J23" s="21"/>
      <c r="K23" s="21"/>
      <c r="L23" s="46">
        <v>1395</v>
      </c>
      <c r="M23" s="46">
        <v>810</v>
      </c>
      <c r="N23" s="46">
        <f t="shared" si="0"/>
        <v>2205</v>
      </c>
      <c r="O23" s="47"/>
      <c r="P23" s="111" t="s">
        <v>24</v>
      </c>
    </row>
    <row r="24" s="1" customFormat="1" ht="13.5" customHeight="1" spans="1:16">
      <c r="A24" s="19">
        <v>45330</v>
      </c>
      <c r="B24" s="19">
        <v>45337</v>
      </c>
      <c r="C24" s="20" t="s">
        <v>364</v>
      </c>
      <c r="D24" s="20" t="s">
        <v>365</v>
      </c>
      <c r="E24" s="162">
        <v>45338</v>
      </c>
      <c r="F24" s="163">
        <v>135539</v>
      </c>
      <c r="G24" s="21"/>
      <c r="H24" s="21"/>
      <c r="I24" s="21"/>
      <c r="J24" s="21"/>
      <c r="K24" s="21"/>
      <c r="L24" s="46">
        <v>300</v>
      </c>
      <c r="M24" s="46">
        <v>3100</v>
      </c>
      <c r="N24" s="46">
        <f t="shared" si="0"/>
        <v>3400</v>
      </c>
      <c r="O24" s="46"/>
      <c r="P24" s="111" t="s">
        <v>24</v>
      </c>
    </row>
    <row r="25" s="1" customFormat="1" ht="13.5" customHeight="1" spans="1:16">
      <c r="A25" s="19">
        <v>45334</v>
      </c>
      <c r="B25" s="19">
        <v>45341</v>
      </c>
      <c r="C25" s="20" t="s">
        <v>366</v>
      </c>
      <c r="D25" s="20" t="s">
        <v>367</v>
      </c>
      <c r="E25" s="162">
        <v>45341</v>
      </c>
      <c r="F25" s="163">
        <v>135514</v>
      </c>
      <c r="G25" s="21"/>
      <c r="H25" s="21"/>
      <c r="I25" s="21"/>
      <c r="J25" s="21"/>
      <c r="K25" s="21"/>
      <c r="L25" s="46">
        <v>3465</v>
      </c>
      <c r="M25" s="46">
        <v>3100</v>
      </c>
      <c r="N25" s="46">
        <f t="shared" si="0"/>
        <v>6565</v>
      </c>
      <c r="O25" s="46"/>
      <c r="P25" s="111" t="s">
        <v>24</v>
      </c>
    </row>
    <row r="26" s="1" customFormat="1" customHeight="1" spans="1:16">
      <c r="A26" s="19">
        <v>45336</v>
      </c>
      <c r="B26" s="19">
        <v>45341</v>
      </c>
      <c r="C26" s="20" t="s">
        <v>368</v>
      </c>
      <c r="D26" s="20" t="s">
        <v>369</v>
      </c>
      <c r="E26" s="162">
        <v>45341</v>
      </c>
      <c r="F26" s="163">
        <v>135533</v>
      </c>
      <c r="G26" s="21"/>
      <c r="H26" s="21"/>
      <c r="I26" s="21"/>
      <c r="J26" s="21"/>
      <c r="K26" s="21"/>
      <c r="L26" s="46">
        <v>3465</v>
      </c>
      <c r="M26" s="46">
        <v>2650</v>
      </c>
      <c r="N26" s="46">
        <f t="shared" si="0"/>
        <v>6115</v>
      </c>
      <c r="O26" s="46"/>
      <c r="P26" s="111" t="s">
        <v>24</v>
      </c>
    </row>
    <row r="27" s="1" customFormat="1" spans="1:16">
      <c r="A27" s="19">
        <v>45322</v>
      </c>
      <c r="B27" s="19">
        <v>45328</v>
      </c>
      <c r="C27" s="20" t="s">
        <v>370</v>
      </c>
      <c r="D27" s="20" t="s">
        <v>371</v>
      </c>
      <c r="E27" s="162">
        <v>45341</v>
      </c>
      <c r="F27" s="163">
        <v>135535</v>
      </c>
      <c r="G27" s="21"/>
      <c r="H27" s="21"/>
      <c r="I27" s="21"/>
      <c r="J27" s="21"/>
      <c r="K27" s="21"/>
      <c r="L27" s="46">
        <v>870</v>
      </c>
      <c r="M27" s="46">
        <v>2600</v>
      </c>
      <c r="N27" s="46">
        <f t="shared" si="0"/>
        <v>3470</v>
      </c>
      <c r="O27" s="46"/>
      <c r="P27" s="111" t="s">
        <v>22</v>
      </c>
    </row>
    <row r="28" s="1" customFormat="1" ht="11.25" customHeight="1" spans="1:16">
      <c r="A28" s="19">
        <v>45336</v>
      </c>
      <c r="B28" s="19">
        <v>45343</v>
      </c>
      <c r="C28" s="20" t="s">
        <v>372</v>
      </c>
      <c r="D28" s="20" t="s">
        <v>373</v>
      </c>
      <c r="E28" s="162">
        <v>45343</v>
      </c>
      <c r="F28" s="163">
        <v>135534</v>
      </c>
      <c r="G28" s="21"/>
      <c r="H28" s="21"/>
      <c r="I28" s="21"/>
      <c r="J28" s="21"/>
      <c r="K28" s="21"/>
      <c r="L28" s="46">
        <v>3300</v>
      </c>
      <c r="M28" s="46">
        <v>2650</v>
      </c>
      <c r="N28" s="46">
        <f t="shared" si="0"/>
        <v>5950</v>
      </c>
      <c r="O28" s="46"/>
      <c r="P28" s="111" t="s">
        <v>24</v>
      </c>
    </row>
    <row r="29" s="1" customFormat="1" ht="11.25" customHeight="1" spans="1:16">
      <c r="A29" s="19">
        <v>45336</v>
      </c>
      <c r="B29" s="19">
        <v>45343</v>
      </c>
      <c r="C29" s="20" t="s">
        <v>372</v>
      </c>
      <c r="D29" s="20" t="s">
        <v>373</v>
      </c>
      <c r="E29" s="162">
        <v>45344</v>
      </c>
      <c r="F29" s="163">
        <v>135587</v>
      </c>
      <c r="G29" s="21"/>
      <c r="H29" s="21"/>
      <c r="I29" s="21"/>
      <c r="J29" s="21"/>
      <c r="K29" s="21"/>
      <c r="L29" s="46">
        <v>300</v>
      </c>
      <c r="M29" s="46">
        <v>2650</v>
      </c>
      <c r="N29" s="46">
        <f t="shared" si="0"/>
        <v>2950</v>
      </c>
      <c r="O29" s="46"/>
      <c r="P29" s="111" t="s">
        <v>24</v>
      </c>
    </row>
    <row r="30" s="1" customFormat="1" customHeight="1" spans="1:16">
      <c r="A30" s="19">
        <v>45336</v>
      </c>
      <c r="B30" s="19">
        <v>45341</v>
      </c>
      <c r="C30" s="20" t="s">
        <v>368</v>
      </c>
      <c r="D30" s="20" t="s">
        <v>369</v>
      </c>
      <c r="E30" s="162">
        <v>45344</v>
      </c>
      <c r="F30" s="163">
        <v>135584</v>
      </c>
      <c r="G30" s="21"/>
      <c r="H30" s="21"/>
      <c r="I30" s="21"/>
      <c r="J30" s="21"/>
      <c r="K30" s="21"/>
      <c r="L30" s="46">
        <v>465</v>
      </c>
      <c r="M30" s="46">
        <v>2650</v>
      </c>
      <c r="N30" s="46">
        <f t="shared" si="0"/>
        <v>3115</v>
      </c>
      <c r="O30" s="46"/>
      <c r="P30" s="111" t="s">
        <v>24</v>
      </c>
    </row>
    <row r="31" s="1" customFormat="1" spans="1:16">
      <c r="A31" s="19">
        <v>45299</v>
      </c>
      <c r="B31" s="19">
        <v>45345</v>
      </c>
      <c r="C31" s="20" t="s">
        <v>284</v>
      </c>
      <c r="D31" s="20" t="s">
        <v>285</v>
      </c>
      <c r="E31" s="162">
        <v>45345</v>
      </c>
      <c r="F31" s="163">
        <v>135547</v>
      </c>
      <c r="G31" s="21"/>
      <c r="H31" s="21"/>
      <c r="I31" s="21"/>
      <c r="J31" s="21"/>
      <c r="K31" s="21"/>
      <c r="L31" s="46">
        <v>11500</v>
      </c>
      <c r="M31" s="46"/>
      <c r="N31" s="46">
        <f t="shared" si="0"/>
        <v>11500</v>
      </c>
      <c r="O31" s="46"/>
      <c r="P31" s="111" t="s">
        <v>24</v>
      </c>
    </row>
    <row r="32" s="1" customFormat="1" spans="1:16">
      <c r="A32" s="19">
        <v>45344</v>
      </c>
      <c r="B32" s="19">
        <v>45349</v>
      </c>
      <c r="C32" s="20" t="s">
        <v>374</v>
      </c>
      <c r="D32" s="20" t="s">
        <v>375</v>
      </c>
      <c r="E32" s="162">
        <v>45349</v>
      </c>
      <c r="F32" s="163">
        <v>135638</v>
      </c>
      <c r="G32" s="21"/>
      <c r="H32" s="21"/>
      <c r="I32" s="21"/>
      <c r="J32" s="21"/>
      <c r="K32" s="21"/>
      <c r="L32" s="46">
        <v>2975</v>
      </c>
      <c r="M32" s="46"/>
      <c r="N32" s="46">
        <f t="shared" si="0"/>
        <v>2975</v>
      </c>
      <c r="O32" s="46"/>
      <c r="P32" s="111" t="s">
        <v>24</v>
      </c>
    </row>
    <row r="33" s="1" customFormat="1" spans="1:16">
      <c r="A33" s="19">
        <v>45348</v>
      </c>
      <c r="B33" s="19">
        <v>45351</v>
      </c>
      <c r="C33" s="20" t="s">
        <v>342</v>
      </c>
      <c r="D33" s="20" t="s">
        <v>343</v>
      </c>
      <c r="E33" s="162">
        <v>45351</v>
      </c>
      <c r="F33" s="163">
        <v>135672</v>
      </c>
      <c r="G33" s="21"/>
      <c r="H33" s="21"/>
      <c r="I33" s="21"/>
      <c r="J33" s="21"/>
      <c r="K33" s="21"/>
      <c r="L33" s="46">
        <v>2115</v>
      </c>
      <c r="M33" s="46"/>
      <c r="N33" s="46">
        <f t="shared" si="0"/>
        <v>2115</v>
      </c>
      <c r="O33" s="46"/>
      <c r="P33" s="111" t="s">
        <v>24</v>
      </c>
    </row>
    <row r="34" s="1" customFormat="1" spans="1:16">
      <c r="A34" s="19">
        <v>45346</v>
      </c>
      <c r="B34" s="19">
        <v>45352</v>
      </c>
      <c r="C34" s="20" t="s">
        <v>311</v>
      </c>
      <c r="D34" s="20" t="s">
        <v>312</v>
      </c>
      <c r="E34" s="162">
        <v>45351</v>
      </c>
      <c r="F34" s="163">
        <v>135708</v>
      </c>
      <c r="G34" s="21"/>
      <c r="H34" s="21"/>
      <c r="I34" s="21"/>
      <c r="J34" s="21"/>
      <c r="K34" s="21"/>
      <c r="L34" s="46">
        <v>3150</v>
      </c>
      <c r="M34" s="46"/>
      <c r="N34" s="46">
        <f t="shared" si="0"/>
        <v>3150</v>
      </c>
      <c r="O34" s="46"/>
      <c r="P34" s="111" t="s">
        <v>24</v>
      </c>
    </row>
    <row r="35" s="1" customFormat="1" spans="1:16">
      <c r="A35" s="19">
        <v>45344</v>
      </c>
      <c r="B35" s="19">
        <v>45349</v>
      </c>
      <c r="C35" s="20" t="s">
        <v>374</v>
      </c>
      <c r="D35" s="20" t="s">
        <v>375</v>
      </c>
      <c r="E35" s="162">
        <v>45351</v>
      </c>
      <c r="F35" s="163">
        <v>135665</v>
      </c>
      <c r="G35" s="21"/>
      <c r="H35" s="21"/>
      <c r="I35" s="21"/>
      <c r="J35" s="21"/>
      <c r="K35" s="21"/>
      <c r="L35" s="46">
        <v>325</v>
      </c>
      <c r="M35" s="46">
        <v>2650</v>
      </c>
      <c r="N35" s="46">
        <f t="shared" si="0"/>
        <v>2975</v>
      </c>
      <c r="O35" s="46"/>
      <c r="P35" s="111" t="s">
        <v>24</v>
      </c>
    </row>
    <row r="36" ht="12.75" spans="1:16">
      <c r="A36" s="164" t="s">
        <v>34</v>
      </c>
      <c r="B36" s="165"/>
      <c r="C36" s="166"/>
      <c r="D36" s="167"/>
      <c r="E36" s="168"/>
      <c r="F36" s="169" t="s">
        <v>376</v>
      </c>
      <c r="G36" s="233">
        <f>SUM(G8:G18)</f>
        <v>0</v>
      </c>
      <c r="H36" s="233">
        <f>SUM(H8:H18)</f>
        <v>0</v>
      </c>
      <c r="I36" s="233">
        <f>SUM(I8:I18)</f>
        <v>0</v>
      </c>
      <c r="J36" s="233">
        <f>SUM(J8:J18)</f>
        <v>0</v>
      </c>
      <c r="K36" s="233">
        <f>SUM(K8:K18)</f>
        <v>0</v>
      </c>
      <c r="L36" s="207">
        <f>SUM(L8:L35)</f>
        <v>76140</v>
      </c>
      <c r="M36" s="207">
        <f>SUM(M8:M35)</f>
        <v>37684.57</v>
      </c>
      <c r="N36" s="207">
        <f>SUM(N8:N35)</f>
        <v>113824.57</v>
      </c>
      <c r="O36" s="208"/>
      <c r="P36" s="42"/>
    </row>
    <row r="37" ht="12.75" spans="1:15">
      <c r="A37" s="171"/>
      <c r="B37" s="171"/>
      <c r="C37" s="172"/>
      <c r="D37" s="173"/>
      <c r="E37" s="174"/>
      <c r="F37" s="175"/>
      <c r="G37" s="176"/>
      <c r="H37" s="176"/>
      <c r="I37" s="176"/>
      <c r="J37" s="176"/>
      <c r="K37" s="176"/>
      <c r="L37" s="209"/>
      <c r="M37" s="209"/>
      <c r="N37" s="210"/>
      <c r="O37" s="211"/>
    </row>
    <row r="38" ht="11.25" customHeight="1" spans="1:6">
      <c r="A38" s="147" t="s">
        <v>0</v>
      </c>
      <c r="C38" s="177"/>
      <c r="F38" s="178"/>
    </row>
    <row r="39" ht="12.75" spans="1:6">
      <c r="A39" s="147" t="s">
        <v>1</v>
      </c>
      <c r="C39" s="177"/>
      <c r="F39" s="178"/>
    </row>
    <row r="40" ht="12.75" spans="1:6">
      <c r="A40" s="147" t="s">
        <v>346</v>
      </c>
      <c r="C40" s="177"/>
      <c r="F40" s="178"/>
    </row>
    <row r="41" ht="12.75" spans="3:6">
      <c r="C41" s="177"/>
      <c r="F41" s="178"/>
    </row>
    <row r="42" ht="12.75" spans="1:6">
      <c r="A42" s="154" t="s">
        <v>35</v>
      </c>
      <c r="C42" s="177"/>
      <c r="F42" s="178"/>
    </row>
    <row r="43" ht="15" customHeight="1" spans="1:16">
      <c r="A43" s="12" t="s">
        <v>4</v>
      </c>
      <c r="B43" s="12" t="s">
        <v>5</v>
      </c>
      <c r="C43" s="179" t="s">
        <v>6</v>
      </c>
      <c r="D43" s="155" t="s">
        <v>7</v>
      </c>
      <c r="E43" s="13" t="s">
        <v>223</v>
      </c>
      <c r="F43" s="156" t="s">
        <v>224</v>
      </c>
      <c r="G43" s="13" t="s">
        <v>10</v>
      </c>
      <c r="H43" s="111" t="s">
        <v>11</v>
      </c>
      <c r="I43" s="111"/>
      <c r="J43" s="13" t="s">
        <v>12</v>
      </c>
      <c r="K43" s="13" t="s">
        <v>13</v>
      </c>
      <c r="L43" s="111" t="s">
        <v>14</v>
      </c>
      <c r="M43" s="111"/>
      <c r="N43" s="13" t="s">
        <v>15</v>
      </c>
      <c r="O43" s="202" t="s">
        <v>16</v>
      </c>
      <c r="P43" s="203" t="s">
        <v>17</v>
      </c>
    </row>
    <row r="44" ht="18.75" customHeight="1" spans="1:16">
      <c r="A44" s="180"/>
      <c r="B44" s="180"/>
      <c r="C44" s="181"/>
      <c r="D44" s="182"/>
      <c r="E44" s="17" t="s">
        <v>18</v>
      </c>
      <c r="F44" s="183"/>
      <c r="G44" s="17"/>
      <c r="H44" s="18" t="s">
        <v>19</v>
      </c>
      <c r="I44" s="18" t="s">
        <v>20</v>
      </c>
      <c r="J44" s="17"/>
      <c r="K44" s="17"/>
      <c r="L44" s="18" t="s">
        <v>19</v>
      </c>
      <c r="M44" s="18" t="s">
        <v>20</v>
      </c>
      <c r="N44" s="17"/>
      <c r="O44" s="212"/>
      <c r="P44" s="213"/>
    </row>
    <row r="45" s="1" customFormat="1" spans="1:16">
      <c r="A45" s="19">
        <v>45328</v>
      </c>
      <c r="B45" s="19">
        <v>45334</v>
      </c>
      <c r="C45" s="20" t="s">
        <v>251</v>
      </c>
      <c r="D45" s="20" t="s">
        <v>252</v>
      </c>
      <c r="E45" s="21"/>
      <c r="F45" s="22"/>
      <c r="G45" s="21"/>
      <c r="H45" s="21"/>
      <c r="I45" s="21"/>
      <c r="J45" s="21"/>
      <c r="K45" s="21"/>
      <c r="L45" s="46"/>
      <c r="M45" s="46">
        <v>2800</v>
      </c>
      <c r="N45" s="46">
        <f>L45+M45</f>
        <v>2800</v>
      </c>
      <c r="O45" s="46"/>
      <c r="P45" s="111" t="s">
        <v>24</v>
      </c>
    </row>
    <row r="46" s="1" customFormat="1" spans="1:16">
      <c r="A46" s="19">
        <v>45299</v>
      </c>
      <c r="B46" s="19">
        <v>45345</v>
      </c>
      <c r="C46" s="20" t="s">
        <v>284</v>
      </c>
      <c r="D46" s="20" t="s">
        <v>285</v>
      </c>
      <c r="E46" s="21"/>
      <c r="F46" s="22"/>
      <c r="G46" s="21"/>
      <c r="H46" s="21"/>
      <c r="I46" s="21"/>
      <c r="J46" s="21"/>
      <c r="K46" s="21"/>
      <c r="L46" s="46">
        <v>6000</v>
      </c>
      <c r="M46" s="46">
        <v>5500</v>
      </c>
      <c r="N46" s="46">
        <f>L46+M46</f>
        <v>11500</v>
      </c>
      <c r="O46" s="46"/>
      <c r="P46" s="111" t="s">
        <v>24</v>
      </c>
    </row>
    <row r="47" s="1" customFormat="1" spans="1:16">
      <c r="A47" s="19">
        <v>45342</v>
      </c>
      <c r="B47" s="19">
        <v>45349</v>
      </c>
      <c r="C47" s="20" t="s">
        <v>344</v>
      </c>
      <c r="D47" s="20" t="s">
        <v>345</v>
      </c>
      <c r="E47" s="21"/>
      <c r="F47" s="22"/>
      <c r="G47" s="21"/>
      <c r="H47" s="21"/>
      <c r="I47" s="21"/>
      <c r="J47" s="21"/>
      <c r="K47" s="21"/>
      <c r="L47" s="46">
        <v>550</v>
      </c>
      <c r="M47" s="46">
        <v>1520</v>
      </c>
      <c r="N47" s="46">
        <f>L47+M47</f>
        <v>2070</v>
      </c>
      <c r="O47" s="46"/>
      <c r="P47" s="111" t="s">
        <v>24</v>
      </c>
    </row>
    <row r="48" s="1" customFormat="1" spans="1:16">
      <c r="A48" s="19">
        <v>45348</v>
      </c>
      <c r="B48" s="19">
        <v>45351</v>
      </c>
      <c r="C48" s="20" t="s">
        <v>342</v>
      </c>
      <c r="D48" s="20" t="s">
        <v>343</v>
      </c>
      <c r="E48" s="162"/>
      <c r="F48" s="163"/>
      <c r="G48" s="21"/>
      <c r="H48" s="21"/>
      <c r="I48" s="21"/>
      <c r="J48" s="21"/>
      <c r="K48" s="21"/>
      <c r="L48" s="46">
        <v>1185</v>
      </c>
      <c r="M48" s="46">
        <v>1815</v>
      </c>
      <c r="N48" s="46">
        <f>L48+M48</f>
        <v>3000</v>
      </c>
      <c r="O48" s="46"/>
      <c r="P48" s="111" t="s">
        <v>24</v>
      </c>
    </row>
    <row r="49" spans="1:16">
      <c r="A49" s="164" t="s">
        <v>34</v>
      </c>
      <c r="B49" s="184"/>
      <c r="C49" s="185"/>
      <c r="D49" s="186"/>
      <c r="E49" s="187"/>
      <c r="F49" s="169"/>
      <c r="G49" s="170">
        <f>SUM(G39:G44)</f>
        <v>0</v>
      </c>
      <c r="H49" s="170">
        <f>SUM(H39:H44)</f>
        <v>0</v>
      </c>
      <c r="I49" s="170">
        <f>SUM(I39:I44)</f>
        <v>0</v>
      </c>
      <c r="J49" s="170">
        <f>SUM(J39:J44)</f>
        <v>0</v>
      </c>
      <c r="K49" s="170">
        <f>SUM(K39:K44)</f>
        <v>0</v>
      </c>
      <c r="L49" s="199">
        <f>SUM(L45:L48)</f>
        <v>7735</v>
      </c>
      <c r="M49" s="199">
        <f>SUM(M45:M48)</f>
        <v>11635</v>
      </c>
      <c r="N49" s="199">
        <f>SUM(N45:N48)</f>
        <v>19370</v>
      </c>
      <c r="O49" s="214"/>
      <c r="P49" s="42"/>
    </row>
    <row r="50" ht="12.75" spans="1:15">
      <c r="A50" s="188" t="s">
        <v>377</v>
      </c>
      <c r="B50" s="188"/>
      <c r="C50" s="189"/>
      <c r="D50" s="173"/>
      <c r="E50" s="1"/>
      <c r="F50" s="190"/>
      <c r="G50" s="234">
        <f t="shared" ref="G50:M50" si="1">G49+G36</f>
        <v>0</v>
      </c>
      <c r="H50" s="234">
        <f t="shared" si="1"/>
        <v>0</v>
      </c>
      <c r="I50" s="234">
        <f t="shared" si="1"/>
        <v>0</v>
      </c>
      <c r="J50" s="234">
        <f t="shared" si="1"/>
        <v>0</v>
      </c>
      <c r="K50" s="234">
        <f t="shared" si="1"/>
        <v>0</v>
      </c>
      <c r="L50" s="235">
        <f t="shared" si="1"/>
        <v>83875</v>
      </c>
      <c r="M50" s="235">
        <f t="shared" si="1"/>
        <v>49319.57</v>
      </c>
      <c r="N50" s="235">
        <f>SUM(G50:M50)</f>
        <v>133194.57</v>
      </c>
      <c r="O50" s="216"/>
    </row>
    <row r="51" ht="12.75" spans="1:15">
      <c r="A51" s="188"/>
      <c r="B51" s="188"/>
      <c r="C51" s="189"/>
      <c r="D51" s="173"/>
      <c r="E51" s="1"/>
      <c r="F51" s="190"/>
      <c r="G51" s="176"/>
      <c r="H51" s="176"/>
      <c r="I51" s="176"/>
      <c r="J51" s="176"/>
      <c r="K51" s="176"/>
      <c r="L51" s="209"/>
      <c r="M51" s="209"/>
      <c r="N51" s="209"/>
      <c r="O51" s="217"/>
    </row>
    <row r="52" spans="1:15">
      <c r="A52" s="9" t="s">
        <v>37</v>
      </c>
      <c r="B52" s="10"/>
      <c r="C52" s="189"/>
      <c r="D52" s="173"/>
      <c r="E52" s="1"/>
      <c r="F52" s="190"/>
      <c r="G52" s="176"/>
      <c r="H52" s="176"/>
      <c r="I52" s="176"/>
      <c r="J52" s="176"/>
      <c r="K52" s="176"/>
      <c r="L52" s="209"/>
      <c r="M52" s="209"/>
      <c r="N52" s="209"/>
      <c r="O52" s="217"/>
    </row>
    <row r="53" spans="1:14">
      <c r="A53" s="10"/>
      <c r="B53" s="10"/>
      <c r="C53" s="153"/>
      <c r="D53" s="5"/>
      <c r="E53" s="1"/>
      <c r="F53" s="190"/>
      <c r="G53" s="153"/>
      <c r="H53" s="153"/>
      <c r="I53" s="153"/>
      <c r="J53" s="153"/>
      <c r="K53" s="153"/>
      <c r="L53" s="64"/>
      <c r="M53" s="64"/>
      <c r="N53" s="64"/>
    </row>
    <row r="54" spans="1:14">
      <c r="A54" s="10"/>
      <c r="B54" s="10"/>
      <c r="C54" s="153"/>
      <c r="D54" s="5"/>
      <c r="E54" s="1"/>
      <c r="F54" s="190"/>
      <c r="G54" s="153"/>
      <c r="H54" s="153"/>
      <c r="I54" s="153"/>
      <c r="J54" s="153"/>
      <c r="K54" s="153"/>
      <c r="L54" s="64"/>
      <c r="M54" s="64"/>
      <c r="N54" s="64"/>
    </row>
    <row r="55" spans="1:14">
      <c r="A55" s="9" t="s">
        <v>38</v>
      </c>
      <c r="B55" s="9"/>
      <c r="C55" s="153"/>
      <c r="D55" s="5"/>
      <c r="E55" s="1"/>
      <c r="F55" s="190"/>
      <c r="G55" s="153"/>
      <c r="H55" s="153"/>
      <c r="I55" s="153"/>
      <c r="J55" s="153"/>
      <c r="K55" s="153"/>
      <c r="L55" s="64"/>
      <c r="M55" s="64"/>
      <c r="N55" s="64"/>
    </row>
    <row r="56" spans="1:14">
      <c r="A56" s="9" t="s">
        <v>39</v>
      </c>
      <c r="B56" s="9"/>
      <c r="C56" s="153"/>
      <c r="D56" s="5"/>
      <c r="E56" s="1"/>
      <c r="F56" s="190"/>
      <c r="G56" s="153"/>
      <c r="H56" s="153"/>
      <c r="I56" s="153"/>
      <c r="J56" s="153"/>
      <c r="K56" s="153"/>
      <c r="L56" s="64"/>
      <c r="M56" s="64"/>
      <c r="N56" s="64"/>
    </row>
    <row r="57" spans="1:14">
      <c r="A57" s="192"/>
      <c r="B57" s="192"/>
      <c r="C57" s="193"/>
      <c r="D57" s="5"/>
      <c r="E57" s="1"/>
      <c r="F57" s="190"/>
      <c r="G57" s="194"/>
      <c r="H57" s="194"/>
      <c r="I57" s="194"/>
      <c r="J57" s="194"/>
      <c r="K57" s="194"/>
      <c r="L57" s="218"/>
      <c r="M57" s="218"/>
      <c r="N57" s="218"/>
    </row>
    <row r="58" ht="11.25" customHeight="1" spans="1:6">
      <c r="A58" s="147" t="s">
        <v>0</v>
      </c>
      <c r="F58" s="178"/>
    </row>
    <row r="59" ht="13.5" customHeight="1" spans="1:6">
      <c r="A59" s="147" t="s">
        <v>1</v>
      </c>
      <c r="F59" s="178"/>
    </row>
    <row r="60" s="1" customFormat="1" spans="1:17">
      <c r="A60" s="147" t="s">
        <v>346</v>
      </c>
      <c r="B60" s="147"/>
      <c r="C60" s="148"/>
      <c r="D60" s="149"/>
      <c r="E60" s="8"/>
      <c r="F60" s="178"/>
      <c r="G60" s="148"/>
      <c r="H60" s="148"/>
      <c r="I60" s="148"/>
      <c r="J60" s="148"/>
      <c r="K60" s="148"/>
      <c r="L60" s="151"/>
      <c r="M60" s="151"/>
      <c r="N60" s="151"/>
      <c r="O60" s="152"/>
      <c r="Q60" s="153"/>
    </row>
    <row r="61" spans="6:6">
      <c r="F61" s="178"/>
    </row>
    <row r="62" spans="1:6">
      <c r="A62" s="154" t="s">
        <v>40</v>
      </c>
      <c r="B62" s="154"/>
      <c r="F62" s="178"/>
    </row>
    <row r="63" spans="1:16">
      <c r="A63" s="162" t="s">
        <v>4</v>
      </c>
      <c r="B63" s="162" t="s">
        <v>5</v>
      </c>
      <c r="C63" s="101" t="s">
        <v>6</v>
      </c>
      <c r="D63" s="195" t="s">
        <v>7</v>
      </c>
      <c r="E63" s="101" t="s">
        <v>223</v>
      </c>
      <c r="F63" s="196" t="s">
        <v>224</v>
      </c>
      <c r="G63" s="101" t="s">
        <v>10</v>
      </c>
      <c r="H63" s="111" t="s">
        <v>11</v>
      </c>
      <c r="I63" s="111"/>
      <c r="J63" s="101" t="s">
        <v>12</v>
      </c>
      <c r="K63" s="101" t="s">
        <v>13</v>
      </c>
      <c r="L63" s="111" t="s">
        <v>14</v>
      </c>
      <c r="M63" s="111"/>
      <c r="N63" s="219" t="s">
        <v>15</v>
      </c>
      <c r="O63" s="202" t="s">
        <v>16</v>
      </c>
      <c r="P63" s="220" t="s">
        <v>17</v>
      </c>
    </row>
    <row r="64" spans="1:16">
      <c r="A64" s="162"/>
      <c r="B64" s="162"/>
      <c r="C64" s="101"/>
      <c r="D64" s="195"/>
      <c r="E64" s="101" t="s">
        <v>18</v>
      </c>
      <c r="F64" s="196"/>
      <c r="G64" s="101"/>
      <c r="H64" s="111" t="s">
        <v>19</v>
      </c>
      <c r="I64" s="111" t="s">
        <v>20</v>
      </c>
      <c r="J64" s="101"/>
      <c r="K64" s="101"/>
      <c r="L64" s="111" t="s">
        <v>19</v>
      </c>
      <c r="M64" s="111" t="s">
        <v>20</v>
      </c>
      <c r="N64" s="219"/>
      <c r="O64" s="202"/>
      <c r="P64" s="220"/>
    </row>
    <row r="65" s="1" customFormat="1" ht="13.5" customHeight="1" spans="1:16">
      <c r="A65" s="19">
        <v>45313</v>
      </c>
      <c r="B65" s="19">
        <v>45314</v>
      </c>
      <c r="C65" s="20" t="s">
        <v>378</v>
      </c>
      <c r="D65" s="20" t="s">
        <v>379</v>
      </c>
      <c r="E65" s="162">
        <v>45344</v>
      </c>
      <c r="F65" s="114">
        <v>135531</v>
      </c>
      <c r="G65" s="21"/>
      <c r="H65" s="21"/>
      <c r="I65" s="21"/>
      <c r="J65" s="21"/>
      <c r="K65" s="21"/>
      <c r="L65" s="46">
        <v>2585</v>
      </c>
      <c r="M65" s="46">
        <v>93</v>
      </c>
      <c r="N65" s="46">
        <f>L65+M65</f>
        <v>2678</v>
      </c>
      <c r="O65" s="47"/>
      <c r="P65" s="101" t="s">
        <v>24</v>
      </c>
    </row>
    <row r="66" spans="1:16">
      <c r="A66" s="164" t="s">
        <v>34</v>
      </c>
      <c r="B66" s="184"/>
      <c r="C66" s="185"/>
      <c r="D66" s="186"/>
      <c r="E66" s="187"/>
      <c r="F66" s="169"/>
      <c r="G66" s="199">
        <f t="shared" ref="G66:N66" si="2">SUM(G65:G65)</f>
        <v>0</v>
      </c>
      <c r="H66" s="199">
        <f t="shared" si="2"/>
        <v>0</v>
      </c>
      <c r="I66" s="199">
        <f t="shared" si="2"/>
        <v>0</v>
      </c>
      <c r="J66" s="199">
        <f t="shared" si="2"/>
        <v>0</v>
      </c>
      <c r="K66" s="199">
        <f t="shared" si="2"/>
        <v>0</v>
      </c>
      <c r="L66" s="199">
        <f t="shared" si="2"/>
        <v>2585</v>
      </c>
      <c r="M66" s="199">
        <f t="shared" si="2"/>
        <v>93</v>
      </c>
      <c r="N66" s="199">
        <f t="shared" si="2"/>
        <v>2678</v>
      </c>
      <c r="O66" s="226"/>
      <c r="P66" s="111"/>
    </row>
    <row r="67" spans="1:14">
      <c r="A67" s="9" t="s">
        <v>37</v>
      </c>
      <c r="B67" s="10"/>
      <c r="C67" s="153"/>
      <c r="D67" s="5"/>
      <c r="E67" s="1"/>
      <c r="F67" s="190"/>
      <c r="G67" s="153"/>
      <c r="H67" s="153"/>
      <c r="I67" s="153"/>
      <c r="J67" s="153"/>
      <c r="K67" s="153"/>
      <c r="L67" s="64"/>
      <c r="M67" s="64"/>
      <c r="N67" s="64"/>
    </row>
    <row r="68" spans="1:14">
      <c r="A68" s="10"/>
      <c r="B68" s="10"/>
      <c r="C68" s="153"/>
      <c r="D68" s="5"/>
      <c r="E68" s="1"/>
      <c r="F68" s="190"/>
      <c r="G68" s="153"/>
      <c r="H68" s="153"/>
      <c r="I68" s="153"/>
      <c r="J68" s="153"/>
      <c r="K68" s="153"/>
      <c r="L68" s="64"/>
      <c r="M68" s="64"/>
      <c r="N68" s="64"/>
    </row>
    <row r="69" spans="1:14">
      <c r="A69" s="9" t="s">
        <v>38</v>
      </c>
      <c r="B69" s="9"/>
      <c r="C69" s="193"/>
      <c r="D69" s="5"/>
      <c r="E69" s="1"/>
      <c r="F69" s="190"/>
      <c r="G69" s="194"/>
      <c r="H69" s="194"/>
      <c r="I69" s="194"/>
      <c r="J69" s="194"/>
      <c r="K69" s="194"/>
      <c r="L69" s="218"/>
      <c r="M69" s="218"/>
      <c r="N69" s="218"/>
    </row>
    <row r="70" spans="1:16">
      <c r="A70" s="9" t="s">
        <v>39</v>
      </c>
      <c r="B70" s="9"/>
      <c r="C70" s="48"/>
      <c r="D70" s="48"/>
      <c r="E70" s="44"/>
      <c r="F70" s="118"/>
      <c r="G70" s="48"/>
      <c r="H70" s="5"/>
      <c r="I70" s="5"/>
      <c r="J70" s="48"/>
      <c r="K70" s="48"/>
      <c r="L70" s="5"/>
      <c r="M70" s="5"/>
      <c r="N70" s="48"/>
      <c r="O70" s="227"/>
      <c r="P70" s="48"/>
    </row>
    <row r="71" spans="1:15">
      <c r="A71" s="200"/>
      <c r="B71" s="200"/>
      <c r="C71" s="40"/>
      <c r="D71" s="5"/>
      <c r="E71" s="1"/>
      <c r="F71" s="190"/>
      <c r="G71" s="153"/>
      <c r="H71" s="153"/>
      <c r="I71" s="153"/>
      <c r="J71" s="194"/>
      <c r="K71" s="228"/>
      <c r="L71" s="64"/>
      <c r="M71" s="229"/>
      <c r="N71" s="218"/>
      <c r="O71" s="216"/>
    </row>
    <row r="72" spans="1:15">
      <c r="A72" s="200"/>
      <c r="B72" s="200"/>
      <c r="C72" s="40"/>
      <c r="D72" s="5"/>
      <c r="E72" s="1"/>
      <c r="F72" s="190"/>
      <c r="G72" s="153"/>
      <c r="H72" s="153"/>
      <c r="I72" s="194"/>
      <c r="J72" s="194"/>
      <c r="K72" s="194"/>
      <c r="L72" s="64"/>
      <c r="M72" s="229"/>
      <c r="N72" s="218"/>
      <c r="O72" s="216"/>
    </row>
    <row r="73" spans="1:15">
      <c r="A73" s="200"/>
      <c r="B73" s="200"/>
      <c r="C73" s="40"/>
      <c r="D73" s="5"/>
      <c r="E73" s="1"/>
      <c r="F73" s="190"/>
      <c r="G73" s="153"/>
      <c r="H73" s="153"/>
      <c r="I73" s="153"/>
      <c r="J73" s="194"/>
      <c r="K73" s="228"/>
      <c r="L73" s="64"/>
      <c r="M73" s="229"/>
      <c r="N73" s="218"/>
      <c r="O73" s="216"/>
    </row>
    <row r="74" spans="1:15">
      <c r="A74" s="200"/>
      <c r="B74" s="200"/>
      <c r="C74" s="40"/>
      <c r="D74" s="5"/>
      <c r="E74" s="1"/>
      <c r="F74" s="190"/>
      <c r="G74" s="153"/>
      <c r="H74" s="153"/>
      <c r="I74" s="153"/>
      <c r="J74" s="194"/>
      <c r="K74" s="228"/>
      <c r="L74" s="64"/>
      <c r="M74" s="229"/>
      <c r="N74" s="218"/>
      <c r="O74" s="216"/>
    </row>
    <row r="75" spans="1:15">
      <c r="A75" s="200"/>
      <c r="B75" s="200"/>
      <c r="C75" s="40"/>
      <c r="D75" s="5"/>
      <c r="E75" s="1"/>
      <c r="F75" s="190"/>
      <c r="G75" s="201"/>
      <c r="H75" s="201"/>
      <c r="I75" s="201"/>
      <c r="J75" s="194"/>
      <c r="K75" s="201"/>
      <c r="L75" s="218"/>
      <c r="M75" s="218"/>
      <c r="N75" s="218"/>
      <c r="O75" s="216"/>
    </row>
    <row r="76" spans="1:14">
      <c r="A76" s="200"/>
      <c r="B76" s="200"/>
      <c r="C76" s="40"/>
      <c r="D76" s="5"/>
      <c r="E76" s="1"/>
      <c r="F76" s="190"/>
      <c r="G76" s="201"/>
      <c r="H76" s="201"/>
      <c r="I76" s="201"/>
      <c r="J76" s="194"/>
      <c r="K76" s="201"/>
      <c r="L76" s="218"/>
      <c r="M76" s="218"/>
      <c r="N76" s="218"/>
    </row>
    <row r="77" spans="1:15">
      <c r="A77" s="200"/>
      <c r="B77" s="200"/>
      <c r="C77" s="40"/>
      <c r="D77" s="5"/>
      <c r="E77" s="1"/>
      <c r="F77" s="190"/>
      <c r="G77" s="201"/>
      <c r="H77" s="201"/>
      <c r="I77" s="201"/>
      <c r="J77" s="230"/>
      <c r="K77" s="230"/>
      <c r="L77" s="231"/>
      <c r="M77" s="231"/>
      <c r="N77" s="231"/>
      <c r="O77" s="232"/>
    </row>
    <row r="78" spans="1:14">
      <c r="A78" s="200"/>
      <c r="B78" s="200"/>
      <c r="C78" s="153"/>
      <c r="D78" s="5"/>
      <c r="E78" s="1"/>
      <c r="F78" s="190"/>
      <c r="G78" s="153"/>
      <c r="H78" s="153"/>
      <c r="I78" s="153"/>
      <c r="J78" s="153"/>
      <c r="K78" s="153"/>
      <c r="L78" s="64"/>
      <c r="M78" s="64"/>
      <c r="N78" s="64"/>
    </row>
  </sheetData>
  <mergeCells count="41">
    <mergeCell ref="H6:I6"/>
    <mergeCell ref="L6:M6"/>
    <mergeCell ref="H43:I43"/>
    <mergeCell ref="L43:M43"/>
    <mergeCell ref="A56:B56"/>
    <mergeCell ref="H63:I63"/>
    <mergeCell ref="L63:M63"/>
    <mergeCell ref="A70:B70"/>
    <mergeCell ref="A6:A7"/>
    <mergeCell ref="A43:A44"/>
    <mergeCell ref="A63:A64"/>
    <mergeCell ref="B6:B7"/>
    <mergeCell ref="B43:B44"/>
    <mergeCell ref="B63:B64"/>
    <mergeCell ref="C6:C7"/>
    <mergeCell ref="C43:C44"/>
    <mergeCell ref="C63:C64"/>
    <mergeCell ref="D6:D7"/>
    <mergeCell ref="D43:D44"/>
    <mergeCell ref="D63:D64"/>
    <mergeCell ref="F6:F7"/>
    <mergeCell ref="F43:F44"/>
    <mergeCell ref="F63:F64"/>
    <mergeCell ref="G6:G7"/>
    <mergeCell ref="G43:G44"/>
    <mergeCell ref="G63:G64"/>
    <mergeCell ref="J6:J7"/>
    <mergeCell ref="J43:J44"/>
    <mergeCell ref="J63:J64"/>
    <mergeCell ref="K6:K7"/>
    <mergeCell ref="K43:K44"/>
    <mergeCell ref="K63:K64"/>
    <mergeCell ref="N6:N7"/>
    <mergeCell ref="N43:N44"/>
    <mergeCell ref="N63:N64"/>
    <mergeCell ref="O6:O7"/>
    <mergeCell ref="O43:O44"/>
    <mergeCell ref="O63:O64"/>
    <mergeCell ref="P6:P7"/>
    <mergeCell ref="P43:P44"/>
    <mergeCell ref="P63:P64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zoomScaleSheetLayoutView="60" topLeftCell="A4" workbookViewId="0">
      <selection activeCell="A4" sqref="$A1:$XFD1638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0.1428571428571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="5" customFormat="1" spans="1:16">
      <c r="A1" s="147" t="s">
        <v>0</v>
      </c>
      <c r="B1" s="147"/>
      <c r="C1" s="148"/>
      <c r="D1" s="149"/>
      <c r="E1" s="8"/>
      <c r="F1" s="150"/>
      <c r="G1" s="148"/>
      <c r="H1" s="148"/>
      <c r="I1" s="148"/>
      <c r="J1" s="148"/>
      <c r="K1" s="148"/>
      <c r="L1" s="151"/>
      <c r="M1" s="151"/>
      <c r="N1" s="151"/>
      <c r="O1" s="152"/>
      <c r="P1" s="1"/>
    </row>
    <row r="2" s="5" customFormat="1" spans="1:16">
      <c r="A2" s="147" t="s">
        <v>1</v>
      </c>
      <c r="B2" s="147"/>
      <c r="C2" s="148"/>
      <c r="D2" s="149"/>
      <c r="E2" s="8"/>
      <c r="F2" s="150"/>
      <c r="G2" s="148"/>
      <c r="H2" s="148"/>
      <c r="I2" s="148"/>
      <c r="J2" s="148"/>
      <c r="K2" s="148"/>
      <c r="L2" s="151"/>
      <c r="M2" s="151"/>
      <c r="N2" s="151"/>
      <c r="O2" s="152"/>
      <c r="P2" s="1"/>
    </row>
    <row r="3" s="5" customFormat="1" spans="1:16">
      <c r="A3" s="147" t="s">
        <v>380</v>
      </c>
      <c r="B3" s="147"/>
      <c r="C3" s="148"/>
      <c r="D3" s="149"/>
      <c r="E3" s="8"/>
      <c r="F3" s="150"/>
      <c r="G3" s="148"/>
      <c r="H3" s="148"/>
      <c r="I3" s="148"/>
      <c r="J3" s="148"/>
      <c r="K3" s="148"/>
      <c r="L3" s="151"/>
      <c r="M3" s="151"/>
      <c r="N3" s="151"/>
      <c r="O3" s="152"/>
      <c r="P3" s="1"/>
    </row>
    <row r="4" s="5" customFormat="1" spans="1:16">
      <c r="A4" s="147"/>
      <c r="B4" s="147"/>
      <c r="C4" s="148"/>
      <c r="D4" s="149"/>
      <c r="E4" s="8"/>
      <c r="F4" s="150"/>
      <c r="G4" s="148"/>
      <c r="H4" s="148"/>
      <c r="I4" s="148"/>
      <c r="J4" s="148"/>
      <c r="K4" s="148"/>
      <c r="L4" s="151"/>
      <c r="M4" s="151"/>
      <c r="N4" s="151"/>
      <c r="O4" s="152"/>
      <c r="P4" s="1"/>
    </row>
    <row r="5" s="5" customFormat="1" spans="1:16">
      <c r="A5" s="154" t="s">
        <v>3</v>
      </c>
      <c r="B5" s="147"/>
      <c r="C5" s="148"/>
      <c r="D5" s="149"/>
      <c r="E5" s="8"/>
      <c r="F5" s="150"/>
      <c r="G5" s="148"/>
      <c r="H5" s="148"/>
      <c r="I5" s="148"/>
      <c r="J5" s="148"/>
      <c r="K5" s="148"/>
      <c r="L5" s="151"/>
      <c r="M5" s="151"/>
      <c r="N5" s="151"/>
      <c r="O5" s="152"/>
      <c r="P5" s="1"/>
    </row>
    <row r="6" s="5" customFormat="1" ht="15" customHeight="1" spans="1:16">
      <c r="A6" s="12" t="s">
        <v>4</v>
      </c>
      <c r="B6" s="12" t="s">
        <v>5</v>
      </c>
      <c r="C6" s="13" t="s">
        <v>6</v>
      </c>
      <c r="D6" s="155" t="s">
        <v>7</v>
      </c>
      <c r="E6" s="13" t="s">
        <v>223</v>
      </c>
      <c r="F6" s="156" t="s">
        <v>224</v>
      </c>
      <c r="G6" s="13" t="s">
        <v>10</v>
      </c>
      <c r="H6" s="111" t="s">
        <v>11</v>
      </c>
      <c r="I6" s="111"/>
      <c r="J6" s="13" t="s">
        <v>12</v>
      </c>
      <c r="K6" s="13" t="s">
        <v>13</v>
      </c>
      <c r="L6" s="111" t="s">
        <v>14</v>
      </c>
      <c r="M6" s="111"/>
      <c r="N6" s="13" t="s">
        <v>15</v>
      </c>
      <c r="O6" s="202" t="s">
        <v>16</v>
      </c>
      <c r="P6" s="203" t="s">
        <v>17</v>
      </c>
    </row>
    <row r="7" s="5" customFormat="1" ht="18" customHeight="1" spans="1:16">
      <c r="A7" s="157"/>
      <c r="B7" s="157"/>
      <c r="C7" s="158"/>
      <c r="D7" s="159"/>
      <c r="E7" s="158" t="s">
        <v>18</v>
      </c>
      <c r="F7" s="160"/>
      <c r="G7" s="158"/>
      <c r="H7" s="161" t="s">
        <v>19</v>
      </c>
      <c r="I7" s="161" t="s">
        <v>20</v>
      </c>
      <c r="J7" s="158"/>
      <c r="K7" s="158"/>
      <c r="L7" s="161" t="s">
        <v>19</v>
      </c>
      <c r="M7" s="161" t="s">
        <v>20</v>
      </c>
      <c r="N7" s="158"/>
      <c r="O7" s="204"/>
      <c r="P7" s="205"/>
    </row>
    <row r="8" s="1" customFormat="1" ht="13.5" customHeight="1" spans="1:16">
      <c r="A8" s="19">
        <v>45295</v>
      </c>
      <c r="B8" s="19">
        <v>45300</v>
      </c>
      <c r="C8" s="20" t="s">
        <v>381</v>
      </c>
      <c r="D8" s="20" t="s">
        <v>382</v>
      </c>
      <c r="E8" s="162">
        <v>45300</v>
      </c>
      <c r="F8" s="163">
        <v>135024</v>
      </c>
      <c r="G8" s="21"/>
      <c r="H8" s="21"/>
      <c r="I8" s="21"/>
      <c r="J8" s="21"/>
      <c r="K8" s="21"/>
      <c r="L8" s="46">
        <v>1130</v>
      </c>
      <c r="M8" s="46"/>
      <c r="N8" s="206">
        <f t="shared" ref="N8:N19" si="0">L8+M8</f>
        <v>1130</v>
      </c>
      <c r="O8" s="47"/>
      <c r="P8" s="101" t="s">
        <v>24</v>
      </c>
    </row>
    <row r="9" s="1" customFormat="1" spans="1:16">
      <c r="A9" s="19">
        <v>45297</v>
      </c>
      <c r="B9" s="19">
        <v>45301</v>
      </c>
      <c r="C9" s="20" t="s">
        <v>383</v>
      </c>
      <c r="D9" s="20" t="s">
        <v>384</v>
      </c>
      <c r="E9" s="162">
        <v>45301</v>
      </c>
      <c r="F9" s="163">
        <v>135052</v>
      </c>
      <c r="G9" s="21"/>
      <c r="H9" s="21"/>
      <c r="I9" s="21"/>
      <c r="J9" s="21"/>
      <c r="K9" s="21"/>
      <c r="L9" s="46"/>
      <c r="M9" s="46">
        <v>2650</v>
      </c>
      <c r="N9" s="206">
        <f t="shared" si="0"/>
        <v>2650</v>
      </c>
      <c r="O9" s="47"/>
      <c r="P9" s="101" t="s">
        <v>24</v>
      </c>
    </row>
    <row r="10" s="1" customFormat="1" spans="1:16">
      <c r="A10" s="19">
        <v>45300</v>
      </c>
      <c r="B10" s="19">
        <v>45303</v>
      </c>
      <c r="C10" s="20" t="s">
        <v>385</v>
      </c>
      <c r="D10" s="20" t="s">
        <v>386</v>
      </c>
      <c r="E10" s="162">
        <v>45303</v>
      </c>
      <c r="F10" s="163">
        <v>135043</v>
      </c>
      <c r="G10" s="21"/>
      <c r="H10" s="21"/>
      <c r="I10" s="21"/>
      <c r="J10" s="21"/>
      <c r="K10" s="21"/>
      <c r="L10" s="46">
        <v>3300</v>
      </c>
      <c r="M10" s="46">
        <v>2800</v>
      </c>
      <c r="N10" s="206">
        <f t="shared" si="0"/>
        <v>6100</v>
      </c>
      <c r="O10" s="47"/>
      <c r="P10" s="101" t="s">
        <v>24</v>
      </c>
    </row>
    <row r="11" s="1" customFormat="1" spans="1:16">
      <c r="A11" s="19">
        <v>45303</v>
      </c>
      <c r="B11" s="19">
        <v>45307</v>
      </c>
      <c r="C11" s="20" t="s">
        <v>387</v>
      </c>
      <c r="D11" s="20" t="s">
        <v>388</v>
      </c>
      <c r="E11" s="162">
        <v>45307</v>
      </c>
      <c r="F11" s="163">
        <v>135145</v>
      </c>
      <c r="G11" s="21"/>
      <c r="H11" s="21"/>
      <c r="I11" s="21"/>
      <c r="J11" s="21"/>
      <c r="K11" s="21"/>
      <c r="L11" s="46">
        <v>6000</v>
      </c>
      <c r="M11" s="46"/>
      <c r="N11" s="46">
        <f t="shared" si="0"/>
        <v>6000</v>
      </c>
      <c r="O11" s="47"/>
      <c r="P11" s="101" t="s">
        <v>24</v>
      </c>
    </row>
    <row r="12" s="1" customFormat="1" spans="1:16">
      <c r="A12" s="19">
        <v>45303</v>
      </c>
      <c r="B12" s="19">
        <v>45307</v>
      </c>
      <c r="C12" s="20" t="s">
        <v>387</v>
      </c>
      <c r="D12" s="20" t="s">
        <v>388</v>
      </c>
      <c r="E12" s="162">
        <v>45307</v>
      </c>
      <c r="F12" s="163">
        <v>135180</v>
      </c>
      <c r="G12" s="21"/>
      <c r="H12" s="21"/>
      <c r="I12" s="21"/>
      <c r="J12" s="21"/>
      <c r="K12" s="21"/>
      <c r="L12" s="46">
        <v>870</v>
      </c>
      <c r="M12" s="46">
        <v>4750</v>
      </c>
      <c r="N12" s="206">
        <f t="shared" si="0"/>
        <v>5620</v>
      </c>
      <c r="O12" s="47"/>
      <c r="P12" s="101" t="s">
        <v>24</v>
      </c>
    </row>
    <row r="13" s="1" customFormat="1" spans="1:16">
      <c r="A13" s="19">
        <v>45293</v>
      </c>
      <c r="B13" s="19">
        <v>45303</v>
      </c>
      <c r="C13" s="20" t="s">
        <v>389</v>
      </c>
      <c r="D13" s="20" t="s">
        <v>390</v>
      </c>
      <c r="E13" s="162">
        <v>45308</v>
      </c>
      <c r="F13" s="163">
        <v>135153</v>
      </c>
      <c r="G13" s="21"/>
      <c r="H13" s="21"/>
      <c r="I13" s="21"/>
      <c r="J13" s="21"/>
      <c r="K13" s="21"/>
      <c r="L13" s="46">
        <v>600</v>
      </c>
      <c r="M13" s="46">
        <v>2900</v>
      </c>
      <c r="N13" s="206">
        <f t="shared" si="0"/>
        <v>3500</v>
      </c>
      <c r="O13" s="47"/>
      <c r="P13" s="101" t="s">
        <v>24</v>
      </c>
    </row>
    <row r="14" s="1" customFormat="1" ht="13.5" customHeight="1" spans="1:16">
      <c r="A14" s="19">
        <v>45309</v>
      </c>
      <c r="B14" s="19">
        <v>45315</v>
      </c>
      <c r="C14" s="20" t="s">
        <v>391</v>
      </c>
      <c r="D14" s="20" t="s">
        <v>392</v>
      </c>
      <c r="E14" s="162">
        <v>45315</v>
      </c>
      <c r="F14" s="163">
        <v>135190</v>
      </c>
      <c r="G14" s="21"/>
      <c r="H14" s="21"/>
      <c r="I14" s="21"/>
      <c r="J14" s="21"/>
      <c r="K14" s="21"/>
      <c r="L14" s="46">
        <v>550</v>
      </c>
      <c r="M14" s="46">
        <v>450</v>
      </c>
      <c r="N14" s="46">
        <f t="shared" si="0"/>
        <v>1000</v>
      </c>
      <c r="O14" s="47"/>
      <c r="P14" s="101" t="s">
        <v>22</v>
      </c>
    </row>
    <row r="15" s="1" customFormat="1" ht="13.5" customHeight="1" spans="1:16">
      <c r="A15" s="19">
        <v>45295</v>
      </c>
      <c r="B15" s="19">
        <v>45300</v>
      </c>
      <c r="C15" s="20" t="s">
        <v>381</v>
      </c>
      <c r="D15" s="20" t="s">
        <v>382</v>
      </c>
      <c r="E15" s="162">
        <v>45316</v>
      </c>
      <c r="F15" s="163">
        <v>134584</v>
      </c>
      <c r="G15" s="21"/>
      <c r="H15" s="21"/>
      <c r="I15" s="21"/>
      <c r="J15" s="21"/>
      <c r="K15" s="21"/>
      <c r="L15" s="46">
        <v>330</v>
      </c>
      <c r="M15" s="46">
        <v>800</v>
      </c>
      <c r="N15" s="206">
        <f t="shared" si="0"/>
        <v>1130</v>
      </c>
      <c r="O15" s="47"/>
      <c r="P15" s="101" t="s">
        <v>24</v>
      </c>
    </row>
    <row r="16" s="1" customFormat="1" ht="11.25" customHeight="1" spans="1:16">
      <c r="A16" s="19">
        <v>45310</v>
      </c>
      <c r="B16" s="19">
        <v>45317</v>
      </c>
      <c r="C16" s="20" t="s">
        <v>393</v>
      </c>
      <c r="D16" s="20" t="s">
        <v>394</v>
      </c>
      <c r="E16" s="162">
        <v>45317</v>
      </c>
      <c r="F16" s="163">
        <v>135253</v>
      </c>
      <c r="G16" s="21"/>
      <c r="H16" s="21"/>
      <c r="I16" s="21"/>
      <c r="J16" s="21"/>
      <c r="K16" s="21"/>
      <c r="L16" s="46"/>
      <c r="M16" s="46">
        <v>3000</v>
      </c>
      <c r="N16" s="46">
        <f t="shared" si="0"/>
        <v>3000</v>
      </c>
      <c r="O16" s="47"/>
      <c r="P16" s="101" t="s">
        <v>24</v>
      </c>
    </row>
    <row r="17" s="1" customFormat="1" ht="11.25" customHeight="1" spans="1:16">
      <c r="A17" s="19">
        <v>45310</v>
      </c>
      <c r="B17" s="19">
        <v>45317</v>
      </c>
      <c r="C17" s="20" t="s">
        <v>393</v>
      </c>
      <c r="D17" s="20" t="s">
        <v>394</v>
      </c>
      <c r="E17" s="162">
        <v>45320</v>
      </c>
      <c r="F17" s="163">
        <v>135240</v>
      </c>
      <c r="G17" s="21"/>
      <c r="H17" s="21"/>
      <c r="I17" s="21"/>
      <c r="J17" s="21"/>
      <c r="K17" s="21"/>
      <c r="L17" s="46"/>
      <c r="M17" s="46">
        <v>1750</v>
      </c>
      <c r="N17" s="46">
        <f t="shared" si="0"/>
        <v>1750</v>
      </c>
      <c r="O17" s="47"/>
      <c r="P17" s="101" t="s">
        <v>24</v>
      </c>
    </row>
    <row r="18" s="1" customFormat="1" ht="13.5" customHeight="1" spans="1:16">
      <c r="A18" s="19">
        <v>45309</v>
      </c>
      <c r="B18" s="19">
        <v>45315</v>
      </c>
      <c r="C18" s="20" t="s">
        <v>391</v>
      </c>
      <c r="D18" s="20" t="s">
        <v>392</v>
      </c>
      <c r="E18" s="162">
        <v>45321</v>
      </c>
      <c r="F18" s="163">
        <v>134619</v>
      </c>
      <c r="G18" s="21"/>
      <c r="H18" s="21"/>
      <c r="I18" s="21"/>
      <c r="J18" s="21"/>
      <c r="K18" s="21"/>
      <c r="L18" s="46"/>
      <c r="M18" s="46">
        <v>450</v>
      </c>
      <c r="N18" s="46">
        <f t="shared" si="0"/>
        <v>450</v>
      </c>
      <c r="O18" s="47"/>
      <c r="P18" s="101" t="s">
        <v>22</v>
      </c>
    </row>
    <row r="19" s="1" customFormat="1" spans="1:16">
      <c r="A19" s="19">
        <v>45317</v>
      </c>
      <c r="B19" s="19">
        <v>45322</v>
      </c>
      <c r="C19" s="20" t="s">
        <v>395</v>
      </c>
      <c r="D19" s="20" t="s">
        <v>396</v>
      </c>
      <c r="E19" s="162">
        <v>45322</v>
      </c>
      <c r="F19" s="163">
        <v>135299</v>
      </c>
      <c r="G19" s="21"/>
      <c r="H19" s="21"/>
      <c r="I19" s="21"/>
      <c r="J19" s="21"/>
      <c r="K19" s="21"/>
      <c r="L19" s="46"/>
      <c r="M19" s="46">
        <v>1850</v>
      </c>
      <c r="N19" s="46">
        <f t="shared" si="0"/>
        <v>1850</v>
      </c>
      <c r="O19" s="47"/>
      <c r="P19" s="101" t="s">
        <v>24</v>
      </c>
    </row>
    <row r="20" s="146" customFormat="1" ht="12.75" spans="1:17">
      <c r="A20" s="164" t="s">
        <v>34</v>
      </c>
      <c r="B20" s="165"/>
      <c r="C20" s="166"/>
      <c r="D20" s="167"/>
      <c r="E20" s="168"/>
      <c r="F20" s="169" t="s">
        <v>376</v>
      </c>
      <c r="G20" s="170">
        <f>SUM(G8:G16)</f>
        <v>0</v>
      </c>
      <c r="H20" s="170">
        <f>SUM(H8:H16)</f>
        <v>0</v>
      </c>
      <c r="I20" s="170">
        <f>SUM(I8:I16)</f>
        <v>0</v>
      </c>
      <c r="J20" s="170">
        <f>SUM(J8:J16)</f>
        <v>0</v>
      </c>
      <c r="K20" s="170">
        <f>SUM(K8:K16)</f>
        <v>0</v>
      </c>
      <c r="L20" s="207">
        <f>SUM(L8:L19)</f>
        <v>12780</v>
      </c>
      <c r="M20" s="207">
        <f>SUM(M8:M19)</f>
        <v>21400</v>
      </c>
      <c r="N20" s="207">
        <f>SUM(N8:N19)</f>
        <v>34180</v>
      </c>
      <c r="O20" s="208"/>
      <c r="P20" s="42"/>
      <c r="Q20" s="153"/>
    </row>
    <row r="21" s="146" customFormat="1" ht="12.75" spans="1:17">
      <c r="A21" s="171"/>
      <c r="B21" s="171"/>
      <c r="C21" s="172"/>
      <c r="D21" s="173"/>
      <c r="E21" s="174"/>
      <c r="F21" s="175"/>
      <c r="G21" s="176"/>
      <c r="H21" s="176"/>
      <c r="I21" s="176"/>
      <c r="J21" s="176"/>
      <c r="K21" s="176"/>
      <c r="L21" s="209"/>
      <c r="M21" s="209"/>
      <c r="N21" s="210"/>
      <c r="O21" s="211"/>
      <c r="P21" s="1"/>
      <c r="Q21" s="153"/>
    </row>
    <row r="22" s="146" customFormat="1" ht="11.25" customHeight="1" spans="1:17">
      <c r="A22" s="147" t="s">
        <v>0</v>
      </c>
      <c r="B22" s="147"/>
      <c r="C22" s="177"/>
      <c r="D22" s="149"/>
      <c r="E22" s="8"/>
      <c r="F22" s="178"/>
      <c r="G22" s="148"/>
      <c r="H22" s="148"/>
      <c r="I22" s="148"/>
      <c r="J22" s="148"/>
      <c r="K22" s="148"/>
      <c r="L22" s="151"/>
      <c r="M22" s="151"/>
      <c r="N22" s="151"/>
      <c r="O22" s="152"/>
      <c r="P22" s="1"/>
      <c r="Q22" s="153"/>
    </row>
    <row r="23" s="146" customFormat="1" ht="12.75" spans="1:17">
      <c r="A23" s="147" t="s">
        <v>1</v>
      </c>
      <c r="B23" s="147"/>
      <c r="C23" s="177"/>
      <c r="D23" s="149"/>
      <c r="E23" s="8"/>
      <c r="F23" s="178"/>
      <c r="G23" s="148"/>
      <c r="H23" s="148"/>
      <c r="I23" s="148"/>
      <c r="J23" s="148"/>
      <c r="K23" s="148"/>
      <c r="L23" s="151"/>
      <c r="M23" s="151"/>
      <c r="N23" s="151"/>
      <c r="O23" s="152"/>
      <c r="P23" s="1"/>
      <c r="Q23" s="153"/>
    </row>
    <row r="24" s="146" customFormat="1" ht="12.75" spans="1:17">
      <c r="A24" s="147" t="s">
        <v>380</v>
      </c>
      <c r="B24" s="147"/>
      <c r="C24" s="177"/>
      <c r="D24" s="149"/>
      <c r="E24" s="8"/>
      <c r="F24" s="178"/>
      <c r="G24" s="148"/>
      <c r="H24" s="148"/>
      <c r="I24" s="148"/>
      <c r="J24" s="148"/>
      <c r="K24" s="148"/>
      <c r="L24" s="151"/>
      <c r="M24" s="151"/>
      <c r="N24" s="151"/>
      <c r="O24" s="152"/>
      <c r="P24" s="1"/>
      <c r="Q24" s="153"/>
    </row>
    <row r="25" s="146" customFormat="1" ht="12.75" spans="1:17">
      <c r="A25" s="147"/>
      <c r="B25" s="147"/>
      <c r="C25" s="177"/>
      <c r="D25" s="149"/>
      <c r="E25" s="8"/>
      <c r="F25" s="178"/>
      <c r="G25" s="148"/>
      <c r="H25" s="148"/>
      <c r="I25" s="148"/>
      <c r="J25" s="148"/>
      <c r="K25" s="148"/>
      <c r="L25" s="151"/>
      <c r="M25" s="151"/>
      <c r="N25" s="151"/>
      <c r="O25" s="152"/>
      <c r="P25" s="1"/>
      <c r="Q25" s="153"/>
    </row>
    <row r="26" s="146" customFormat="1" ht="12.75" spans="1:17">
      <c r="A26" s="154" t="s">
        <v>35</v>
      </c>
      <c r="B26" s="147"/>
      <c r="C26" s="177"/>
      <c r="D26" s="149"/>
      <c r="E26" s="8"/>
      <c r="F26" s="178"/>
      <c r="G26" s="148"/>
      <c r="H26" s="148"/>
      <c r="I26" s="148"/>
      <c r="J26" s="148"/>
      <c r="K26" s="148"/>
      <c r="L26" s="151"/>
      <c r="M26" s="151"/>
      <c r="N26" s="151"/>
      <c r="O26" s="152"/>
      <c r="P26" s="1"/>
      <c r="Q26" s="153"/>
    </row>
    <row r="27" s="146" customFormat="1" ht="15" customHeight="1" spans="1:17">
      <c r="A27" s="12" t="s">
        <v>4</v>
      </c>
      <c r="B27" s="12" t="s">
        <v>5</v>
      </c>
      <c r="C27" s="179" t="s">
        <v>6</v>
      </c>
      <c r="D27" s="155" t="s">
        <v>7</v>
      </c>
      <c r="E27" s="13" t="s">
        <v>223</v>
      </c>
      <c r="F27" s="156" t="s">
        <v>224</v>
      </c>
      <c r="G27" s="13" t="s">
        <v>10</v>
      </c>
      <c r="H27" s="111" t="s">
        <v>11</v>
      </c>
      <c r="I27" s="111"/>
      <c r="J27" s="13" t="s">
        <v>12</v>
      </c>
      <c r="K27" s="13" t="s">
        <v>13</v>
      </c>
      <c r="L27" s="111" t="s">
        <v>14</v>
      </c>
      <c r="M27" s="111"/>
      <c r="N27" s="13" t="s">
        <v>15</v>
      </c>
      <c r="O27" s="202" t="s">
        <v>16</v>
      </c>
      <c r="P27" s="203" t="s">
        <v>17</v>
      </c>
      <c r="Q27" s="153"/>
    </row>
    <row r="28" s="1" customFormat="1" ht="18.75" customHeight="1" spans="1:16">
      <c r="A28" s="180"/>
      <c r="B28" s="180"/>
      <c r="C28" s="181"/>
      <c r="D28" s="182"/>
      <c r="E28" s="17" t="s">
        <v>18</v>
      </c>
      <c r="F28" s="183"/>
      <c r="G28" s="17"/>
      <c r="H28" s="18" t="s">
        <v>19</v>
      </c>
      <c r="I28" s="18" t="s">
        <v>20</v>
      </c>
      <c r="J28" s="17"/>
      <c r="K28" s="17"/>
      <c r="L28" s="18" t="s">
        <v>19</v>
      </c>
      <c r="M28" s="18" t="s">
        <v>20</v>
      </c>
      <c r="N28" s="17"/>
      <c r="O28" s="212"/>
      <c r="P28" s="213"/>
    </row>
    <row r="29" s="1" customFormat="1" ht="13.5" customHeight="1" spans="1:16">
      <c r="A29" s="19">
        <v>45313</v>
      </c>
      <c r="B29" s="19">
        <v>45314</v>
      </c>
      <c r="C29" s="20" t="s">
        <v>378</v>
      </c>
      <c r="D29" s="20" t="s">
        <v>379</v>
      </c>
      <c r="E29" s="21"/>
      <c r="F29" s="22"/>
      <c r="G29" s="21"/>
      <c r="H29" s="21"/>
      <c r="I29" s="21"/>
      <c r="J29" s="21"/>
      <c r="K29" s="21"/>
      <c r="L29" s="46">
        <v>2585</v>
      </c>
      <c r="M29" s="46">
        <v>93</v>
      </c>
      <c r="N29" s="46">
        <f>L29+M29</f>
        <v>2678</v>
      </c>
      <c r="O29" s="47"/>
      <c r="P29" s="101" t="s">
        <v>24</v>
      </c>
    </row>
    <row r="30" s="146" customFormat="1" ht="12.75" spans="1:17">
      <c r="A30" s="164" t="s">
        <v>34</v>
      </c>
      <c r="B30" s="184"/>
      <c r="C30" s="185"/>
      <c r="D30" s="186"/>
      <c r="E30" s="187"/>
      <c r="F30" s="169"/>
      <c r="G30" s="170">
        <f>SUM(G23:G29)</f>
        <v>0</v>
      </c>
      <c r="H30" s="170">
        <f>SUM(H23:H29)</f>
        <v>0</v>
      </c>
      <c r="I30" s="170">
        <f>SUM(I23:I29)</f>
        <v>0</v>
      </c>
      <c r="J30" s="170">
        <f>SUM(J23:J29)</f>
        <v>0</v>
      </c>
      <c r="K30" s="170">
        <f>SUM(K23:K29)</f>
        <v>0</v>
      </c>
      <c r="L30" s="199">
        <f>SUM(L29:L29)</f>
        <v>2585</v>
      </c>
      <c r="M30" s="199">
        <f>SUM(M29:M29)</f>
        <v>93</v>
      </c>
      <c r="N30" s="199">
        <f>SUM(N29:N29)</f>
        <v>2678</v>
      </c>
      <c r="O30" s="214"/>
      <c r="P30" s="42"/>
      <c r="Q30" s="153"/>
    </row>
    <row r="31" s="146" customFormat="1" ht="13.5" spans="1:17">
      <c r="A31" s="188" t="s">
        <v>397</v>
      </c>
      <c r="B31" s="188"/>
      <c r="C31" s="189"/>
      <c r="D31" s="173"/>
      <c r="E31" s="1"/>
      <c r="F31" s="190"/>
      <c r="G31" s="191">
        <f t="shared" ref="G31:M31" si="1">G30+G20</f>
        <v>0</v>
      </c>
      <c r="H31" s="191">
        <f t="shared" si="1"/>
        <v>0</v>
      </c>
      <c r="I31" s="191">
        <f t="shared" si="1"/>
        <v>0</v>
      </c>
      <c r="J31" s="191">
        <f t="shared" si="1"/>
        <v>0</v>
      </c>
      <c r="K31" s="191">
        <f t="shared" si="1"/>
        <v>0</v>
      </c>
      <c r="L31" s="215">
        <f t="shared" si="1"/>
        <v>15365</v>
      </c>
      <c r="M31" s="215">
        <f t="shared" si="1"/>
        <v>21493</v>
      </c>
      <c r="N31" s="215">
        <f>SUM(G31:M31)</f>
        <v>36858</v>
      </c>
      <c r="O31" s="216"/>
      <c r="P31" s="1"/>
      <c r="Q31" s="153"/>
    </row>
    <row r="32" s="146" customFormat="1" ht="13.5" spans="1:17">
      <c r="A32" s="188"/>
      <c r="B32" s="188"/>
      <c r="C32" s="189"/>
      <c r="D32" s="173"/>
      <c r="E32" s="1"/>
      <c r="F32" s="190"/>
      <c r="G32" s="176"/>
      <c r="H32" s="176"/>
      <c r="I32" s="176"/>
      <c r="J32" s="176"/>
      <c r="K32" s="176"/>
      <c r="L32" s="209"/>
      <c r="M32" s="209"/>
      <c r="N32" s="209"/>
      <c r="O32" s="217"/>
      <c r="P32" s="1"/>
      <c r="Q32" s="153"/>
    </row>
    <row r="33" s="1" customFormat="1" spans="1:15">
      <c r="A33" s="9" t="s">
        <v>37</v>
      </c>
      <c r="B33" s="10"/>
      <c r="C33" s="189"/>
      <c r="D33" s="173"/>
      <c r="F33" s="190"/>
      <c r="G33" s="176"/>
      <c r="H33" s="176"/>
      <c r="I33" s="176"/>
      <c r="J33" s="176"/>
      <c r="K33" s="176"/>
      <c r="L33" s="209"/>
      <c r="M33" s="209"/>
      <c r="N33" s="209"/>
      <c r="O33" s="217"/>
    </row>
    <row r="34" s="146" customFormat="1" ht="12.75" spans="1:17">
      <c r="A34" s="10"/>
      <c r="B34" s="10"/>
      <c r="C34" s="153"/>
      <c r="D34" s="5"/>
      <c r="E34" s="1"/>
      <c r="F34" s="190"/>
      <c r="G34" s="153"/>
      <c r="H34" s="153"/>
      <c r="I34" s="153"/>
      <c r="J34" s="153"/>
      <c r="K34" s="153"/>
      <c r="L34" s="64"/>
      <c r="M34" s="64"/>
      <c r="N34" s="64"/>
      <c r="O34" s="152"/>
      <c r="P34" s="1"/>
      <c r="Q34" s="153"/>
    </row>
    <row r="35" s="146" customFormat="1" ht="12.75" spans="1:17">
      <c r="A35" s="10"/>
      <c r="B35" s="10"/>
      <c r="C35" s="153"/>
      <c r="D35" s="5"/>
      <c r="E35" s="1"/>
      <c r="F35" s="190"/>
      <c r="G35" s="153"/>
      <c r="H35" s="153"/>
      <c r="I35" s="153"/>
      <c r="J35" s="153"/>
      <c r="K35" s="153"/>
      <c r="L35" s="64"/>
      <c r="M35" s="64"/>
      <c r="N35" s="64"/>
      <c r="O35" s="152"/>
      <c r="P35" s="1"/>
      <c r="Q35" s="153"/>
    </row>
    <row r="36" s="146" customFormat="1" ht="12.75" spans="1:17">
      <c r="A36" s="9" t="s">
        <v>38</v>
      </c>
      <c r="B36" s="9"/>
      <c r="C36" s="153"/>
      <c r="D36" s="5"/>
      <c r="E36" s="1"/>
      <c r="F36" s="190"/>
      <c r="G36" s="153"/>
      <c r="H36" s="153"/>
      <c r="I36" s="153"/>
      <c r="J36" s="153"/>
      <c r="K36" s="153"/>
      <c r="L36" s="64"/>
      <c r="M36" s="64"/>
      <c r="N36" s="64"/>
      <c r="O36" s="152"/>
      <c r="P36" s="1"/>
      <c r="Q36" s="153"/>
    </row>
    <row r="37" s="1" customFormat="1" spans="1:15">
      <c r="A37" s="9" t="s">
        <v>39</v>
      </c>
      <c r="B37" s="9"/>
      <c r="C37" s="153"/>
      <c r="D37" s="5"/>
      <c r="F37" s="190"/>
      <c r="G37" s="153"/>
      <c r="H37" s="153"/>
      <c r="I37" s="153"/>
      <c r="J37" s="153"/>
      <c r="K37" s="153"/>
      <c r="L37" s="64"/>
      <c r="M37" s="64"/>
      <c r="N37" s="64"/>
      <c r="O37" s="152"/>
    </row>
    <row r="38" s="146" customFormat="1" ht="12.75" spans="1:17">
      <c r="A38" s="192"/>
      <c r="B38" s="192"/>
      <c r="C38" s="193"/>
      <c r="D38" s="5"/>
      <c r="E38" s="1"/>
      <c r="F38" s="190"/>
      <c r="G38" s="194"/>
      <c r="H38" s="194"/>
      <c r="I38" s="194"/>
      <c r="J38" s="194"/>
      <c r="K38" s="194"/>
      <c r="L38" s="218"/>
      <c r="M38" s="218"/>
      <c r="N38" s="218"/>
      <c r="O38" s="152"/>
      <c r="P38" s="1"/>
      <c r="Q38" s="153"/>
    </row>
    <row r="39" s="1" customFormat="1" ht="11.25" customHeight="1" spans="1:15">
      <c r="A39" s="147" t="s">
        <v>0</v>
      </c>
      <c r="B39" s="147"/>
      <c r="C39" s="148"/>
      <c r="D39" s="149"/>
      <c r="E39" s="8"/>
      <c r="F39" s="178"/>
      <c r="G39" s="148"/>
      <c r="H39" s="148"/>
      <c r="I39" s="148"/>
      <c r="J39" s="148"/>
      <c r="K39" s="148"/>
      <c r="L39" s="151"/>
      <c r="M39" s="151"/>
      <c r="N39" s="151"/>
      <c r="O39" s="152"/>
    </row>
    <row r="40" s="5" customFormat="1" ht="13.5" customHeight="1" spans="1:16">
      <c r="A40" s="147" t="s">
        <v>1</v>
      </c>
      <c r="B40" s="147"/>
      <c r="C40" s="148"/>
      <c r="D40" s="149"/>
      <c r="E40" s="8"/>
      <c r="F40" s="178"/>
      <c r="G40" s="148"/>
      <c r="H40" s="148"/>
      <c r="I40" s="148"/>
      <c r="J40" s="148"/>
      <c r="K40" s="148"/>
      <c r="L40" s="151"/>
      <c r="M40" s="151"/>
      <c r="N40" s="151"/>
      <c r="O40" s="152"/>
      <c r="P40" s="1"/>
    </row>
    <row r="41" s="1" customFormat="1" spans="1:17">
      <c r="A41" s="147" t="s">
        <v>380</v>
      </c>
      <c r="B41" s="147"/>
      <c r="C41" s="148"/>
      <c r="D41" s="149"/>
      <c r="E41" s="8"/>
      <c r="F41" s="178"/>
      <c r="G41" s="148"/>
      <c r="H41" s="148"/>
      <c r="I41" s="148"/>
      <c r="J41" s="148"/>
      <c r="K41" s="148"/>
      <c r="L41" s="151"/>
      <c r="M41" s="151"/>
      <c r="N41" s="151"/>
      <c r="O41" s="152"/>
      <c r="Q41" s="153"/>
    </row>
    <row r="42" s="5" customFormat="1" spans="1:16">
      <c r="A42" s="147"/>
      <c r="B42" s="147"/>
      <c r="C42" s="148"/>
      <c r="D42" s="149"/>
      <c r="E42" s="8"/>
      <c r="F42" s="178"/>
      <c r="G42" s="148"/>
      <c r="H42" s="148"/>
      <c r="I42" s="148"/>
      <c r="J42" s="148"/>
      <c r="K42" s="148"/>
      <c r="L42" s="151"/>
      <c r="M42" s="151"/>
      <c r="N42" s="151"/>
      <c r="O42" s="152"/>
      <c r="P42" s="1"/>
    </row>
    <row r="43" s="5" customFormat="1" spans="1:16">
      <c r="A43" s="154" t="s">
        <v>40</v>
      </c>
      <c r="B43" s="154"/>
      <c r="C43" s="148"/>
      <c r="D43" s="149"/>
      <c r="E43" s="8"/>
      <c r="F43" s="178"/>
      <c r="G43" s="148"/>
      <c r="H43" s="148"/>
      <c r="I43" s="148"/>
      <c r="J43" s="148"/>
      <c r="K43" s="148"/>
      <c r="L43" s="151"/>
      <c r="M43" s="151"/>
      <c r="N43" s="151"/>
      <c r="O43" s="152"/>
      <c r="P43" s="1"/>
    </row>
    <row r="44" s="5" customFormat="1" spans="1:16">
      <c r="A44" s="162" t="s">
        <v>4</v>
      </c>
      <c r="B44" s="162" t="s">
        <v>5</v>
      </c>
      <c r="C44" s="101" t="s">
        <v>6</v>
      </c>
      <c r="D44" s="195" t="s">
        <v>7</v>
      </c>
      <c r="E44" s="101" t="s">
        <v>223</v>
      </c>
      <c r="F44" s="196" t="s">
        <v>224</v>
      </c>
      <c r="G44" s="101" t="s">
        <v>10</v>
      </c>
      <c r="H44" s="111" t="s">
        <v>11</v>
      </c>
      <c r="I44" s="111"/>
      <c r="J44" s="101" t="s">
        <v>12</v>
      </c>
      <c r="K44" s="101" t="s">
        <v>13</v>
      </c>
      <c r="L44" s="111" t="s">
        <v>14</v>
      </c>
      <c r="M44" s="111"/>
      <c r="N44" s="219" t="s">
        <v>15</v>
      </c>
      <c r="O44" s="202" t="s">
        <v>16</v>
      </c>
      <c r="P44" s="220" t="s">
        <v>17</v>
      </c>
    </row>
    <row r="45" s="5" customFormat="1" spans="1:16">
      <c r="A45" s="162"/>
      <c r="B45" s="162"/>
      <c r="C45" s="101"/>
      <c r="D45" s="195"/>
      <c r="E45" s="101" t="s">
        <v>18</v>
      </c>
      <c r="F45" s="196"/>
      <c r="G45" s="101"/>
      <c r="H45" s="111" t="s">
        <v>19</v>
      </c>
      <c r="I45" s="111" t="s">
        <v>20</v>
      </c>
      <c r="J45" s="101"/>
      <c r="K45" s="101"/>
      <c r="L45" s="111" t="s">
        <v>19</v>
      </c>
      <c r="M45" s="111" t="s">
        <v>20</v>
      </c>
      <c r="N45" s="219"/>
      <c r="O45" s="202"/>
      <c r="P45" s="220"/>
    </row>
    <row r="46" s="1" customFormat="1" spans="1:16">
      <c r="A46" s="15">
        <v>45266</v>
      </c>
      <c r="B46" s="15">
        <v>45273</v>
      </c>
      <c r="C46" s="16" t="s">
        <v>398</v>
      </c>
      <c r="D46" s="16" t="s">
        <v>399</v>
      </c>
      <c r="E46" s="162">
        <v>45300</v>
      </c>
      <c r="F46" s="197" t="s">
        <v>248</v>
      </c>
      <c r="G46" s="16"/>
      <c r="H46" s="18"/>
      <c r="I46" s="18"/>
      <c r="J46" s="16"/>
      <c r="K46" s="16"/>
      <c r="L46" s="221">
        <v>165</v>
      </c>
      <c r="M46" s="221">
        <v>1750</v>
      </c>
      <c r="N46" s="222">
        <f>L46+M46</f>
        <v>1915</v>
      </c>
      <c r="O46" s="223"/>
      <c r="P46" s="111" t="s">
        <v>24</v>
      </c>
    </row>
    <row r="47" s="1" customFormat="1" ht="13.5" customHeight="1" spans="1:16">
      <c r="A47" s="15">
        <v>45266</v>
      </c>
      <c r="B47" s="15">
        <v>45279</v>
      </c>
      <c r="C47" s="16" t="s">
        <v>400</v>
      </c>
      <c r="D47" s="16" t="s">
        <v>401</v>
      </c>
      <c r="E47" s="162">
        <v>45300</v>
      </c>
      <c r="F47" s="197" t="s">
        <v>248</v>
      </c>
      <c r="G47" s="16"/>
      <c r="H47" s="18"/>
      <c r="I47" s="18"/>
      <c r="J47" s="16"/>
      <c r="K47" s="16"/>
      <c r="L47" s="221">
        <v>2310</v>
      </c>
      <c r="M47" s="221">
        <v>1850</v>
      </c>
      <c r="N47" s="222">
        <f>L47+M47</f>
        <v>4160</v>
      </c>
      <c r="O47" s="223"/>
      <c r="P47" s="111" t="s">
        <v>24</v>
      </c>
    </row>
    <row r="48" s="1" customFormat="1" ht="13.5" customHeight="1" spans="1:16">
      <c r="A48" s="15">
        <v>45212</v>
      </c>
      <c r="B48" s="15">
        <v>45217</v>
      </c>
      <c r="C48" s="16" t="s">
        <v>402</v>
      </c>
      <c r="D48" s="16" t="s">
        <v>403</v>
      </c>
      <c r="E48" s="198">
        <v>45307</v>
      </c>
      <c r="F48" s="197">
        <v>134521</v>
      </c>
      <c r="G48" s="16"/>
      <c r="H48" s="18"/>
      <c r="I48" s="18"/>
      <c r="J48" s="16"/>
      <c r="K48" s="16"/>
      <c r="L48" s="224"/>
      <c r="M48" s="224">
        <v>800</v>
      </c>
      <c r="N48" s="222">
        <f>L48+M48</f>
        <v>800</v>
      </c>
      <c r="O48" s="45"/>
      <c r="P48" s="225" t="s">
        <v>22</v>
      </c>
    </row>
    <row r="49" s="1" customFormat="1" ht="13.5" customHeight="1" spans="1:16">
      <c r="A49" s="15">
        <v>45240</v>
      </c>
      <c r="B49" s="15">
        <v>45244</v>
      </c>
      <c r="C49" s="16" t="s">
        <v>404</v>
      </c>
      <c r="D49" s="16" t="s">
        <v>405</v>
      </c>
      <c r="E49" s="162">
        <v>45307</v>
      </c>
      <c r="F49" s="197">
        <v>135179</v>
      </c>
      <c r="G49" s="16"/>
      <c r="H49" s="18"/>
      <c r="I49" s="18"/>
      <c r="J49" s="16"/>
      <c r="K49" s="16"/>
      <c r="L49" s="221">
        <v>385</v>
      </c>
      <c r="M49" s="221">
        <v>2219.56</v>
      </c>
      <c r="N49" s="222">
        <f>L49+M49</f>
        <v>2604.56</v>
      </c>
      <c r="O49" s="223"/>
      <c r="P49" s="225" t="s">
        <v>24</v>
      </c>
    </row>
    <row r="50" s="1" customFormat="1" spans="1:16">
      <c r="A50" s="164" t="s">
        <v>34</v>
      </c>
      <c r="B50" s="184"/>
      <c r="C50" s="185"/>
      <c r="D50" s="186"/>
      <c r="E50" s="187"/>
      <c r="F50" s="169"/>
      <c r="G50" s="199">
        <f>SUM(G46:G46)</f>
        <v>0</v>
      </c>
      <c r="H50" s="199">
        <f>SUM(H46:H46)</f>
        <v>0</v>
      </c>
      <c r="I50" s="199">
        <f>SUM(I46:I46)</f>
        <v>0</v>
      </c>
      <c r="J50" s="199">
        <f>SUM(J46:J46)</f>
        <v>0</v>
      </c>
      <c r="K50" s="199">
        <f>SUM(K46:K46)</f>
        <v>0</v>
      </c>
      <c r="L50" s="199">
        <f>SUM(L46:L49)</f>
        <v>2860</v>
      </c>
      <c r="M50" s="199">
        <f>SUM(M46:M49)</f>
        <v>6619.56</v>
      </c>
      <c r="N50" s="199">
        <f>SUM(N46:N49)</f>
        <v>9479.56</v>
      </c>
      <c r="O50" s="226"/>
      <c r="P50" s="111"/>
    </row>
    <row r="51" s="1" customFormat="1" spans="1:15">
      <c r="A51" s="9" t="s">
        <v>37</v>
      </c>
      <c r="B51" s="10"/>
      <c r="C51" s="153"/>
      <c r="D51" s="5"/>
      <c r="F51" s="190"/>
      <c r="G51" s="153"/>
      <c r="H51" s="153"/>
      <c r="I51" s="153"/>
      <c r="J51" s="153"/>
      <c r="K51" s="153"/>
      <c r="L51" s="64"/>
      <c r="M51" s="64"/>
      <c r="N51" s="64"/>
      <c r="O51" s="152"/>
    </row>
    <row r="52" s="5" customFormat="1" spans="1:16">
      <c r="A52" s="10"/>
      <c r="B52" s="10"/>
      <c r="C52" s="153"/>
      <c r="E52" s="1"/>
      <c r="F52" s="190"/>
      <c r="G52" s="153"/>
      <c r="H52" s="153"/>
      <c r="I52" s="153"/>
      <c r="J52" s="153"/>
      <c r="K52" s="153"/>
      <c r="L52" s="64"/>
      <c r="M52" s="64"/>
      <c r="N52" s="64"/>
      <c r="O52" s="152"/>
      <c r="P52" s="1"/>
    </row>
    <row r="53" s="5" customFormat="1" spans="1:16">
      <c r="A53" s="9" t="s">
        <v>38</v>
      </c>
      <c r="B53" s="9"/>
      <c r="C53" s="193"/>
      <c r="E53" s="1"/>
      <c r="F53" s="190"/>
      <c r="G53" s="194"/>
      <c r="H53" s="194"/>
      <c r="I53" s="194"/>
      <c r="J53" s="194"/>
      <c r="K53" s="194"/>
      <c r="L53" s="218"/>
      <c r="M53" s="218"/>
      <c r="N53" s="218"/>
      <c r="O53" s="152"/>
      <c r="P53" s="1"/>
    </row>
    <row r="54" s="5" customFormat="1" spans="1:16">
      <c r="A54" s="9" t="s">
        <v>39</v>
      </c>
      <c r="B54" s="9"/>
      <c r="C54" s="48"/>
      <c r="D54" s="48"/>
      <c r="E54" s="44"/>
      <c r="F54" s="118"/>
      <c r="G54" s="48"/>
      <c r="J54" s="48"/>
      <c r="K54" s="48"/>
      <c r="N54" s="48"/>
      <c r="O54" s="227"/>
      <c r="P54" s="48"/>
    </row>
    <row r="55" s="5" customFormat="1" spans="1:16">
      <c r="A55" s="200"/>
      <c r="B55" s="200"/>
      <c r="C55" s="40"/>
      <c r="E55" s="1"/>
      <c r="F55" s="190"/>
      <c r="G55" s="153"/>
      <c r="H55" s="153"/>
      <c r="I55" s="153"/>
      <c r="J55" s="194"/>
      <c r="K55" s="228"/>
      <c r="L55" s="64"/>
      <c r="M55" s="229"/>
      <c r="N55" s="218"/>
      <c r="O55" s="216"/>
      <c r="P55" s="1"/>
    </row>
    <row r="56" s="5" customFormat="1" spans="1:16">
      <c r="A56" s="200"/>
      <c r="B56" s="200"/>
      <c r="C56" s="40"/>
      <c r="E56" s="1"/>
      <c r="F56" s="190"/>
      <c r="G56" s="153"/>
      <c r="H56" s="153"/>
      <c r="I56" s="194"/>
      <c r="J56" s="194"/>
      <c r="K56" s="194"/>
      <c r="L56" s="64"/>
      <c r="M56" s="229"/>
      <c r="N56" s="218"/>
      <c r="O56" s="216"/>
      <c r="P56" s="1"/>
    </row>
    <row r="57" s="5" customFormat="1" spans="1:16">
      <c r="A57" s="200"/>
      <c r="B57" s="200"/>
      <c r="C57" s="40"/>
      <c r="E57" s="1"/>
      <c r="F57" s="190"/>
      <c r="G57" s="153"/>
      <c r="H57" s="153"/>
      <c r="I57" s="153"/>
      <c r="J57" s="194"/>
      <c r="K57" s="228"/>
      <c r="L57" s="64"/>
      <c r="M57" s="229"/>
      <c r="N57" s="218"/>
      <c r="O57" s="216"/>
      <c r="P57" s="1"/>
    </row>
    <row r="58" s="5" customFormat="1" spans="1:16">
      <c r="A58" s="200"/>
      <c r="B58" s="200"/>
      <c r="C58" s="40"/>
      <c r="E58" s="1"/>
      <c r="F58" s="190"/>
      <c r="G58" s="153"/>
      <c r="H58" s="153"/>
      <c r="I58" s="153"/>
      <c r="J58" s="194"/>
      <c r="K58" s="228"/>
      <c r="L58" s="64"/>
      <c r="M58" s="229"/>
      <c r="N58" s="218"/>
      <c r="O58" s="216"/>
      <c r="P58" s="1"/>
    </row>
    <row r="59" s="5" customFormat="1" spans="1:16">
      <c r="A59" s="200"/>
      <c r="B59" s="200"/>
      <c r="C59" s="40"/>
      <c r="E59" s="1"/>
      <c r="F59" s="190"/>
      <c r="G59" s="201"/>
      <c r="H59" s="201"/>
      <c r="I59" s="201"/>
      <c r="J59" s="194"/>
      <c r="K59" s="201"/>
      <c r="L59" s="218"/>
      <c r="M59" s="218"/>
      <c r="N59" s="218"/>
      <c r="O59" s="216"/>
      <c r="P59" s="1"/>
    </row>
    <row r="60" s="5" customFormat="1" spans="1:16">
      <c r="A60" s="200"/>
      <c r="B60" s="200"/>
      <c r="C60" s="40"/>
      <c r="E60" s="1"/>
      <c r="F60" s="190"/>
      <c r="G60" s="201"/>
      <c r="H60" s="201"/>
      <c r="I60" s="201"/>
      <c r="J60" s="194"/>
      <c r="K60" s="201"/>
      <c r="L60" s="218"/>
      <c r="M60" s="218"/>
      <c r="N60" s="218"/>
      <c r="O60" s="152"/>
      <c r="P60" s="1"/>
    </row>
    <row r="61" s="5" customFormat="1" spans="1:16">
      <c r="A61" s="200"/>
      <c r="B61" s="200"/>
      <c r="C61" s="40"/>
      <c r="E61" s="1"/>
      <c r="F61" s="190"/>
      <c r="G61" s="201"/>
      <c r="H61" s="201"/>
      <c r="I61" s="201"/>
      <c r="J61" s="230"/>
      <c r="K61" s="230"/>
      <c r="L61" s="231"/>
      <c r="M61" s="231"/>
      <c r="N61" s="231"/>
      <c r="O61" s="232"/>
      <c r="P61" s="1"/>
    </row>
    <row r="62" s="5" customFormat="1" spans="1:16">
      <c r="A62" s="200"/>
      <c r="B62" s="200"/>
      <c r="C62" s="153"/>
      <c r="E62" s="1"/>
      <c r="F62" s="190"/>
      <c r="G62" s="153"/>
      <c r="H62" s="153"/>
      <c r="I62" s="153"/>
      <c r="J62" s="153"/>
      <c r="K62" s="153"/>
      <c r="L62" s="64"/>
      <c r="M62" s="64"/>
      <c r="N62" s="64"/>
      <c r="O62" s="152"/>
      <c r="P62" s="1"/>
    </row>
    <row r="63" s="1" customFormat="1" spans="1:17">
      <c r="A63" s="147"/>
      <c r="B63" s="147"/>
      <c r="C63" s="148"/>
      <c r="D63" s="149"/>
      <c r="E63" s="8"/>
      <c r="F63" s="150"/>
      <c r="G63" s="148"/>
      <c r="H63" s="148"/>
      <c r="I63" s="148"/>
      <c r="J63" s="148"/>
      <c r="K63" s="148"/>
      <c r="L63" s="151"/>
      <c r="M63" s="151"/>
      <c r="N63" s="151"/>
      <c r="O63" s="152"/>
      <c r="Q63" s="153"/>
    </row>
  </sheetData>
  <mergeCells count="41">
    <mergeCell ref="H6:I6"/>
    <mergeCell ref="L6:M6"/>
    <mergeCell ref="H27:I27"/>
    <mergeCell ref="L27:M27"/>
    <mergeCell ref="A37:B37"/>
    <mergeCell ref="H44:I44"/>
    <mergeCell ref="L44:M44"/>
    <mergeCell ref="A54:B54"/>
    <mergeCell ref="A6:A7"/>
    <mergeCell ref="A27:A28"/>
    <mergeCell ref="A44:A45"/>
    <mergeCell ref="B6:B7"/>
    <mergeCell ref="B27:B28"/>
    <mergeCell ref="B44:B45"/>
    <mergeCell ref="C6:C7"/>
    <mergeCell ref="C27:C28"/>
    <mergeCell ref="C44:C45"/>
    <mergeCell ref="D6:D7"/>
    <mergeCell ref="D27:D28"/>
    <mergeCell ref="D44:D45"/>
    <mergeCell ref="F6:F7"/>
    <mergeCell ref="F27:F28"/>
    <mergeCell ref="F44:F45"/>
    <mergeCell ref="G6:G7"/>
    <mergeCell ref="G27:G28"/>
    <mergeCell ref="G44:G45"/>
    <mergeCell ref="J6:J7"/>
    <mergeCell ref="J27:J28"/>
    <mergeCell ref="J44:J45"/>
    <mergeCell ref="K6:K7"/>
    <mergeCell ref="K27:K28"/>
    <mergeCell ref="K44:K45"/>
    <mergeCell ref="N6:N7"/>
    <mergeCell ref="N27:N28"/>
    <mergeCell ref="N44:N45"/>
    <mergeCell ref="O6:O7"/>
    <mergeCell ref="O27:O28"/>
    <mergeCell ref="O44:O45"/>
    <mergeCell ref="P6:P7"/>
    <mergeCell ref="P27:P28"/>
    <mergeCell ref="P44:P45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817"/>
  <sheetViews>
    <sheetView zoomScaleSheetLayoutView="60" topLeftCell="A2167" workbookViewId="0">
      <selection activeCell="A2177" sqref="A2177:O2193"/>
    </sheetView>
  </sheetViews>
  <sheetFormatPr defaultColWidth="9.14285714285714" defaultRowHeight="12"/>
  <cols>
    <col min="1" max="2" width="9.85714285714286" style="4" customWidth="1"/>
    <col min="3" max="3" width="14" style="5" customWidth="1"/>
    <col min="4" max="4" width="32.2857142857143" style="5" customWidth="1"/>
    <col min="5" max="5" width="9" style="5" customWidth="1"/>
    <col min="6" max="6" width="8.42857142857143" style="5" customWidth="1"/>
    <col min="7" max="7" width="6.71428571428571" style="5" customWidth="1"/>
    <col min="8" max="9" width="9.14285714285714" style="5"/>
    <col min="10" max="10" width="10.5714285714286" style="5"/>
    <col min="11" max="11" width="11.4285714285714" style="5" customWidth="1"/>
    <col min="12" max="12" width="9.28571428571429" style="5"/>
    <col min="13" max="13" width="10.1428571428571" style="5"/>
    <col min="14" max="14" width="9.28571428571429" style="5"/>
    <col min="15" max="15" width="10.4285714285714" style="6" customWidth="1"/>
    <col min="16" max="16" width="12.7142857142857" style="5" customWidth="1"/>
    <col min="17" max="16384" width="9.14285714285714" style="5"/>
  </cols>
  <sheetData>
    <row r="1" s="1" customFormat="1" ht="11.25" customHeight="1" spans="1:1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O1" s="41"/>
    </row>
    <row r="2" s="1" customFormat="1" spans="1:15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O2" s="41"/>
    </row>
    <row r="3" s="1" customFormat="1" spans="1:15">
      <c r="A3" s="9" t="s">
        <v>380</v>
      </c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O3" s="41"/>
    </row>
    <row r="4" s="1" customFormat="1" spans="1:15">
      <c r="A4" s="10"/>
      <c r="B4" s="1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O4" s="41"/>
    </row>
    <row r="5" s="1" customFormat="1" spans="1:15">
      <c r="A5" s="11" t="s">
        <v>35</v>
      </c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O5" s="41"/>
    </row>
    <row r="6" s="1" customFormat="1" ht="11.25" customHeight="1" spans="1:16">
      <c r="A6" s="12" t="s">
        <v>4</v>
      </c>
      <c r="B6" s="12" t="s">
        <v>5</v>
      </c>
      <c r="C6" s="13" t="s">
        <v>6</v>
      </c>
      <c r="D6" s="13" t="s">
        <v>7</v>
      </c>
      <c r="E6" s="13" t="s">
        <v>223</v>
      </c>
      <c r="F6" s="13" t="s">
        <v>224</v>
      </c>
      <c r="G6" s="13" t="s">
        <v>10</v>
      </c>
      <c r="H6" s="14" t="s">
        <v>11</v>
      </c>
      <c r="I6" s="42"/>
      <c r="J6" s="13" t="s">
        <v>12</v>
      </c>
      <c r="K6" s="13" t="s">
        <v>13</v>
      </c>
      <c r="L6" s="14" t="s">
        <v>14</v>
      </c>
      <c r="M6" s="42"/>
      <c r="N6" s="13" t="s">
        <v>15</v>
      </c>
      <c r="O6" s="43" t="s">
        <v>406</v>
      </c>
      <c r="P6" s="44"/>
    </row>
    <row r="7" s="1" customFormat="1" ht="13.5" customHeight="1" spans="1:16">
      <c r="A7" s="15"/>
      <c r="B7" s="15"/>
      <c r="C7" s="16"/>
      <c r="D7" s="16"/>
      <c r="E7" s="17" t="s">
        <v>18</v>
      </c>
      <c r="F7" s="16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45"/>
      <c r="P7" s="44"/>
    </row>
    <row r="8" s="1" customFormat="1" ht="13.5" customHeight="1" spans="1:16">
      <c r="A8" s="19">
        <v>45295</v>
      </c>
      <c r="B8" s="19">
        <v>45300</v>
      </c>
      <c r="C8" s="20" t="s">
        <v>381</v>
      </c>
      <c r="D8" s="20" t="s">
        <v>382</v>
      </c>
      <c r="E8" s="21"/>
      <c r="F8" s="22"/>
      <c r="G8" s="21"/>
      <c r="H8" s="21"/>
      <c r="I8" s="21"/>
      <c r="J8" s="21"/>
      <c r="K8" s="21"/>
      <c r="L8" s="46">
        <v>1460</v>
      </c>
      <c r="M8" s="46">
        <v>800</v>
      </c>
      <c r="N8" s="46">
        <f>L8+M8</f>
        <v>2260</v>
      </c>
      <c r="O8" s="47"/>
      <c r="P8" s="44"/>
    </row>
    <row r="9" s="1" customFormat="1" ht="13.5" customHeight="1" spans="1:16">
      <c r="A9" s="23" t="s">
        <v>34</v>
      </c>
      <c r="B9" s="23"/>
      <c r="C9" s="24"/>
      <c r="D9" s="24"/>
      <c r="E9" s="24"/>
      <c r="F9" s="25"/>
      <c r="G9" s="26">
        <f t="shared" ref="G9:N9" si="0">SUM(G8:G8)</f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1460</v>
      </c>
      <c r="M9" s="26">
        <f t="shared" si="0"/>
        <v>800</v>
      </c>
      <c r="N9" s="26">
        <f t="shared" si="0"/>
        <v>2260</v>
      </c>
      <c r="O9" s="47"/>
      <c r="P9" s="44"/>
    </row>
    <row r="10" s="1" customFormat="1" ht="13.5" customHeight="1" spans="1:16">
      <c r="A10" s="10"/>
      <c r="B10" s="10"/>
      <c r="C10" s="8"/>
      <c r="D10" s="8"/>
      <c r="E10" s="8" t="s">
        <v>407</v>
      </c>
      <c r="F10" s="8"/>
      <c r="G10" s="8"/>
      <c r="H10" s="8"/>
      <c r="I10" s="8"/>
      <c r="N10" s="48"/>
      <c r="O10" s="49"/>
      <c r="P10" s="44"/>
    </row>
    <row r="11" s="1" customFormat="1" ht="13.5" customHeight="1" spans="1:16">
      <c r="A11" s="27"/>
      <c r="B11" s="27"/>
      <c r="N11" s="48"/>
      <c r="O11" s="49"/>
      <c r="P11" s="44"/>
    </row>
    <row r="12" s="1" customFormat="1" ht="13.5" customHeight="1" spans="1:16">
      <c r="A12" s="10"/>
      <c r="B12" s="10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50"/>
      <c r="O12" s="51"/>
      <c r="P12" s="44"/>
    </row>
    <row r="13" s="1" customFormat="1" customHeight="1" spans="1:15">
      <c r="A13" s="9" t="s">
        <v>37</v>
      </c>
      <c r="B13" s="10"/>
      <c r="C13" s="8"/>
      <c r="D13" s="8"/>
      <c r="E13" s="8" t="s">
        <v>408</v>
      </c>
      <c r="F13" s="8"/>
      <c r="G13" s="8"/>
      <c r="H13" s="8"/>
      <c r="I13" s="8"/>
      <c r="J13" s="8"/>
      <c r="K13" s="8"/>
      <c r="L13" s="8"/>
      <c r="M13" s="8"/>
      <c r="N13" s="50"/>
      <c r="O13" s="44"/>
    </row>
    <row r="14" s="1" customFormat="1" ht="15" spans="1:15">
      <c r="A14" s="10"/>
      <c r="B14" s="10"/>
      <c r="C14" s="8"/>
      <c r="D14" s="28"/>
      <c r="E14" s="8"/>
      <c r="F14" s="8"/>
      <c r="G14" s="8"/>
      <c r="H14" s="8"/>
      <c r="I14" s="8"/>
      <c r="J14" s="8"/>
      <c r="K14" s="8"/>
      <c r="L14" s="8"/>
      <c r="M14" s="8"/>
      <c r="N14" s="50"/>
      <c r="O14" s="44"/>
    </row>
    <row r="15" s="1" customFormat="1" ht="15" spans="1:15">
      <c r="A15" s="10"/>
      <c r="B15" s="10"/>
      <c r="C15" s="8"/>
      <c r="D15" s="28"/>
      <c r="E15" s="8"/>
      <c r="F15" s="8"/>
      <c r="G15" s="8"/>
      <c r="H15" s="8"/>
      <c r="I15" s="8"/>
      <c r="J15" s="8"/>
      <c r="K15" s="8"/>
      <c r="L15" s="8"/>
      <c r="M15" s="8"/>
      <c r="N15" s="50"/>
      <c r="O15" s="44"/>
    </row>
    <row r="16" s="1" customFormat="1" spans="1:15">
      <c r="A16" s="9" t="s">
        <v>38</v>
      </c>
      <c r="B16" s="9"/>
      <c r="C16" s="8"/>
      <c r="D16" s="29"/>
      <c r="E16" s="29" t="s">
        <v>409</v>
      </c>
      <c r="F16" s="29"/>
      <c r="G16" s="30"/>
      <c r="H16" s="8"/>
      <c r="I16" s="8"/>
      <c r="J16" s="8"/>
      <c r="K16" s="8"/>
      <c r="L16" s="8"/>
      <c r="M16" s="8"/>
      <c r="N16" s="52"/>
      <c r="O16" s="44"/>
    </row>
    <row r="17" s="1" customFormat="1" spans="1:15">
      <c r="A17" s="9" t="s">
        <v>39</v>
      </c>
      <c r="B17" s="9"/>
      <c r="C17" s="8"/>
      <c r="D17" s="29"/>
      <c r="E17" s="29" t="s">
        <v>410</v>
      </c>
      <c r="F17" s="29"/>
      <c r="G17" s="29"/>
      <c r="H17" s="8"/>
      <c r="I17" s="8"/>
      <c r="J17" s="8"/>
      <c r="K17" s="8"/>
      <c r="L17" s="8"/>
      <c r="M17" s="8"/>
      <c r="N17" s="53"/>
      <c r="O17" s="54"/>
    </row>
    <row r="18" s="1" customFormat="1" spans="1:15">
      <c r="A18" s="31"/>
      <c r="B18" s="32"/>
      <c r="C18" s="33"/>
      <c r="D18" s="34"/>
      <c r="E18" s="35"/>
      <c r="F18" s="36"/>
      <c r="G18" s="37"/>
      <c r="H18" s="38"/>
      <c r="I18" s="38"/>
      <c r="J18" s="37"/>
      <c r="K18" s="37"/>
      <c r="L18" s="55"/>
      <c r="M18" s="55"/>
      <c r="N18" s="56"/>
      <c r="O18" s="44"/>
    </row>
    <row r="19" s="1" customFormat="1" spans="1:15">
      <c r="A19" s="7" t="s">
        <v>0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O19" s="41"/>
    </row>
    <row r="20" s="1" customFormat="1" spans="1:15">
      <c r="A20" s="7" t="s">
        <v>1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O20" s="41"/>
    </row>
    <row r="21" s="1" customFormat="1" spans="1:15">
      <c r="A21" s="9" t="s">
        <v>380</v>
      </c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O21" s="41"/>
    </row>
    <row r="22" s="1" customFormat="1" spans="1:15">
      <c r="A22" s="10"/>
      <c r="B22" s="10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O22" s="41"/>
    </row>
    <row r="23" s="1" customFormat="1" ht="11.25" customHeight="1" spans="1:15">
      <c r="A23" s="11" t="s">
        <v>35</v>
      </c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O23" s="41"/>
    </row>
    <row r="24" s="1" customFormat="1" spans="1:15">
      <c r="A24" s="12" t="s">
        <v>4</v>
      </c>
      <c r="B24" s="12" t="s">
        <v>5</v>
      </c>
      <c r="C24" s="13" t="s">
        <v>6</v>
      </c>
      <c r="D24" s="13" t="s">
        <v>7</v>
      </c>
      <c r="E24" s="13" t="s">
        <v>223</v>
      </c>
      <c r="F24" s="13" t="s">
        <v>224</v>
      </c>
      <c r="G24" s="13" t="s">
        <v>10</v>
      </c>
      <c r="H24" s="14" t="s">
        <v>11</v>
      </c>
      <c r="I24" s="42"/>
      <c r="J24" s="13" t="s">
        <v>12</v>
      </c>
      <c r="K24" s="13" t="s">
        <v>13</v>
      </c>
      <c r="L24" s="14" t="s">
        <v>14</v>
      </c>
      <c r="M24" s="42"/>
      <c r="N24" s="13" t="s">
        <v>15</v>
      </c>
      <c r="O24" s="43" t="s">
        <v>406</v>
      </c>
    </row>
    <row r="25" s="1" customFormat="1" spans="1:15">
      <c r="A25" s="15"/>
      <c r="B25" s="15"/>
      <c r="C25" s="16"/>
      <c r="D25" s="16"/>
      <c r="E25" s="17" t="s">
        <v>18</v>
      </c>
      <c r="F25" s="16"/>
      <c r="G25" s="16"/>
      <c r="H25" s="18" t="s">
        <v>19</v>
      </c>
      <c r="I25" s="18" t="s">
        <v>20</v>
      </c>
      <c r="J25" s="16"/>
      <c r="K25" s="16"/>
      <c r="L25" s="18" t="s">
        <v>19</v>
      </c>
      <c r="M25" s="18" t="s">
        <v>20</v>
      </c>
      <c r="N25" s="16"/>
      <c r="O25" s="45"/>
    </row>
    <row r="26" s="1" customFormat="1" spans="1:15">
      <c r="A26" s="19">
        <v>45297</v>
      </c>
      <c r="B26" s="19">
        <v>45301</v>
      </c>
      <c r="C26" s="20" t="s">
        <v>383</v>
      </c>
      <c r="D26" s="20" t="s">
        <v>384</v>
      </c>
      <c r="E26" s="21"/>
      <c r="F26" s="22"/>
      <c r="G26" s="21"/>
      <c r="H26" s="21"/>
      <c r="I26" s="21"/>
      <c r="J26" s="21"/>
      <c r="K26" s="21"/>
      <c r="L26" s="46"/>
      <c r="M26" s="46">
        <v>2650</v>
      </c>
      <c r="N26" s="46">
        <f>L26+M26</f>
        <v>2650</v>
      </c>
      <c r="O26" s="47"/>
    </row>
    <row r="27" s="1" customFormat="1" spans="1:15">
      <c r="A27" s="23" t="s">
        <v>34</v>
      </c>
      <c r="B27" s="23"/>
      <c r="C27" s="24"/>
      <c r="D27" s="24"/>
      <c r="E27" s="24"/>
      <c r="F27" s="25"/>
      <c r="G27" s="26">
        <f t="shared" ref="G27:N27" si="1">SUM(G26:G26)</f>
        <v>0</v>
      </c>
      <c r="H27" s="26">
        <f t="shared" si="1"/>
        <v>0</v>
      </c>
      <c r="I27" s="26">
        <f t="shared" si="1"/>
        <v>0</v>
      </c>
      <c r="J27" s="26">
        <f t="shared" si="1"/>
        <v>0</v>
      </c>
      <c r="K27" s="26">
        <f t="shared" si="1"/>
        <v>0</v>
      </c>
      <c r="L27" s="26">
        <f t="shared" si="1"/>
        <v>0</v>
      </c>
      <c r="M27" s="26">
        <f t="shared" si="1"/>
        <v>2650</v>
      </c>
      <c r="N27" s="26">
        <f t="shared" si="1"/>
        <v>2650</v>
      </c>
      <c r="O27" s="47"/>
    </row>
    <row r="28" s="1" customFormat="1" spans="1:15">
      <c r="A28" s="10"/>
      <c r="B28" s="10"/>
      <c r="C28" s="8"/>
      <c r="D28" s="8"/>
      <c r="E28" s="8" t="s">
        <v>407</v>
      </c>
      <c r="F28" s="8"/>
      <c r="G28" s="8"/>
      <c r="H28" s="8"/>
      <c r="I28" s="8"/>
      <c r="N28" s="48"/>
      <c r="O28" s="49"/>
    </row>
    <row r="29" s="1" customFormat="1" spans="1:15">
      <c r="A29" s="27"/>
      <c r="B29" s="27"/>
      <c r="N29" s="48"/>
      <c r="O29" s="49"/>
    </row>
    <row r="30" s="1" customFormat="1" ht="11.25" customHeight="1" spans="1:16">
      <c r="A30" s="10"/>
      <c r="B30" s="1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0"/>
      <c r="O30" s="51"/>
      <c r="P30" s="44"/>
    </row>
    <row r="31" s="1" customFormat="1" ht="13.5" customHeight="1" spans="1:16">
      <c r="A31" s="9" t="s">
        <v>37</v>
      </c>
      <c r="B31" s="10"/>
      <c r="C31" s="8"/>
      <c r="D31" s="8"/>
      <c r="E31" s="8" t="s">
        <v>408</v>
      </c>
      <c r="F31" s="8"/>
      <c r="G31" s="8"/>
      <c r="H31" s="8"/>
      <c r="I31" s="8"/>
      <c r="J31" s="8"/>
      <c r="K31" s="8"/>
      <c r="L31" s="8"/>
      <c r="M31" s="8"/>
      <c r="N31" s="50"/>
      <c r="O31" s="44"/>
      <c r="P31" s="44"/>
    </row>
    <row r="32" s="1" customFormat="1" ht="13.5" customHeight="1" spans="1:16">
      <c r="A32" s="10"/>
      <c r="B32" s="10"/>
      <c r="C32" s="8"/>
      <c r="D32" s="28"/>
      <c r="E32" s="8"/>
      <c r="F32" s="8"/>
      <c r="G32" s="8"/>
      <c r="H32" s="8"/>
      <c r="I32" s="8"/>
      <c r="J32" s="8"/>
      <c r="K32" s="8"/>
      <c r="L32" s="8"/>
      <c r="M32" s="8"/>
      <c r="N32" s="50"/>
      <c r="O32" s="44"/>
      <c r="P32" s="44"/>
    </row>
    <row r="33" s="1" customFormat="1" ht="13.5" customHeight="1" spans="1:16">
      <c r="A33" s="10"/>
      <c r="B33" s="10"/>
      <c r="C33" s="8"/>
      <c r="D33" s="28"/>
      <c r="E33" s="8"/>
      <c r="F33" s="8"/>
      <c r="G33" s="8"/>
      <c r="H33" s="8"/>
      <c r="I33" s="8"/>
      <c r="J33" s="8"/>
      <c r="K33" s="8"/>
      <c r="L33" s="8"/>
      <c r="M33" s="8"/>
      <c r="N33" s="50"/>
      <c r="O33" s="44"/>
      <c r="P33" s="44"/>
    </row>
    <row r="34" s="1" customFormat="1" ht="13.5" customHeight="1" spans="1:16">
      <c r="A34" s="9" t="s">
        <v>38</v>
      </c>
      <c r="B34" s="9"/>
      <c r="C34" s="8"/>
      <c r="D34" s="29"/>
      <c r="E34" s="29" t="s">
        <v>409</v>
      </c>
      <c r="F34" s="29"/>
      <c r="G34" s="30"/>
      <c r="H34" s="8"/>
      <c r="I34" s="8"/>
      <c r="J34" s="8"/>
      <c r="K34" s="8"/>
      <c r="L34" s="8"/>
      <c r="M34" s="8"/>
      <c r="N34" s="52"/>
      <c r="O34" s="44"/>
      <c r="P34" s="44"/>
    </row>
    <row r="35" s="1" customFormat="1" ht="13.5" customHeight="1" spans="1:16">
      <c r="A35" s="9" t="s">
        <v>39</v>
      </c>
      <c r="B35" s="9"/>
      <c r="C35" s="8"/>
      <c r="D35" s="29"/>
      <c r="E35" s="29" t="s">
        <v>410</v>
      </c>
      <c r="F35" s="29"/>
      <c r="G35" s="29"/>
      <c r="H35" s="8"/>
      <c r="I35" s="8"/>
      <c r="J35" s="8"/>
      <c r="K35" s="8"/>
      <c r="L35" s="8"/>
      <c r="M35" s="8"/>
      <c r="N35" s="53"/>
      <c r="O35" s="54"/>
      <c r="P35" s="44"/>
    </row>
    <row r="36" s="1" customFormat="1" ht="13.5" customHeight="1" spans="1:16">
      <c r="A36" s="39"/>
      <c r="B36" s="39"/>
      <c r="D36" s="29"/>
      <c r="E36" s="29"/>
      <c r="F36" s="29"/>
      <c r="G36" s="40"/>
      <c r="N36" s="52"/>
      <c r="O36" s="44"/>
      <c r="P36" s="44"/>
    </row>
    <row r="37" s="1" customFormat="1" customHeight="1" spans="1:15">
      <c r="A37" s="7" t="s">
        <v>0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O37" s="41"/>
    </row>
    <row r="38" s="1" customFormat="1" spans="1:15">
      <c r="A38" s="7" t="s">
        <v>1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O38" s="41"/>
    </row>
    <row r="39" s="1" customFormat="1" spans="1:15">
      <c r="A39" s="9" t="s">
        <v>380</v>
      </c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O39" s="41"/>
    </row>
    <row r="40" s="1" customFormat="1" spans="1:15">
      <c r="A40" s="10"/>
      <c r="B40" s="1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O40" s="41"/>
    </row>
    <row r="41" s="1" customFormat="1" spans="1:15">
      <c r="A41" s="11" t="s">
        <v>35</v>
      </c>
      <c r="B41" s="1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O41" s="41"/>
    </row>
    <row r="42" s="1" customFormat="1" spans="1:15">
      <c r="A42" s="12" t="s">
        <v>4</v>
      </c>
      <c r="B42" s="12" t="s">
        <v>5</v>
      </c>
      <c r="C42" s="13" t="s">
        <v>6</v>
      </c>
      <c r="D42" s="13" t="s">
        <v>7</v>
      </c>
      <c r="E42" s="13" t="s">
        <v>223</v>
      </c>
      <c r="F42" s="13" t="s">
        <v>224</v>
      </c>
      <c r="G42" s="13" t="s">
        <v>10</v>
      </c>
      <c r="H42" s="14" t="s">
        <v>11</v>
      </c>
      <c r="I42" s="42"/>
      <c r="J42" s="13" t="s">
        <v>12</v>
      </c>
      <c r="K42" s="13" t="s">
        <v>13</v>
      </c>
      <c r="L42" s="14" t="s">
        <v>14</v>
      </c>
      <c r="M42" s="42"/>
      <c r="N42" s="13" t="s">
        <v>15</v>
      </c>
      <c r="O42" s="43" t="s">
        <v>406</v>
      </c>
    </row>
    <row r="43" s="1" customFormat="1" spans="1:15">
      <c r="A43" s="15"/>
      <c r="B43" s="15"/>
      <c r="C43" s="16"/>
      <c r="D43" s="16"/>
      <c r="E43" s="17" t="s">
        <v>18</v>
      </c>
      <c r="F43" s="16"/>
      <c r="G43" s="16"/>
      <c r="H43" s="18" t="s">
        <v>19</v>
      </c>
      <c r="I43" s="18" t="s">
        <v>20</v>
      </c>
      <c r="J43" s="16"/>
      <c r="K43" s="16"/>
      <c r="L43" s="18" t="s">
        <v>19</v>
      </c>
      <c r="M43" s="18" t="s">
        <v>20</v>
      </c>
      <c r="N43" s="16"/>
      <c r="O43" s="45"/>
    </row>
    <row r="44" s="1" customFormat="1" spans="1:15">
      <c r="A44" s="19">
        <v>45293</v>
      </c>
      <c r="B44" s="19">
        <v>45303</v>
      </c>
      <c r="C44" s="20" t="s">
        <v>389</v>
      </c>
      <c r="D44" s="20" t="s">
        <v>390</v>
      </c>
      <c r="E44" s="21"/>
      <c r="F44" s="22"/>
      <c r="G44" s="21"/>
      <c r="H44" s="21"/>
      <c r="I44" s="21"/>
      <c r="J44" s="21"/>
      <c r="K44" s="21"/>
      <c r="L44" s="46">
        <v>600</v>
      </c>
      <c r="M44" s="46">
        <v>2900</v>
      </c>
      <c r="N44" s="46">
        <f>L44+M44</f>
        <v>3500</v>
      </c>
      <c r="O44" s="47"/>
    </row>
    <row r="45" s="1" customFormat="1" spans="1:15">
      <c r="A45" s="19">
        <v>45300</v>
      </c>
      <c r="B45" s="19">
        <v>45303</v>
      </c>
      <c r="C45" s="20" t="s">
        <v>385</v>
      </c>
      <c r="D45" s="20" t="s">
        <v>386</v>
      </c>
      <c r="E45" s="21"/>
      <c r="F45" s="22"/>
      <c r="G45" s="21"/>
      <c r="H45" s="21"/>
      <c r="I45" s="21"/>
      <c r="J45" s="21"/>
      <c r="K45" s="21"/>
      <c r="L45" s="46">
        <v>3300</v>
      </c>
      <c r="M45" s="46">
        <v>2800</v>
      </c>
      <c r="N45" s="46">
        <f>L45+M45</f>
        <v>6100</v>
      </c>
      <c r="O45" s="47"/>
    </row>
    <row r="46" s="1" customFormat="1" spans="1:15">
      <c r="A46" s="23" t="s">
        <v>34</v>
      </c>
      <c r="B46" s="23"/>
      <c r="C46" s="24"/>
      <c r="D46" s="24"/>
      <c r="E46" s="24"/>
      <c r="F46" s="25"/>
      <c r="G46" s="26">
        <f>SUM(G44:G44)</f>
        <v>0</v>
      </c>
      <c r="H46" s="26">
        <f>SUM(H44:H44)</f>
        <v>0</v>
      </c>
      <c r="I46" s="26">
        <f>SUM(I44:I44)</f>
        <v>0</v>
      </c>
      <c r="J46" s="26">
        <f>SUM(J44:J44)</f>
        <v>0</v>
      </c>
      <c r="K46" s="26">
        <f>SUM(K44:K44)</f>
        <v>0</v>
      </c>
      <c r="L46" s="26">
        <f>SUM(L44:L45)</f>
        <v>3900</v>
      </c>
      <c r="M46" s="26">
        <f>SUM(M44:M45)</f>
        <v>5700</v>
      </c>
      <c r="N46" s="26">
        <f>SUM(N44:N45)</f>
        <v>9600</v>
      </c>
      <c r="O46" s="47"/>
    </row>
    <row r="47" s="1" customFormat="1" spans="1:15">
      <c r="A47" s="10"/>
      <c r="B47" s="10"/>
      <c r="C47" s="8"/>
      <c r="D47" s="8"/>
      <c r="E47" s="8" t="s">
        <v>407</v>
      </c>
      <c r="F47" s="8"/>
      <c r="G47" s="8"/>
      <c r="H47" s="8"/>
      <c r="I47" s="8"/>
      <c r="N47" s="48"/>
      <c r="O47" s="49"/>
    </row>
    <row r="48" s="1" customFormat="1" ht="11.25" customHeight="1" spans="1:15">
      <c r="A48" s="27"/>
      <c r="B48" s="27"/>
      <c r="N48" s="48"/>
      <c r="O48" s="49"/>
    </row>
    <row r="49" s="1" customFormat="1" ht="11.25" customHeight="1" spans="1:15">
      <c r="A49" s="10"/>
      <c r="B49" s="10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50"/>
      <c r="O49" s="51"/>
    </row>
    <row r="50" s="1" customFormat="1" ht="15" spans="1:15">
      <c r="A50" s="9" t="s">
        <v>37</v>
      </c>
      <c r="B50" s="10"/>
      <c r="C50" s="8"/>
      <c r="D50" s="8"/>
      <c r="E50" s="8" t="s">
        <v>408</v>
      </c>
      <c r="F50" s="8"/>
      <c r="G50" s="8"/>
      <c r="H50" s="8"/>
      <c r="I50" s="8"/>
      <c r="J50" s="8"/>
      <c r="K50" s="8"/>
      <c r="L50" s="8"/>
      <c r="M50" s="8"/>
      <c r="N50" s="50"/>
      <c r="O50" s="44"/>
    </row>
    <row r="51" s="1" customFormat="1" ht="15" spans="1:15">
      <c r="A51" s="10"/>
      <c r="B51" s="10"/>
      <c r="C51" s="8"/>
      <c r="D51" s="28"/>
      <c r="E51" s="8"/>
      <c r="F51" s="8"/>
      <c r="G51" s="8"/>
      <c r="H51" s="8"/>
      <c r="I51" s="8"/>
      <c r="J51" s="8"/>
      <c r="K51" s="8"/>
      <c r="L51" s="8"/>
      <c r="M51" s="8"/>
      <c r="N51" s="50"/>
      <c r="O51" s="44"/>
    </row>
    <row r="52" s="1" customFormat="1" ht="15" spans="1:15">
      <c r="A52" s="10"/>
      <c r="B52" s="10"/>
      <c r="C52" s="8"/>
      <c r="D52" s="28"/>
      <c r="E52" s="8"/>
      <c r="F52" s="8"/>
      <c r="G52" s="8"/>
      <c r="H52" s="8"/>
      <c r="I52" s="8"/>
      <c r="J52" s="8"/>
      <c r="K52" s="8"/>
      <c r="L52" s="8"/>
      <c r="M52" s="8"/>
      <c r="N52" s="50"/>
      <c r="O52" s="44"/>
    </row>
    <row r="53" s="1" customFormat="1" spans="1:15">
      <c r="A53" s="9" t="s">
        <v>38</v>
      </c>
      <c r="B53" s="9"/>
      <c r="C53" s="8"/>
      <c r="D53" s="29"/>
      <c r="E53" s="29" t="s">
        <v>409</v>
      </c>
      <c r="F53" s="29"/>
      <c r="G53" s="30"/>
      <c r="H53" s="8"/>
      <c r="I53" s="8"/>
      <c r="J53" s="8"/>
      <c r="K53" s="8"/>
      <c r="L53" s="8"/>
      <c r="M53" s="8"/>
      <c r="N53" s="52"/>
      <c r="O53" s="44"/>
    </row>
    <row r="54" s="1" customFormat="1" ht="11.25" customHeight="1" spans="1:16">
      <c r="A54" s="9" t="s">
        <v>39</v>
      </c>
      <c r="B54" s="9"/>
      <c r="C54" s="8"/>
      <c r="D54" s="29"/>
      <c r="E54" s="29" t="s">
        <v>410</v>
      </c>
      <c r="F54" s="29"/>
      <c r="G54" s="29"/>
      <c r="H54" s="8"/>
      <c r="I54" s="8"/>
      <c r="J54" s="8"/>
      <c r="K54" s="8"/>
      <c r="L54" s="8"/>
      <c r="M54" s="8"/>
      <c r="N54" s="53"/>
      <c r="O54" s="54"/>
      <c r="P54" s="44"/>
    </row>
    <row r="55" s="1" customFormat="1" ht="13.5" customHeight="1" spans="1:16">
      <c r="A55" s="39"/>
      <c r="B55" s="27"/>
      <c r="N55" s="50"/>
      <c r="O55" s="44"/>
      <c r="P55" s="44"/>
    </row>
    <row r="56" s="1" customFormat="1" ht="13.5" customHeight="1" spans="1:16">
      <c r="A56" s="7" t="s">
        <v>0</v>
      </c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O56" s="41"/>
      <c r="P56" s="44"/>
    </row>
    <row r="57" s="1" customFormat="1" ht="13.5" customHeight="1" spans="1:16">
      <c r="A57" s="7" t="s">
        <v>1</v>
      </c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O57" s="41"/>
      <c r="P57" s="44"/>
    </row>
    <row r="58" s="1" customFormat="1" ht="13.5" customHeight="1" spans="1:16">
      <c r="A58" s="9" t="s">
        <v>380</v>
      </c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O58" s="41"/>
      <c r="P58" s="44"/>
    </row>
    <row r="59" s="1" customFormat="1" ht="13.5" customHeight="1" spans="1:16">
      <c r="A59" s="10"/>
      <c r="B59" s="10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O59" s="41"/>
      <c r="P59" s="44"/>
    </row>
    <row r="60" s="1" customFormat="1" ht="13.5" customHeight="1" spans="1:16">
      <c r="A60" s="11" t="s">
        <v>35</v>
      </c>
      <c r="B60" s="11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O60" s="41"/>
      <c r="P60" s="44"/>
    </row>
    <row r="61" s="1" customFormat="1" customHeight="1" spans="1:15">
      <c r="A61" s="12" t="s">
        <v>4</v>
      </c>
      <c r="B61" s="12" t="s">
        <v>5</v>
      </c>
      <c r="C61" s="13" t="s">
        <v>6</v>
      </c>
      <c r="D61" s="13" t="s">
        <v>7</v>
      </c>
      <c r="E61" s="13" t="s">
        <v>223</v>
      </c>
      <c r="F61" s="13" t="s">
        <v>224</v>
      </c>
      <c r="G61" s="13" t="s">
        <v>10</v>
      </c>
      <c r="H61" s="14" t="s">
        <v>11</v>
      </c>
      <c r="I61" s="42"/>
      <c r="J61" s="13" t="s">
        <v>12</v>
      </c>
      <c r="K61" s="13" t="s">
        <v>13</v>
      </c>
      <c r="L61" s="14" t="s">
        <v>14</v>
      </c>
      <c r="M61" s="42"/>
      <c r="N61" s="13" t="s">
        <v>15</v>
      </c>
      <c r="O61" s="43" t="s">
        <v>406</v>
      </c>
    </row>
    <row r="62" s="1" customFormat="1" spans="1:15">
      <c r="A62" s="15"/>
      <c r="B62" s="15"/>
      <c r="C62" s="16"/>
      <c r="D62" s="16"/>
      <c r="E62" s="17" t="s">
        <v>18</v>
      </c>
      <c r="F62" s="16"/>
      <c r="G62" s="16"/>
      <c r="H62" s="18" t="s">
        <v>19</v>
      </c>
      <c r="I62" s="18" t="s">
        <v>20</v>
      </c>
      <c r="J62" s="16"/>
      <c r="K62" s="16"/>
      <c r="L62" s="18" t="s">
        <v>19</v>
      </c>
      <c r="M62" s="18" t="s">
        <v>20</v>
      </c>
      <c r="N62" s="16"/>
      <c r="O62" s="45"/>
    </row>
    <row r="63" s="1" customFormat="1" spans="1:15">
      <c r="A63" s="19">
        <v>45303</v>
      </c>
      <c r="B63" s="19">
        <v>45307</v>
      </c>
      <c r="C63" s="20" t="s">
        <v>387</v>
      </c>
      <c r="D63" s="20" t="s">
        <v>388</v>
      </c>
      <c r="E63" s="21"/>
      <c r="F63" s="22"/>
      <c r="G63" s="21"/>
      <c r="H63" s="21"/>
      <c r="I63" s="21"/>
      <c r="J63" s="21"/>
      <c r="K63" s="21"/>
      <c r="L63" s="46">
        <v>6870</v>
      </c>
      <c r="M63" s="46">
        <v>4750</v>
      </c>
      <c r="N63" s="46">
        <f>L63+M63</f>
        <v>11620</v>
      </c>
      <c r="O63" s="47"/>
    </row>
    <row r="64" s="1" customFormat="1" spans="1:15">
      <c r="A64" s="23" t="s">
        <v>34</v>
      </c>
      <c r="B64" s="23"/>
      <c r="C64" s="24"/>
      <c r="D64" s="24"/>
      <c r="E64" s="24"/>
      <c r="F64" s="25"/>
      <c r="G64" s="26">
        <f t="shared" ref="G64:N64" si="2">SUM(G63:G63)</f>
        <v>0</v>
      </c>
      <c r="H64" s="26">
        <f t="shared" si="2"/>
        <v>0</v>
      </c>
      <c r="I64" s="26">
        <f t="shared" si="2"/>
        <v>0</v>
      </c>
      <c r="J64" s="26">
        <f t="shared" si="2"/>
        <v>0</v>
      </c>
      <c r="K64" s="26">
        <f t="shared" si="2"/>
        <v>0</v>
      </c>
      <c r="L64" s="26">
        <f t="shared" si="2"/>
        <v>6870</v>
      </c>
      <c r="M64" s="26">
        <f t="shared" si="2"/>
        <v>4750</v>
      </c>
      <c r="N64" s="26">
        <f t="shared" si="2"/>
        <v>11620</v>
      </c>
      <c r="O64" s="47"/>
    </row>
    <row r="65" s="1" customFormat="1" spans="1:15">
      <c r="A65" s="10"/>
      <c r="B65" s="10"/>
      <c r="C65" s="8"/>
      <c r="D65" s="8"/>
      <c r="E65" s="8" t="s">
        <v>407</v>
      </c>
      <c r="F65" s="8"/>
      <c r="G65" s="8"/>
      <c r="H65" s="8"/>
      <c r="I65" s="8"/>
      <c r="N65" s="48"/>
      <c r="O65" s="49"/>
    </row>
    <row r="66" s="1" customFormat="1" spans="1:15">
      <c r="A66" s="27"/>
      <c r="B66" s="27"/>
      <c r="N66" s="48"/>
      <c r="O66" s="49"/>
    </row>
    <row r="67" s="1" customFormat="1" ht="15" spans="1:15">
      <c r="A67" s="10"/>
      <c r="B67" s="10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50"/>
      <c r="O67" s="51"/>
    </row>
    <row r="68" s="1" customFormat="1" ht="15" spans="1:15">
      <c r="A68" s="9" t="s">
        <v>37</v>
      </c>
      <c r="B68" s="10"/>
      <c r="C68" s="8"/>
      <c r="D68" s="8"/>
      <c r="E68" s="8" t="s">
        <v>408</v>
      </c>
      <c r="F68" s="8"/>
      <c r="G68" s="8"/>
      <c r="H68" s="8"/>
      <c r="I68" s="8"/>
      <c r="J68" s="8"/>
      <c r="K68" s="8"/>
      <c r="L68" s="8"/>
      <c r="M68" s="8"/>
      <c r="N68" s="50"/>
      <c r="O68" s="44"/>
    </row>
    <row r="69" s="1" customFormat="1" ht="15" spans="1:15">
      <c r="A69" s="10"/>
      <c r="B69" s="10"/>
      <c r="C69" s="8"/>
      <c r="D69" s="28"/>
      <c r="E69" s="8"/>
      <c r="F69" s="8"/>
      <c r="G69" s="8"/>
      <c r="H69" s="8"/>
      <c r="I69" s="8"/>
      <c r="J69" s="8"/>
      <c r="K69" s="8"/>
      <c r="L69" s="8"/>
      <c r="M69" s="8"/>
      <c r="N69" s="50"/>
      <c r="O69" s="44"/>
    </row>
    <row r="70" s="1" customFormat="1" ht="11.25" customHeight="1" spans="1:15">
      <c r="A70" s="10"/>
      <c r="B70" s="10"/>
      <c r="C70" s="8"/>
      <c r="D70" s="28"/>
      <c r="E70" s="8"/>
      <c r="F70" s="8"/>
      <c r="G70" s="8"/>
      <c r="H70" s="8"/>
      <c r="I70" s="8"/>
      <c r="J70" s="8"/>
      <c r="K70" s="8"/>
      <c r="L70" s="8"/>
      <c r="M70" s="8"/>
      <c r="N70" s="50"/>
      <c r="O70" s="44"/>
    </row>
    <row r="71" s="1" customFormat="1" spans="1:15">
      <c r="A71" s="9" t="s">
        <v>38</v>
      </c>
      <c r="B71" s="9"/>
      <c r="C71" s="8"/>
      <c r="D71" s="29"/>
      <c r="E71" s="29" t="s">
        <v>409</v>
      </c>
      <c r="F71" s="29"/>
      <c r="G71" s="30"/>
      <c r="H71" s="8"/>
      <c r="I71" s="8"/>
      <c r="J71" s="8"/>
      <c r="K71" s="8"/>
      <c r="L71" s="8"/>
      <c r="M71" s="8"/>
      <c r="N71" s="52"/>
      <c r="O71" s="44"/>
    </row>
    <row r="72" s="1" customFormat="1" spans="1:15">
      <c r="A72" s="9" t="s">
        <v>39</v>
      </c>
      <c r="B72" s="9"/>
      <c r="C72" s="8"/>
      <c r="D72" s="29"/>
      <c r="E72" s="29" t="s">
        <v>410</v>
      </c>
      <c r="F72" s="29"/>
      <c r="G72" s="29"/>
      <c r="H72" s="8"/>
      <c r="I72" s="8"/>
      <c r="J72" s="8"/>
      <c r="K72" s="8"/>
      <c r="L72" s="8"/>
      <c r="M72" s="8"/>
      <c r="N72" s="53"/>
      <c r="O72" s="54"/>
    </row>
    <row r="73" s="1" customFormat="1" ht="15" spans="1:15">
      <c r="A73" s="27"/>
      <c r="B73" s="27"/>
      <c r="D73" s="28"/>
      <c r="N73" s="50"/>
      <c r="O73" s="44"/>
    </row>
    <row r="74" s="1" customFormat="1" spans="1:15">
      <c r="A74" s="7" t="s">
        <v>0</v>
      </c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O74" s="41"/>
    </row>
    <row r="75" s="1" customFormat="1" ht="11.25" customHeight="1" spans="1:16">
      <c r="A75" s="7" t="s">
        <v>1</v>
      </c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O75" s="41"/>
      <c r="P75" s="44"/>
    </row>
    <row r="76" s="1" customFormat="1" ht="13.5" customHeight="1" spans="1:16">
      <c r="A76" s="9" t="s">
        <v>380</v>
      </c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O76" s="41"/>
      <c r="P76" s="44"/>
    </row>
    <row r="77" s="1" customFormat="1" ht="13.5" customHeight="1" spans="1:16">
      <c r="A77" s="10"/>
      <c r="B77" s="1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O77" s="41"/>
      <c r="P77" s="44"/>
    </row>
    <row r="78" s="1" customFormat="1" ht="13.5" customHeight="1" spans="1:16">
      <c r="A78" s="11" t="s">
        <v>35</v>
      </c>
      <c r="B78" s="1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O78" s="41"/>
      <c r="P78" s="44"/>
    </row>
    <row r="79" s="1" customFormat="1" ht="13.5" customHeight="1" spans="1:16">
      <c r="A79" s="12" t="s">
        <v>4</v>
      </c>
      <c r="B79" s="12" t="s">
        <v>5</v>
      </c>
      <c r="C79" s="13" t="s">
        <v>6</v>
      </c>
      <c r="D79" s="13" t="s">
        <v>7</v>
      </c>
      <c r="E79" s="13" t="s">
        <v>223</v>
      </c>
      <c r="F79" s="13" t="s">
        <v>224</v>
      </c>
      <c r="G79" s="13" t="s">
        <v>10</v>
      </c>
      <c r="H79" s="14" t="s">
        <v>11</v>
      </c>
      <c r="I79" s="42"/>
      <c r="J79" s="13" t="s">
        <v>12</v>
      </c>
      <c r="K79" s="13" t="s">
        <v>13</v>
      </c>
      <c r="L79" s="14" t="s">
        <v>14</v>
      </c>
      <c r="M79" s="42"/>
      <c r="N79" s="13" t="s">
        <v>15</v>
      </c>
      <c r="O79" s="43" t="s">
        <v>406</v>
      </c>
      <c r="P79" s="44"/>
    </row>
    <row r="80" s="1" customFormat="1" ht="13.5" customHeight="1" spans="1:16">
      <c r="A80" s="15"/>
      <c r="B80" s="15"/>
      <c r="C80" s="16"/>
      <c r="D80" s="16"/>
      <c r="E80" s="17" t="s">
        <v>18</v>
      </c>
      <c r="F80" s="16"/>
      <c r="G80" s="16"/>
      <c r="H80" s="18" t="s">
        <v>19</v>
      </c>
      <c r="I80" s="18" t="s">
        <v>20</v>
      </c>
      <c r="J80" s="16"/>
      <c r="K80" s="16"/>
      <c r="L80" s="18" t="s">
        <v>19</v>
      </c>
      <c r="M80" s="18" t="s">
        <v>20</v>
      </c>
      <c r="N80" s="16"/>
      <c r="O80" s="45"/>
      <c r="P80" s="44"/>
    </row>
    <row r="81" s="1" customFormat="1" ht="13.5" customHeight="1" spans="1:16">
      <c r="A81" s="19">
        <v>45313</v>
      </c>
      <c r="B81" s="19">
        <v>45314</v>
      </c>
      <c r="C81" s="20" t="s">
        <v>378</v>
      </c>
      <c r="D81" s="20" t="s">
        <v>379</v>
      </c>
      <c r="E81" s="21"/>
      <c r="F81" s="22"/>
      <c r="G81" s="21"/>
      <c r="H81" s="21"/>
      <c r="I81" s="21"/>
      <c r="J81" s="21"/>
      <c r="K81" s="21"/>
      <c r="L81" s="46">
        <v>2585</v>
      </c>
      <c r="M81" s="46">
        <v>93</v>
      </c>
      <c r="N81" s="46">
        <f>L81+M81</f>
        <v>2678</v>
      </c>
      <c r="O81" s="47"/>
      <c r="P81" s="44"/>
    </row>
    <row r="82" s="1" customFormat="1" customHeight="1" spans="1:15">
      <c r="A82" s="23" t="s">
        <v>34</v>
      </c>
      <c r="B82" s="23"/>
      <c r="C82" s="24"/>
      <c r="D82" s="24"/>
      <c r="E82" s="24"/>
      <c r="F82" s="25"/>
      <c r="G82" s="26">
        <f t="shared" ref="G82:N82" si="3">SUM(G81:G81)</f>
        <v>0</v>
      </c>
      <c r="H82" s="26">
        <f t="shared" si="3"/>
        <v>0</v>
      </c>
      <c r="I82" s="26">
        <f t="shared" si="3"/>
        <v>0</v>
      </c>
      <c r="J82" s="26">
        <f t="shared" si="3"/>
        <v>0</v>
      </c>
      <c r="K82" s="26">
        <f t="shared" si="3"/>
        <v>0</v>
      </c>
      <c r="L82" s="26">
        <f t="shared" si="3"/>
        <v>2585</v>
      </c>
      <c r="M82" s="26">
        <f t="shared" si="3"/>
        <v>93</v>
      </c>
      <c r="N82" s="26">
        <f t="shared" si="3"/>
        <v>2678</v>
      </c>
      <c r="O82" s="47"/>
    </row>
    <row r="83" s="1" customFormat="1" spans="1:15">
      <c r="A83" s="10"/>
      <c r="B83" s="10"/>
      <c r="C83" s="8"/>
      <c r="D83" s="8"/>
      <c r="E83" s="8" t="s">
        <v>407</v>
      </c>
      <c r="F83" s="8"/>
      <c r="G83" s="8"/>
      <c r="H83" s="8"/>
      <c r="I83" s="8"/>
      <c r="N83" s="48"/>
      <c r="O83" s="49"/>
    </row>
    <row r="84" s="1" customFormat="1" spans="1:15">
      <c r="A84" s="27"/>
      <c r="B84" s="27"/>
      <c r="N84" s="48"/>
      <c r="O84" s="49"/>
    </row>
    <row r="85" s="1" customFormat="1" ht="15" spans="1:15">
      <c r="A85" s="10"/>
      <c r="B85" s="10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50"/>
      <c r="O85" s="51"/>
    </row>
    <row r="86" s="1" customFormat="1" ht="15" spans="1:15">
      <c r="A86" s="9" t="s">
        <v>37</v>
      </c>
      <c r="B86" s="10"/>
      <c r="C86" s="8"/>
      <c r="D86" s="8"/>
      <c r="E86" s="8" t="s">
        <v>408</v>
      </c>
      <c r="F86" s="8"/>
      <c r="G86" s="8"/>
      <c r="H86" s="8"/>
      <c r="I86" s="8"/>
      <c r="J86" s="8"/>
      <c r="K86" s="8"/>
      <c r="L86" s="8"/>
      <c r="M86" s="8"/>
      <c r="N86" s="50"/>
      <c r="O86" s="44"/>
    </row>
    <row r="87" s="1" customFormat="1" ht="15" spans="1:15">
      <c r="A87" s="10"/>
      <c r="B87" s="10"/>
      <c r="C87" s="8"/>
      <c r="D87" s="28"/>
      <c r="E87" s="8"/>
      <c r="F87" s="8"/>
      <c r="G87" s="8"/>
      <c r="H87" s="8"/>
      <c r="I87" s="8"/>
      <c r="J87" s="8"/>
      <c r="K87" s="8"/>
      <c r="L87" s="8"/>
      <c r="M87" s="8"/>
      <c r="N87" s="50"/>
      <c r="O87" s="44"/>
    </row>
    <row r="88" s="1" customFormat="1" ht="15" spans="1:15">
      <c r="A88" s="10"/>
      <c r="B88" s="10"/>
      <c r="C88" s="8"/>
      <c r="D88" s="28"/>
      <c r="E88" s="8"/>
      <c r="F88" s="8"/>
      <c r="G88" s="8"/>
      <c r="H88" s="8"/>
      <c r="I88" s="8"/>
      <c r="J88" s="8"/>
      <c r="K88" s="8"/>
      <c r="L88" s="8"/>
      <c r="M88" s="8"/>
      <c r="N88" s="50"/>
      <c r="O88" s="44"/>
    </row>
    <row r="89" s="1" customFormat="1" spans="1:15">
      <c r="A89" s="9" t="s">
        <v>38</v>
      </c>
      <c r="B89" s="9"/>
      <c r="C89" s="8"/>
      <c r="D89" s="29"/>
      <c r="E89" s="29" t="s">
        <v>409</v>
      </c>
      <c r="F89" s="29"/>
      <c r="G89" s="30"/>
      <c r="H89" s="8"/>
      <c r="I89" s="8"/>
      <c r="J89" s="8"/>
      <c r="K89" s="8"/>
      <c r="L89" s="8"/>
      <c r="M89" s="8"/>
      <c r="N89" s="52"/>
      <c r="O89" s="44"/>
    </row>
    <row r="90" s="1" customFormat="1" spans="1:15">
      <c r="A90" s="9" t="s">
        <v>39</v>
      </c>
      <c r="B90" s="9"/>
      <c r="C90" s="8"/>
      <c r="D90" s="29"/>
      <c r="E90" s="29" t="s">
        <v>410</v>
      </c>
      <c r="F90" s="29"/>
      <c r="G90" s="29"/>
      <c r="H90" s="8"/>
      <c r="I90" s="8"/>
      <c r="J90" s="8"/>
      <c r="K90" s="8"/>
      <c r="L90" s="8"/>
      <c r="M90" s="8"/>
      <c r="N90" s="53"/>
      <c r="O90" s="54"/>
    </row>
    <row r="91" s="1" customFormat="1" ht="13.5" customHeight="1" spans="1:16">
      <c r="A91" s="27"/>
      <c r="B91" s="27"/>
      <c r="D91" s="28"/>
      <c r="N91" s="50"/>
      <c r="O91" s="44"/>
      <c r="P91" s="44"/>
    </row>
    <row r="92" s="1" customFormat="1" ht="11.25" customHeight="1" spans="1:15">
      <c r="A92" s="7" t="s">
        <v>0</v>
      </c>
      <c r="B92" s="7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O92" s="41"/>
    </row>
    <row r="93" s="1" customFormat="1" spans="1:15">
      <c r="A93" s="7" t="s">
        <v>1</v>
      </c>
      <c r="B93" s="7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O93" s="41"/>
    </row>
    <row r="94" s="1" customFormat="1" spans="1:15">
      <c r="A94" s="9" t="s">
        <v>380</v>
      </c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O94" s="41"/>
    </row>
    <row r="95" s="1" customFormat="1" spans="1:15">
      <c r="A95" s="10"/>
      <c r="B95" s="10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O95" s="41"/>
    </row>
    <row r="96" s="1" customFormat="1" spans="1:15">
      <c r="A96" s="11" t="s">
        <v>35</v>
      </c>
      <c r="B96" s="1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O96" s="41"/>
    </row>
    <row r="97" s="1" customFormat="1" ht="11.25" customHeight="1" spans="1:16">
      <c r="A97" s="12" t="s">
        <v>4</v>
      </c>
      <c r="B97" s="12" t="s">
        <v>5</v>
      </c>
      <c r="C97" s="13" t="s">
        <v>6</v>
      </c>
      <c r="D97" s="13" t="s">
        <v>7</v>
      </c>
      <c r="E97" s="13" t="s">
        <v>223</v>
      </c>
      <c r="F97" s="13" t="s">
        <v>224</v>
      </c>
      <c r="G97" s="13" t="s">
        <v>10</v>
      </c>
      <c r="H97" s="14" t="s">
        <v>11</v>
      </c>
      <c r="I97" s="42"/>
      <c r="J97" s="13" t="s">
        <v>12</v>
      </c>
      <c r="K97" s="13" t="s">
        <v>13</v>
      </c>
      <c r="L97" s="14" t="s">
        <v>14</v>
      </c>
      <c r="M97" s="42"/>
      <c r="N97" s="13" t="s">
        <v>15</v>
      </c>
      <c r="O97" s="43" t="s">
        <v>406</v>
      </c>
      <c r="P97" s="44"/>
    </row>
    <row r="98" s="1" customFormat="1" ht="13.5" customHeight="1" spans="1:16">
      <c r="A98" s="15"/>
      <c r="B98" s="15"/>
      <c r="C98" s="16"/>
      <c r="D98" s="16"/>
      <c r="E98" s="17" t="s">
        <v>18</v>
      </c>
      <c r="F98" s="16"/>
      <c r="G98" s="16"/>
      <c r="H98" s="18" t="s">
        <v>19</v>
      </c>
      <c r="I98" s="18" t="s">
        <v>20</v>
      </c>
      <c r="J98" s="16"/>
      <c r="K98" s="16"/>
      <c r="L98" s="18" t="s">
        <v>19</v>
      </c>
      <c r="M98" s="18" t="s">
        <v>20</v>
      </c>
      <c r="N98" s="16"/>
      <c r="O98" s="45"/>
      <c r="P98" s="44"/>
    </row>
    <row r="99" s="1" customFormat="1" ht="13.5" customHeight="1" spans="1:16">
      <c r="A99" s="19">
        <v>45309</v>
      </c>
      <c r="B99" s="19">
        <v>45315</v>
      </c>
      <c r="C99" s="20" t="s">
        <v>391</v>
      </c>
      <c r="D99" s="20" t="s">
        <v>392</v>
      </c>
      <c r="E99" s="21"/>
      <c r="F99" s="22"/>
      <c r="G99" s="21"/>
      <c r="H99" s="21"/>
      <c r="I99" s="21"/>
      <c r="J99" s="21"/>
      <c r="K99" s="21"/>
      <c r="L99" s="46">
        <v>550</v>
      </c>
      <c r="M99" s="46">
        <v>900</v>
      </c>
      <c r="N99" s="46">
        <f>L99+M99</f>
        <v>1450</v>
      </c>
      <c r="O99" s="47"/>
      <c r="P99" s="44"/>
    </row>
    <row r="100" s="1" customFormat="1" ht="13.5" customHeight="1" spans="1:16">
      <c r="A100" s="23" t="s">
        <v>34</v>
      </c>
      <c r="B100" s="23"/>
      <c r="C100" s="24"/>
      <c r="D100" s="24"/>
      <c r="E100" s="24"/>
      <c r="F100" s="25"/>
      <c r="G100" s="26">
        <f t="shared" ref="G100:N100" si="4">SUM(G99:G99)</f>
        <v>0</v>
      </c>
      <c r="H100" s="26">
        <f t="shared" si="4"/>
        <v>0</v>
      </c>
      <c r="I100" s="26">
        <f t="shared" si="4"/>
        <v>0</v>
      </c>
      <c r="J100" s="26">
        <f t="shared" si="4"/>
        <v>0</v>
      </c>
      <c r="K100" s="26">
        <f t="shared" si="4"/>
        <v>0</v>
      </c>
      <c r="L100" s="26">
        <f t="shared" si="4"/>
        <v>550</v>
      </c>
      <c r="M100" s="26">
        <f t="shared" si="4"/>
        <v>900</v>
      </c>
      <c r="N100" s="26">
        <f t="shared" si="4"/>
        <v>1450</v>
      </c>
      <c r="O100" s="47"/>
      <c r="P100" s="44"/>
    </row>
    <row r="101" s="1" customFormat="1" customHeight="1" spans="1:15">
      <c r="A101" s="10"/>
      <c r="B101" s="10"/>
      <c r="C101" s="8"/>
      <c r="D101" s="8"/>
      <c r="E101" s="8" t="s">
        <v>407</v>
      </c>
      <c r="F101" s="8"/>
      <c r="G101" s="8"/>
      <c r="H101" s="8"/>
      <c r="I101" s="8"/>
      <c r="N101" s="48"/>
      <c r="O101" s="49"/>
    </row>
    <row r="102" s="1" customFormat="1" spans="1:15">
      <c r="A102" s="27"/>
      <c r="B102" s="27"/>
      <c r="N102" s="48"/>
      <c r="O102" s="49"/>
    </row>
    <row r="103" s="1" customFormat="1" ht="15" spans="1:15">
      <c r="A103" s="10"/>
      <c r="B103" s="10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50"/>
      <c r="O103" s="51"/>
    </row>
    <row r="104" s="1" customFormat="1" ht="15" spans="1:15">
      <c r="A104" s="9" t="s">
        <v>37</v>
      </c>
      <c r="B104" s="10"/>
      <c r="C104" s="8"/>
      <c r="D104" s="8"/>
      <c r="E104" s="8" t="s">
        <v>408</v>
      </c>
      <c r="F104" s="8"/>
      <c r="G104" s="8"/>
      <c r="H104" s="8"/>
      <c r="I104" s="8"/>
      <c r="J104" s="8"/>
      <c r="K104" s="8"/>
      <c r="L104" s="8"/>
      <c r="M104" s="8"/>
      <c r="N104" s="50"/>
      <c r="O104" s="44"/>
    </row>
    <row r="105" s="1" customFormat="1" ht="15" spans="1:15">
      <c r="A105" s="10"/>
      <c r="B105" s="10"/>
      <c r="C105" s="8"/>
      <c r="D105" s="28"/>
      <c r="E105" s="8"/>
      <c r="F105" s="8"/>
      <c r="G105" s="8"/>
      <c r="H105" s="8"/>
      <c r="I105" s="8"/>
      <c r="J105" s="8"/>
      <c r="K105" s="8"/>
      <c r="L105" s="8"/>
      <c r="M105" s="8"/>
      <c r="N105" s="50"/>
      <c r="O105" s="44"/>
    </row>
    <row r="106" s="1" customFormat="1" ht="15" spans="1:15">
      <c r="A106" s="10"/>
      <c r="B106" s="10"/>
      <c r="C106" s="8"/>
      <c r="D106" s="28"/>
      <c r="E106" s="8"/>
      <c r="F106" s="8"/>
      <c r="G106" s="8"/>
      <c r="H106" s="8"/>
      <c r="I106" s="8"/>
      <c r="J106" s="8"/>
      <c r="K106" s="8"/>
      <c r="L106" s="8"/>
      <c r="M106" s="8"/>
      <c r="N106" s="50"/>
      <c r="O106" s="44"/>
    </row>
    <row r="107" s="1" customFormat="1" spans="1:15">
      <c r="A107" s="9" t="s">
        <v>38</v>
      </c>
      <c r="B107" s="9"/>
      <c r="C107" s="8"/>
      <c r="D107" s="29"/>
      <c r="E107" s="29" t="s">
        <v>409</v>
      </c>
      <c r="F107" s="29"/>
      <c r="G107" s="30"/>
      <c r="H107" s="8"/>
      <c r="I107" s="8"/>
      <c r="J107" s="8"/>
      <c r="K107" s="8"/>
      <c r="L107" s="8"/>
      <c r="M107" s="8"/>
      <c r="N107" s="52"/>
      <c r="O107" s="44"/>
    </row>
    <row r="108" s="1" customFormat="1" spans="1:15">
      <c r="A108" s="9" t="s">
        <v>39</v>
      </c>
      <c r="B108" s="9"/>
      <c r="C108" s="8"/>
      <c r="D108" s="29"/>
      <c r="E108" s="29" t="s">
        <v>410</v>
      </c>
      <c r="F108" s="29"/>
      <c r="G108" s="29"/>
      <c r="H108" s="8"/>
      <c r="I108" s="8"/>
      <c r="J108" s="8"/>
      <c r="K108" s="8"/>
      <c r="L108" s="8"/>
      <c r="M108" s="8"/>
      <c r="N108" s="53"/>
      <c r="O108" s="54"/>
    </row>
    <row r="109" s="1" customFormat="1" ht="15" spans="1:15">
      <c r="A109" s="39"/>
      <c r="B109" s="27"/>
      <c r="N109" s="50"/>
      <c r="O109" s="44"/>
    </row>
    <row r="110" s="1" customFormat="1" spans="1:15">
      <c r="A110" s="7" t="s">
        <v>0</v>
      </c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O110" s="41"/>
    </row>
    <row r="111" s="1" customFormat="1" customHeight="1" spans="1:15">
      <c r="A111" s="7" t="s">
        <v>1</v>
      </c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O111" s="41"/>
    </row>
    <row r="112" s="1" customFormat="1" ht="11.25" customHeight="1" spans="1:15">
      <c r="A112" s="9" t="s">
        <v>380</v>
      </c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O112" s="41"/>
    </row>
    <row r="113" s="1" customFormat="1" spans="1:15">
      <c r="A113" s="10"/>
      <c r="B113" s="10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O113" s="41"/>
    </row>
    <row r="114" s="1" customFormat="1" spans="1:15">
      <c r="A114" s="11" t="s">
        <v>35</v>
      </c>
      <c r="B114" s="11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O114" s="41"/>
    </row>
    <row r="115" s="1" customFormat="1" spans="1:15">
      <c r="A115" s="12" t="s">
        <v>4</v>
      </c>
      <c r="B115" s="12" t="s">
        <v>5</v>
      </c>
      <c r="C115" s="13" t="s">
        <v>6</v>
      </c>
      <c r="D115" s="13" t="s">
        <v>7</v>
      </c>
      <c r="E115" s="13" t="s">
        <v>223</v>
      </c>
      <c r="F115" s="13" t="s">
        <v>224</v>
      </c>
      <c r="G115" s="13" t="s">
        <v>10</v>
      </c>
      <c r="H115" s="14" t="s">
        <v>11</v>
      </c>
      <c r="I115" s="42"/>
      <c r="J115" s="13" t="s">
        <v>12</v>
      </c>
      <c r="K115" s="13" t="s">
        <v>13</v>
      </c>
      <c r="L115" s="14" t="s">
        <v>14</v>
      </c>
      <c r="M115" s="42"/>
      <c r="N115" s="13" t="s">
        <v>15</v>
      </c>
      <c r="O115" s="43" t="s">
        <v>406</v>
      </c>
    </row>
    <row r="116" s="1" customFormat="1" spans="1:15">
      <c r="A116" s="15"/>
      <c r="B116" s="15"/>
      <c r="C116" s="16"/>
      <c r="D116" s="16"/>
      <c r="E116" s="17" t="s">
        <v>18</v>
      </c>
      <c r="F116" s="16"/>
      <c r="G116" s="16"/>
      <c r="H116" s="18" t="s">
        <v>19</v>
      </c>
      <c r="I116" s="18" t="s">
        <v>20</v>
      </c>
      <c r="J116" s="16"/>
      <c r="K116" s="16"/>
      <c r="L116" s="18" t="s">
        <v>19</v>
      </c>
      <c r="M116" s="18" t="s">
        <v>20</v>
      </c>
      <c r="N116" s="16"/>
      <c r="O116" s="45"/>
    </row>
    <row r="117" s="1" customFormat="1" ht="11.25" customHeight="1" spans="1:16">
      <c r="A117" s="19">
        <v>45310</v>
      </c>
      <c r="B117" s="19">
        <v>45317</v>
      </c>
      <c r="C117" s="20" t="s">
        <v>393</v>
      </c>
      <c r="D117" s="20" t="s">
        <v>394</v>
      </c>
      <c r="E117" s="21"/>
      <c r="F117" s="22"/>
      <c r="G117" s="21"/>
      <c r="H117" s="21"/>
      <c r="I117" s="21"/>
      <c r="J117" s="21"/>
      <c r="K117" s="21"/>
      <c r="L117" s="46">
        <v>0</v>
      </c>
      <c r="M117" s="46">
        <v>4750</v>
      </c>
      <c r="N117" s="46">
        <f>L117+M117</f>
        <v>4750</v>
      </c>
      <c r="O117" s="47"/>
      <c r="P117" s="44"/>
    </row>
    <row r="118" s="1" customFormat="1" ht="13.5" customHeight="1" spans="1:16">
      <c r="A118" s="23" t="s">
        <v>34</v>
      </c>
      <c r="B118" s="23"/>
      <c r="C118" s="24"/>
      <c r="D118" s="24"/>
      <c r="E118" s="24"/>
      <c r="F118" s="25"/>
      <c r="G118" s="26">
        <f t="shared" ref="G118:N118" si="5">SUM(G117:G117)</f>
        <v>0</v>
      </c>
      <c r="H118" s="26">
        <f t="shared" si="5"/>
        <v>0</v>
      </c>
      <c r="I118" s="26">
        <f t="shared" si="5"/>
        <v>0</v>
      </c>
      <c r="J118" s="26">
        <f t="shared" si="5"/>
        <v>0</v>
      </c>
      <c r="K118" s="26">
        <f t="shared" si="5"/>
        <v>0</v>
      </c>
      <c r="L118" s="26">
        <f t="shared" si="5"/>
        <v>0</v>
      </c>
      <c r="M118" s="26">
        <f t="shared" si="5"/>
        <v>4750</v>
      </c>
      <c r="N118" s="26">
        <f t="shared" si="5"/>
        <v>4750</v>
      </c>
      <c r="O118" s="47"/>
      <c r="P118" s="44"/>
    </row>
    <row r="119" s="1" customFormat="1" ht="13.5" customHeight="1" spans="1:16">
      <c r="A119" s="10"/>
      <c r="B119" s="10"/>
      <c r="C119" s="8"/>
      <c r="D119" s="8"/>
      <c r="E119" s="8" t="s">
        <v>407</v>
      </c>
      <c r="F119" s="8"/>
      <c r="G119" s="8"/>
      <c r="H119" s="8"/>
      <c r="I119" s="8"/>
      <c r="N119" s="48"/>
      <c r="O119" s="49"/>
      <c r="P119" s="44"/>
    </row>
    <row r="120" s="1" customFormat="1" ht="13.5" customHeight="1" spans="1:16">
      <c r="A120" s="27"/>
      <c r="B120" s="27"/>
      <c r="N120" s="48"/>
      <c r="O120" s="49"/>
      <c r="P120" s="44"/>
    </row>
    <row r="121" s="1" customFormat="1" customHeight="1" spans="1:15">
      <c r="A121" s="10"/>
      <c r="B121" s="10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50"/>
      <c r="O121" s="51"/>
    </row>
    <row r="122" s="1" customFormat="1" customHeight="1" spans="1:15">
      <c r="A122" s="9" t="s">
        <v>37</v>
      </c>
      <c r="B122" s="10"/>
      <c r="C122" s="8"/>
      <c r="D122" s="8"/>
      <c r="E122" s="8" t="s">
        <v>408</v>
      </c>
      <c r="F122" s="8"/>
      <c r="G122" s="8"/>
      <c r="H122" s="8"/>
      <c r="I122" s="8"/>
      <c r="J122" s="8"/>
      <c r="K122" s="8"/>
      <c r="L122" s="8"/>
      <c r="M122" s="8"/>
      <c r="N122" s="50"/>
      <c r="O122" s="44"/>
    </row>
    <row r="123" s="1" customFormat="1" customHeight="1" spans="1:15">
      <c r="A123" s="10"/>
      <c r="B123" s="10"/>
      <c r="C123" s="8"/>
      <c r="D123" s="28"/>
      <c r="E123" s="8"/>
      <c r="F123" s="8"/>
      <c r="G123" s="8"/>
      <c r="H123" s="8"/>
      <c r="I123" s="8"/>
      <c r="J123" s="8"/>
      <c r="K123" s="8"/>
      <c r="L123" s="8"/>
      <c r="M123" s="8"/>
      <c r="N123" s="50"/>
      <c r="O123" s="44"/>
    </row>
    <row r="124" s="1" customFormat="1" ht="15" spans="1:15">
      <c r="A124" s="10"/>
      <c r="B124" s="10"/>
      <c r="C124" s="8"/>
      <c r="D124" s="28"/>
      <c r="E124" s="8"/>
      <c r="F124" s="8"/>
      <c r="G124" s="8"/>
      <c r="H124" s="8"/>
      <c r="I124" s="8"/>
      <c r="J124" s="8"/>
      <c r="K124" s="8"/>
      <c r="L124" s="8"/>
      <c r="M124" s="8"/>
      <c r="N124" s="50"/>
      <c r="O124" s="44"/>
    </row>
    <row r="125" s="1" customFormat="1" spans="1:15">
      <c r="A125" s="9" t="s">
        <v>38</v>
      </c>
      <c r="B125" s="9"/>
      <c r="C125" s="8"/>
      <c r="D125" s="29"/>
      <c r="E125" s="29" t="s">
        <v>409</v>
      </c>
      <c r="F125" s="29"/>
      <c r="G125" s="30"/>
      <c r="H125" s="8"/>
      <c r="I125" s="8"/>
      <c r="J125" s="8"/>
      <c r="K125" s="8"/>
      <c r="L125" s="8"/>
      <c r="M125" s="8"/>
      <c r="N125" s="52"/>
      <c r="O125" s="44"/>
    </row>
    <row r="126" s="1" customFormat="1" spans="1:15">
      <c r="A126" s="9" t="s">
        <v>39</v>
      </c>
      <c r="B126" s="9"/>
      <c r="C126" s="8"/>
      <c r="D126" s="29"/>
      <c r="E126" s="29" t="s">
        <v>410</v>
      </c>
      <c r="F126" s="29"/>
      <c r="G126" s="29"/>
      <c r="H126" s="8"/>
      <c r="I126" s="8"/>
      <c r="J126" s="8"/>
      <c r="K126" s="8"/>
      <c r="L126" s="8"/>
      <c r="M126" s="8"/>
      <c r="N126" s="53"/>
      <c r="O126" s="54"/>
    </row>
    <row r="127" s="1" customFormat="1" spans="1:15">
      <c r="A127" s="27"/>
      <c r="B127" s="27"/>
      <c r="N127" s="48"/>
      <c r="O127" s="49"/>
    </row>
    <row r="128" s="1" customFormat="1" spans="1:15">
      <c r="A128" s="7" t="s">
        <v>0</v>
      </c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O128" s="41"/>
    </row>
    <row r="129" s="1" customFormat="1" spans="1:15">
      <c r="A129" s="7" t="s">
        <v>1</v>
      </c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O129" s="41"/>
    </row>
    <row r="130" s="1" customFormat="1" spans="1:15">
      <c r="A130" s="9" t="s">
        <v>380</v>
      </c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O130" s="41"/>
    </row>
    <row r="131" s="1" customFormat="1" ht="13.5" customHeight="1" spans="1:16">
      <c r="A131" s="10"/>
      <c r="B131" s="10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O131" s="41"/>
      <c r="P131" s="44"/>
    </row>
    <row r="132" s="1" customFormat="1" ht="11.25" customHeight="1" spans="1:15">
      <c r="A132" s="11" t="s">
        <v>35</v>
      </c>
      <c r="B132" s="11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O132" s="41"/>
    </row>
    <row r="133" s="1" customFormat="1" spans="1:15">
      <c r="A133" s="12" t="s">
        <v>4</v>
      </c>
      <c r="B133" s="12" t="s">
        <v>5</v>
      </c>
      <c r="C133" s="13" t="s">
        <v>6</v>
      </c>
      <c r="D133" s="13" t="s">
        <v>7</v>
      </c>
      <c r="E133" s="13" t="s">
        <v>223</v>
      </c>
      <c r="F133" s="13" t="s">
        <v>224</v>
      </c>
      <c r="G133" s="13" t="s">
        <v>10</v>
      </c>
      <c r="H133" s="14" t="s">
        <v>11</v>
      </c>
      <c r="I133" s="42"/>
      <c r="J133" s="13" t="s">
        <v>12</v>
      </c>
      <c r="K133" s="13" t="s">
        <v>13</v>
      </c>
      <c r="L133" s="14" t="s">
        <v>14</v>
      </c>
      <c r="M133" s="42"/>
      <c r="N133" s="13" t="s">
        <v>15</v>
      </c>
      <c r="O133" s="43" t="s">
        <v>406</v>
      </c>
    </row>
    <row r="134" s="1" customFormat="1" spans="1:15">
      <c r="A134" s="15"/>
      <c r="B134" s="15"/>
      <c r="C134" s="16"/>
      <c r="D134" s="16"/>
      <c r="E134" s="17" t="s">
        <v>18</v>
      </c>
      <c r="F134" s="16"/>
      <c r="G134" s="16"/>
      <c r="H134" s="18" t="s">
        <v>19</v>
      </c>
      <c r="I134" s="18" t="s">
        <v>20</v>
      </c>
      <c r="J134" s="16"/>
      <c r="K134" s="16"/>
      <c r="L134" s="18" t="s">
        <v>19</v>
      </c>
      <c r="M134" s="18" t="s">
        <v>20</v>
      </c>
      <c r="N134" s="16"/>
      <c r="O134" s="45"/>
    </row>
    <row r="135" s="1" customFormat="1" spans="1:15">
      <c r="A135" s="19">
        <v>45315</v>
      </c>
      <c r="B135" s="19">
        <v>45322</v>
      </c>
      <c r="C135" s="20" t="s">
        <v>411</v>
      </c>
      <c r="D135" s="20" t="s">
        <v>46</v>
      </c>
      <c r="E135" s="21"/>
      <c r="F135" s="22"/>
      <c r="G135" s="21"/>
      <c r="H135" s="21"/>
      <c r="I135" s="21"/>
      <c r="J135" s="21"/>
      <c r="K135" s="21"/>
      <c r="L135" s="46"/>
      <c r="M135" s="46">
        <v>950</v>
      </c>
      <c r="N135" s="46">
        <f>M135</f>
        <v>950</v>
      </c>
      <c r="O135" s="47"/>
    </row>
    <row r="136" s="1" customFormat="1" spans="1:15">
      <c r="A136" s="19">
        <v>45317</v>
      </c>
      <c r="B136" s="19">
        <v>45322</v>
      </c>
      <c r="C136" s="20" t="s">
        <v>395</v>
      </c>
      <c r="D136" s="20" t="s">
        <v>396</v>
      </c>
      <c r="E136" s="21"/>
      <c r="F136" s="22"/>
      <c r="G136" s="21"/>
      <c r="H136" s="21"/>
      <c r="I136" s="21"/>
      <c r="J136" s="21"/>
      <c r="K136" s="21"/>
      <c r="L136" s="46"/>
      <c r="M136" s="46">
        <v>1850</v>
      </c>
      <c r="N136" s="46">
        <f>M136</f>
        <v>1850</v>
      </c>
      <c r="O136" s="47"/>
    </row>
    <row r="137" s="1" customFormat="1" ht="11.25" customHeight="1" spans="1:16">
      <c r="A137" s="23" t="s">
        <v>34</v>
      </c>
      <c r="B137" s="23"/>
      <c r="C137" s="24"/>
      <c r="D137" s="24"/>
      <c r="E137" s="24"/>
      <c r="F137" s="25"/>
      <c r="G137" s="26">
        <f>SUM(G135:G135)</f>
        <v>0</v>
      </c>
      <c r="H137" s="26">
        <f>SUM(H135:H135)</f>
        <v>0</v>
      </c>
      <c r="I137" s="26">
        <f>SUM(I135:I135)</f>
        <v>0</v>
      </c>
      <c r="J137" s="26">
        <f>SUM(J135:J135)</f>
        <v>0</v>
      </c>
      <c r="K137" s="26">
        <f>SUM(K135:K135)</f>
        <v>0</v>
      </c>
      <c r="L137" s="26">
        <f>SUM(L135:L136)</f>
        <v>0</v>
      </c>
      <c r="M137" s="26">
        <f>SUM(M135:M136)</f>
        <v>2800</v>
      </c>
      <c r="N137" s="26">
        <f>SUM(N135:N136)</f>
        <v>2800</v>
      </c>
      <c r="O137" s="47"/>
      <c r="P137" s="44"/>
    </row>
    <row r="138" s="1" customFormat="1" ht="13.5" customHeight="1" spans="1:16">
      <c r="A138" s="10"/>
      <c r="B138" s="10"/>
      <c r="C138" s="8"/>
      <c r="D138" s="8"/>
      <c r="E138" s="8" t="s">
        <v>407</v>
      </c>
      <c r="F138" s="8"/>
      <c r="G138" s="8"/>
      <c r="H138" s="8"/>
      <c r="I138" s="8"/>
      <c r="N138" s="48"/>
      <c r="O138" s="49"/>
      <c r="P138" s="44"/>
    </row>
    <row r="139" s="1" customFormat="1" ht="13.5" customHeight="1" spans="1:16">
      <c r="A139" s="27"/>
      <c r="B139" s="27"/>
      <c r="N139" s="48"/>
      <c r="O139" s="49"/>
      <c r="P139" s="44"/>
    </row>
    <row r="140" s="1" customFormat="1" ht="13.5" customHeight="1" spans="1:16">
      <c r="A140" s="10"/>
      <c r="B140" s="10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50"/>
      <c r="O140" s="51"/>
      <c r="P140" s="44"/>
    </row>
    <row r="141" s="1" customFormat="1" ht="12.75" customHeight="1" spans="1:16">
      <c r="A141" s="9" t="s">
        <v>37</v>
      </c>
      <c r="B141" s="10"/>
      <c r="C141" s="8"/>
      <c r="D141" s="8"/>
      <c r="E141" s="8" t="s">
        <v>408</v>
      </c>
      <c r="F141" s="8"/>
      <c r="G141" s="8"/>
      <c r="H141" s="8"/>
      <c r="I141" s="8"/>
      <c r="J141" s="8"/>
      <c r="K141" s="8"/>
      <c r="L141" s="8"/>
      <c r="M141" s="8"/>
      <c r="N141" s="50"/>
      <c r="O141" s="44"/>
      <c r="P141" s="44"/>
    </row>
    <row r="142" s="1" customFormat="1" ht="13.5" customHeight="1" spans="1:16">
      <c r="A142" s="10"/>
      <c r="B142" s="10"/>
      <c r="C142" s="8"/>
      <c r="D142" s="28"/>
      <c r="E142" s="8"/>
      <c r="F142" s="8"/>
      <c r="G142" s="8"/>
      <c r="H142" s="8"/>
      <c r="I142" s="8"/>
      <c r="J142" s="8"/>
      <c r="K142" s="8"/>
      <c r="L142" s="8"/>
      <c r="M142" s="8"/>
      <c r="N142" s="50"/>
      <c r="O142" s="44"/>
      <c r="P142" s="44"/>
    </row>
    <row r="143" s="1" customFormat="1" ht="13.5" customHeight="1" spans="1:16">
      <c r="A143" s="10"/>
      <c r="B143" s="10"/>
      <c r="C143" s="8"/>
      <c r="D143" s="28"/>
      <c r="E143" s="8"/>
      <c r="F143" s="8"/>
      <c r="G143" s="8"/>
      <c r="H143" s="8"/>
      <c r="I143" s="8"/>
      <c r="J143" s="8"/>
      <c r="K143" s="8"/>
      <c r="L143" s="8"/>
      <c r="M143" s="8"/>
      <c r="N143" s="50"/>
      <c r="O143" s="44"/>
      <c r="P143" s="44"/>
    </row>
    <row r="144" s="1" customFormat="1" ht="13.5" customHeight="1" spans="1:16">
      <c r="A144" s="9" t="s">
        <v>38</v>
      </c>
      <c r="B144" s="9"/>
      <c r="C144" s="8"/>
      <c r="D144" s="29"/>
      <c r="E144" s="29" t="s">
        <v>409</v>
      </c>
      <c r="F144" s="29"/>
      <c r="G144" s="30"/>
      <c r="H144" s="8"/>
      <c r="I144" s="8"/>
      <c r="J144" s="8"/>
      <c r="K144" s="8"/>
      <c r="L144" s="8"/>
      <c r="M144" s="8"/>
      <c r="N144" s="52"/>
      <c r="O144" s="44"/>
      <c r="P144" s="44"/>
    </row>
    <row r="145" s="1" customFormat="1" customHeight="1" spans="1:15">
      <c r="A145" s="9" t="s">
        <v>39</v>
      </c>
      <c r="B145" s="9"/>
      <c r="C145" s="8"/>
      <c r="D145" s="29"/>
      <c r="E145" s="29" t="s">
        <v>410</v>
      </c>
      <c r="F145" s="29"/>
      <c r="G145" s="29"/>
      <c r="H145" s="8"/>
      <c r="I145" s="8"/>
      <c r="J145" s="8"/>
      <c r="K145" s="8"/>
      <c r="L145" s="8"/>
      <c r="M145" s="8"/>
      <c r="N145" s="53"/>
      <c r="O145" s="54"/>
    </row>
    <row r="146" s="1" customFormat="1" spans="1:15">
      <c r="A146" s="57"/>
      <c r="B146" s="57"/>
      <c r="C146" s="58"/>
      <c r="D146" s="58"/>
      <c r="E146" s="58"/>
      <c r="F146" s="53"/>
      <c r="G146" s="59"/>
      <c r="H146" s="59"/>
      <c r="I146" s="59"/>
      <c r="J146" s="59"/>
      <c r="K146" s="59"/>
      <c r="L146" s="59"/>
      <c r="M146" s="59"/>
      <c r="N146" s="59"/>
      <c r="O146" s="49"/>
    </row>
    <row r="147" s="1" customFormat="1" spans="1:15">
      <c r="A147" s="7" t="s">
        <v>0</v>
      </c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O147" s="41"/>
    </row>
    <row r="148" s="1" customFormat="1" spans="1:15">
      <c r="A148" s="7" t="s">
        <v>1</v>
      </c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O148" s="41"/>
    </row>
    <row r="149" s="1" customFormat="1" spans="1:15">
      <c r="A149" s="9" t="s">
        <v>346</v>
      </c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O149" s="41"/>
    </row>
    <row r="150" s="1" customFormat="1" spans="1:15">
      <c r="A150" s="10"/>
      <c r="B150" s="10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O150" s="41"/>
    </row>
    <row r="151" s="1" customFormat="1" spans="1:15">
      <c r="A151" s="11" t="s">
        <v>35</v>
      </c>
      <c r="B151" s="11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O151" s="41"/>
    </row>
    <row r="152" s="1" customFormat="1" spans="1:15">
      <c r="A152" s="12" t="s">
        <v>4</v>
      </c>
      <c r="B152" s="12" t="s">
        <v>5</v>
      </c>
      <c r="C152" s="13" t="s">
        <v>6</v>
      </c>
      <c r="D152" s="13" t="s">
        <v>7</v>
      </c>
      <c r="E152" s="13" t="s">
        <v>223</v>
      </c>
      <c r="F152" s="13" t="s">
        <v>224</v>
      </c>
      <c r="G152" s="13" t="s">
        <v>10</v>
      </c>
      <c r="H152" s="14" t="s">
        <v>11</v>
      </c>
      <c r="I152" s="42"/>
      <c r="J152" s="13" t="s">
        <v>12</v>
      </c>
      <c r="K152" s="13" t="s">
        <v>13</v>
      </c>
      <c r="L152" s="14" t="s">
        <v>14</v>
      </c>
      <c r="M152" s="42"/>
      <c r="N152" s="13" t="s">
        <v>15</v>
      </c>
      <c r="O152" s="43" t="s">
        <v>406</v>
      </c>
    </row>
    <row r="153" s="1" customFormat="1" spans="1:15">
      <c r="A153" s="15"/>
      <c r="B153" s="15"/>
      <c r="C153" s="16"/>
      <c r="D153" s="16"/>
      <c r="E153" s="17" t="s">
        <v>18</v>
      </c>
      <c r="F153" s="16"/>
      <c r="G153" s="16"/>
      <c r="H153" s="18" t="s">
        <v>19</v>
      </c>
      <c r="I153" s="18" t="s">
        <v>20</v>
      </c>
      <c r="J153" s="16"/>
      <c r="K153" s="16"/>
      <c r="L153" s="18" t="s">
        <v>19</v>
      </c>
      <c r="M153" s="18" t="s">
        <v>20</v>
      </c>
      <c r="N153" s="16"/>
      <c r="O153" s="45"/>
    </row>
    <row r="154" s="1" customFormat="1" spans="1:15">
      <c r="A154" s="19">
        <v>45311</v>
      </c>
      <c r="B154" s="19">
        <v>45323</v>
      </c>
      <c r="C154" s="20" t="s">
        <v>347</v>
      </c>
      <c r="D154" s="20" t="s">
        <v>348</v>
      </c>
      <c r="E154" s="21"/>
      <c r="F154" s="22"/>
      <c r="G154" s="21"/>
      <c r="H154" s="21"/>
      <c r="I154" s="21"/>
      <c r="J154" s="21"/>
      <c r="K154" s="21"/>
      <c r="L154" s="46">
        <v>26900</v>
      </c>
      <c r="M154" s="46">
        <v>2116</v>
      </c>
      <c r="N154" s="46">
        <f>L154+M154</f>
        <v>29016</v>
      </c>
      <c r="O154" s="47"/>
    </row>
    <row r="155" s="1" customFormat="1" spans="1:15">
      <c r="A155" s="19">
        <v>45320</v>
      </c>
      <c r="B155" s="19">
        <v>45323</v>
      </c>
      <c r="C155" s="20" t="s">
        <v>349</v>
      </c>
      <c r="D155" s="20" t="s">
        <v>350</v>
      </c>
      <c r="E155" s="21"/>
      <c r="F155" s="22"/>
      <c r="G155" s="21"/>
      <c r="H155" s="21"/>
      <c r="I155" s="21"/>
      <c r="J155" s="21"/>
      <c r="K155" s="21"/>
      <c r="L155" s="46">
        <v>2420</v>
      </c>
      <c r="M155" s="46">
        <v>1100</v>
      </c>
      <c r="N155" s="46">
        <f>M155</f>
        <v>1100</v>
      </c>
      <c r="O155" s="47"/>
    </row>
    <row r="156" s="1" customFormat="1" spans="1:15">
      <c r="A156" s="23" t="s">
        <v>34</v>
      </c>
      <c r="B156" s="23"/>
      <c r="C156" s="24"/>
      <c r="D156" s="24"/>
      <c r="E156" s="24"/>
      <c r="F156" s="25"/>
      <c r="G156" s="26">
        <f>SUM(G154:G154)</f>
        <v>0</v>
      </c>
      <c r="H156" s="26">
        <f>SUM(H154:H154)</f>
        <v>0</v>
      </c>
      <c r="I156" s="26">
        <f>SUM(I154:I154)</f>
        <v>0</v>
      </c>
      <c r="J156" s="26">
        <f>SUM(J154:J154)</f>
        <v>0</v>
      </c>
      <c r="K156" s="26">
        <f>SUM(K154:K154)</f>
        <v>0</v>
      </c>
      <c r="L156" s="26">
        <f>SUM(L154:L155)</f>
        <v>29320</v>
      </c>
      <c r="M156" s="26">
        <f>SUM(M154:M155)</f>
        <v>3216</v>
      </c>
      <c r="N156" s="26">
        <f>SUM(N154:N155)</f>
        <v>30116</v>
      </c>
      <c r="O156" s="47"/>
    </row>
    <row r="157" s="1" customFormat="1" spans="1:15">
      <c r="A157" s="10"/>
      <c r="B157" s="10"/>
      <c r="C157" s="8"/>
      <c r="D157" s="8"/>
      <c r="E157" s="8" t="s">
        <v>407</v>
      </c>
      <c r="F157" s="8"/>
      <c r="G157" s="8"/>
      <c r="H157" s="8"/>
      <c r="I157" s="8"/>
      <c r="N157" s="48"/>
      <c r="O157" s="49"/>
    </row>
    <row r="158" s="1" customFormat="1" spans="1:15">
      <c r="A158" s="27"/>
      <c r="B158" s="27"/>
      <c r="N158" s="48"/>
      <c r="O158" s="49"/>
    </row>
    <row r="159" s="1" customFormat="1" ht="15" spans="1:15">
      <c r="A159" s="10"/>
      <c r="B159" s="10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50"/>
      <c r="O159" s="51"/>
    </row>
    <row r="160" s="1" customFormat="1" ht="11.25" customHeight="1" spans="1:16">
      <c r="A160" s="9" t="s">
        <v>37</v>
      </c>
      <c r="B160" s="10"/>
      <c r="C160" s="8"/>
      <c r="D160" s="8"/>
      <c r="E160" s="8" t="s">
        <v>408</v>
      </c>
      <c r="F160" s="8"/>
      <c r="G160" s="8"/>
      <c r="H160" s="8"/>
      <c r="I160" s="8"/>
      <c r="J160" s="8"/>
      <c r="K160" s="8"/>
      <c r="L160" s="8"/>
      <c r="M160" s="8"/>
      <c r="N160" s="50"/>
      <c r="O160" s="44"/>
      <c r="P160" s="44"/>
    </row>
    <row r="161" s="1" customFormat="1" ht="13.5" customHeight="1" spans="1:16">
      <c r="A161" s="10"/>
      <c r="B161" s="10"/>
      <c r="C161" s="8"/>
      <c r="D161" s="28"/>
      <c r="E161" s="8"/>
      <c r="F161" s="8"/>
      <c r="G161" s="8"/>
      <c r="H161" s="8"/>
      <c r="I161" s="8"/>
      <c r="J161" s="8"/>
      <c r="K161" s="8"/>
      <c r="L161" s="8"/>
      <c r="M161" s="8"/>
      <c r="N161" s="50"/>
      <c r="O161" s="44"/>
      <c r="P161" s="44"/>
    </row>
    <row r="162" s="1" customFormat="1" ht="13.5" customHeight="1" spans="1:16">
      <c r="A162" s="10"/>
      <c r="B162" s="10"/>
      <c r="C162" s="8"/>
      <c r="D162" s="28"/>
      <c r="E162" s="8"/>
      <c r="F162" s="8"/>
      <c r="G162" s="8"/>
      <c r="H162" s="8"/>
      <c r="I162" s="8"/>
      <c r="J162" s="8"/>
      <c r="K162" s="8"/>
      <c r="L162" s="8"/>
      <c r="M162" s="8"/>
      <c r="N162" s="50"/>
      <c r="O162" s="44"/>
      <c r="P162" s="44"/>
    </row>
    <row r="163" s="1" customFormat="1" ht="13.5" customHeight="1" spans="1:16">
      <c r="A163" s="9" t="s">
        <v>38</v>
      </c>
      <c r="B163" s="9"/>
      <c r="C163" s="8"/>
      <c r="D163" s="29"/>
      <c r="E163" s="29" t="s">
        <v>409</v>
      </c>
      <c r="F163" s="29"/>
      <c r="G163" s="30"/>
      <c r="H163" s="8"/>
      <c r="I163" s="8"/>
      <c r="J163" s="8"/>
      <c r="K163" s="8"/>
      <c r="L163" s="8"/>
      <c r="M163" s="8"/>
      <c r="N163" s="52"/>
      <c r="O163" s="44"/>
      <c r="P163" s="44"/>
    </row>
    <row r="164" s="1" customFormat="1" customHeight="1" spans="1:15">
      <c r="A164" s="9" t="s">
        <v>39</v>
      </c>
      <c r="B164" s="9"/>
      <c r="C164" s="8"/>
      <c r="D164" s="29"/>
      <c r="E164" s="29" t="s">
        <v>410</v>
      </c>
      <c r="F164" s="29"/>
      <c r="G164" s="29"/>
      <c r="H164" s="8"/>
      <c r="I164" s="8"/>
      <c r="J164" s="8"/>
      <c r="K164" s="8"/>
      <c r="L164" s="8"/>
      <c r="M164" s="8"/>
      <c r="N164" s="53"/>
      <c r="O164" s="54"/>
    </row>
    <row r="165" s="1" customFormat="1" spans="1:15">
      <c r="A165" s="27"/>
      <c r="B165" s="27"/>
      <c r="N165" s="48"/>
      <c r="O165" s="49"/>
    </row>
    <row r="166" s="1" customFormat="1" spans="1:15">
      <c r="A166" s="7" t="s">
        <v>0</v>
      </c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O166" s="41"/>
    </row>
    <row r="167" s="1" customFormat="1" spans="1:15">
      <c r="A167" s="7" t="s">
        <v>1</v>
      </c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O167" s="41"/>
    </row>
    <row r="168" s="1" customFormat="1" spans="1:15">
      <c r="A168" s="9" t="s">
        <v>346</v>
      </c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O168" s="41"/>
    </row>
    <row r="169" s="1" customFormat="1" spans="1:15">
      <c r="A169" s="10"/>
      <c r="B169" s="10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O169" s="41"/>
    </row>
    <row r="170" s="1" customFormat="1" spans="1:15">
      <c r="A170" s="11" t="s">
        <v>35</v>
      </c>
      <c r="B170" s="11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O170" s="41"/>
    </row>
    <row r="171" s="1" customFormat="1" spans="1:15">
      <c r="A171" s="12" t="s">
        <v>4</v>
      </c>
      <c r="B171" s="12" t="s">
        <v>5</v>
      </c>
      <c r="C171" s="13" t="s">
        <v>6</v>
      </c>
      <c r="D171" s="13" t="s">
        <v>7</v>
      </c>
      <c r="E171" s="13" t="s">
        <v>223</v>
      </c>
      <c r="F171" s="13" t="s">
        <v>224</v>
      </c>
      <c r="G171" s="13" t="s">
        <v>10</v>
      </c>
      <c r="H171" s="14" t="s">
        <v>11</v>
      </c>
      <c r="I171" s="42"/>
      <c r="J171" s="13" t="s">
        <v>12</v>
      </c>
      <c r="K171" s="13" t="s">
        <v>13</v>
      </c>
      <c r="L171" s="14" t="s">
        <v>14</v>
      </c>
      <c r="M171" s="42"/>
      <c r="N171" s="13" t="s">
        <v>15</v>
      </c>
      <c r="O171" s="43" t="s">
        <v>406</v>
      </c>
    </row>
    <row r="172" s="1" customFormat="1" spans="1:15">
      <c r="A172" s="15"/>
      <c r="B172" s="15"/>
      <c r="C172" s="16"/>
      <c r="D172" s="16"/>
      <c r="E172" s="17" t="s">
        <v>18</v>
      </c>
      <c r="F172" s="16"/>
      <c r="G172" s="16"/>
      <c r="H172" s="18" t="s">
        <v>19</v>
      </c>
      <c r="I172" s="18" t="s">
        <v>20</v>
      </c>
      <c r="J172" s="16"/>
      <c r="K172" s="16"/>
      <c r="L172" s="18" t="s">
        <v>19</v>
      </c>
      <c r="M172" s="18" t="s">
        <v>20</v>
      </c>
      <c r="N172" s="16"/>
      <c r="O172" s="45"/>
    </row>
    <row r="173" s="1" customFormat="1" spans="1:15">
      <c r="A173" s="19">
        <v>45323</v>
      </c>
      <c r="B173" s="19">
        <v>45327</v>
      </c>
      <c r="C173" s="20" t="s">
        <v>353</v>
      </c>
      <c r="D173" s="20" t="s">
        <v>354</v>
      </c>
      <c r="E173" s="21"/>
      <c r="F173" s="22"/>
      <c r="G173" s="21"/>
      <c r="H173" s="21"/>
      <c r="I173" s="21"/>
      <c r="J173" s="21"/>
      <c r="K173" s="21"/>
      <c r="L173" s="46">
        <v>0</v>
      </c>
      <c r="M173" s="46">
        <v>1300</v>
      </c>
      <c r="N173" s="46">
        <f>L173+M173</f>
        <v>1300</v>
      </c>
      <c r="O173" s="47"/>
    </row>
    <row r="174" s="1" customFormat="1" spans="1:15">
      <c r="A174" s="23" t="s">
        <v>34</v>
      </c>
      <c r="B174" s="23"/>
      <c r="C174" s="24"/>
      <c r="D174" s="24"/>
      <c r="E174" s="24"/>
      <c r="F174" s="25"/>
      <c r="G174" s="26">
        <f t="shared" ref="G174:N174" si="6">SUM(G173:G173)</f>
        <v>0</v>
      </c>
      <c r="H174" s="26">
        <f t="shared" si="6"/>
        <v>0</v>
      </c>
      <c r="I174" s="26">
        <f t="shared" si="6"/>
        <v>0</v>
      </c>
      <c r="J174" s="26">
        <f t="shared" si="6"/>
        <v>0</v>
      </c>
      <c r="K174" s="26">
        <f t="shared" si="6"/>
        <v>0</v>
      </c>
      <c r="L174" s="26">
        <f t="shared" si="6"/>
        <v>0</v>
      </c>
      <c r="M174" s="26">
        <f t="shared" si="6"/>
        <v>1300</v>
      </c>
      <c r="N174" s="26">
        <f t="shared" si="6"/>
        <v>1300</v>
      </c>
      <c r="O174" s="47"/>
    </row>
    <row r="175" s="1" customFormat="1" spans="1:15">
      <c r="A175" s="10"/>
      <c r="B175" s="10"/>
      <c r="C175" s="8"/>
      <c r="D175" s="8"/>
      <c r="E175" s="8" t="s">
        <v>407</v>
      </c>
      <c r="F175" s="8"/>
      <c r="G175" s="8"/>
      <c r="H175" s="8"/>
      <c r="I175" s="8"/>
      <c r="N175" s="48"/>
      <c r="O175" s="49"/>
    </row>
    <row r="176" s="1" customFormat="1" spans="1:15">
      <c r="A176" s="27"/>
      <c r="B176" s="27"/>
      <c r="N176" s="48"/>
      <c r="O176" s="49"/>
    </row>
    <row r="177" s="1" customFormat="1" ht="15" spans="1:15">
      <c r="A177" s="10"/>
      <c r="B177" s="10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50"/>
      <c r="O177" s="51"/>
    </row>
    <row r="178" s="1" customFormat="1" ht="11.25" customHeight="1" spans="1:16">
      <c r="A178" s="9" t="s">
        <v>37</v>
      </c>
      <c r="B178" s="10"/>
      <c r="C178" s="8"/>
      <c r="D178" s="8"/>
      <c r="E178" s="8" t="s">
        <v>408</v>
      </c>
      <c r="F178" s="8"/>
      <c r="G178" s="8"/>
      <c r="H178" s="8"/>
      <c r="I178" s="8"/>
      <c r="J178" s="8"/>
      <c r="K178" s="8"/>
      <c r="L178" s="8"/>
      <c r="M178" s="8"/>
      <c r="N178" s="50"/>
      <c r="O178" s="44"/>
      <c r="P178" s="44"/>
    </row>
    <row r="179" s="1" customFormat="1" ht="13.5" customHeight="1" spans="1:16">
      <c r="A179" s="10"/>
      <c r="B179" s="10"/>
      <c r="C179" s="8"/>
      <c r="D179" s="28"/>
      <c r="E179" s="8"/>
      <c r="F179" s="8"/>
      <c r="G179" s="8"/>
      <c r="H179" s="8"/>
      <c r="I179" s="8"/>
      <c r="J179" s="8"/>
      <c r="K179" s="8"/>
      <c r="L179" s="8"/>
      <c r="M179" s="8"/>
      <c r="N179" s="50"/>
      <c r="O179" s="44"/>
      <c r="P179" s="44"/>
    </row>
    <row r="180" s="1" customFormat="1" ht="13.5" customHeight="1" spans="1:16">
      <c r="A180" s="10"/>
      <c r="B180" s="10"/>
      <c r="C180" s="8"/>
      <c r="D180" s="28"/>
      <c r="E180" s="8"/>
      <c r="F180" s="8"/>
      <c r="G180" s="8"/>
      <c r="H180" s="8"/>
      <c r="I180" s="8"/>
      <c r="J180" s="8"/>
      <c r="K180" s="8"/>
      <c r="L180" s="8"/>
      <c r="M180" s="8"/>
      <c r="N180" s="50"/>
      <c r="O180" s="44"/>
      <c r="P180" s="44"/>
    </row>
    <row r="181" s="1" customFormat="1" customHeight="1" spans="1:15">
      <c r="A181" s="9" t="s">
        <v>38</v>
      </c>
      <c r="B181" s="9"/>
      <c r="C181" s="8"/>
      <c r="D181" s="29"/>
      <c r="E181" s="29" t="s">
        <v>409</v>
      </c>
      <c r="F181" s="29"/>
      <c r="G181" s="30"/>
      <c r="H181" s="8"/>
      <c r="I181" s="8"/>
      <c r="J181" s="8"/>
      <c r="K181" s="8"/>
      <c r="L181" s="8"/>
      <c r="M181" s="8"/>
      <c r="N181" s="52"/>
      <c r="O181" s="44"/>
    </row>
    <row r="182" s="1" customFormat="1" spans="1:15">
      <c r="A182" s="9" t="s">
        <v>39</v>
      </c>
      <c r="B182" s="9"/>
      <c r="C182" s="8"/>
      <c r="D182" s="29"/>
      <c r="E182" s="29" t="s">
        <v>410</v>
      </c>
      <c r="F182" s="29"/>
      <c r="G182" s="29"/>
      <c r="H182" s="8"/>
      <c r="I182" s="8"/>
      <c r="J182" s="8"/>
      <c r="K182" s="8"/>
      <c r="L182" s="8"/>
      <c r="M182" s="8"/>
      <c r="N182" s="53"/>
      <c r="O182" s="54"/>
    </row>
    <row r="183" s="1" customFormat="1" spans="1:15">
      <c r="A183" s="27"/>
      <c r="B183" s="27"/>
      <c r="N183" s="48"/>
      <c r="O183" s="49"/>
    </row>
    <row r="184" s="1" customFormat="1" spans="1:15">
      <c r="A184" s="7" t="s">
        <v>0</v>
      </c>
      <c r="B184" s="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O184" s="41"/>
    </row>
    <row r="185" s="1" customFormat="1" spans="1:15">
      <c r="A185" s="7" t="s">
        <v>1</v>
      </c>
      <c r="B185" s="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O185" s="41"/>
    </row>
    <row r="186" s="1" customFormat="1" spans="1:15">
      <c r="A186" s="9" t="s">
        <v>346</v>
      </c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O186" s="41"/>
    </row>
    <row r="187" s="1" customFormat="1" spans="1:15">
      <c r="A187" s="10"/>
      <c r="B187" s="10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O187" s="41"/>
    </row>
    <row r="188" s="1" customFormat="1" spans="1:15">
      <c r="A188" s="11" t="s">
        <v>35</v>
      </c>
      <c r="B188" s="11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O188" s="41"/>
    </row>
    <row r="189" s="1" customFormat="1" spans="1:15">
      <c r="A189" s="12" t="s">
        <v>4</v>
      </c>
      <c r="B189" s="12" t="s">
        <v>5</v>
      </c>
      <c r="C189" s="13" t="s">
        <v>6</v>
      </c>
      <c r="D189" s="13" t="s">
        <v>7</v>
      </c>
      <c r="E189" s="13" t="s">
        <v>223</v>
      </c>
      <c r="F189" s="13" t="s">
        <v>224</v>
      </c>
      <c r="G189" s="13" t="s">
        <v>10</v>
      </c>
      <c r="H189" s="14" t="s">
        <v>11</v>
      </c>
      <c r="I189" s="42"/>
      <c r="J189" s="13" t="s">
        <v>12</v>
      </c>
      <c r="K189" s="13" t="s">
        <v>13</v>
      </c>
      <c r="L189" s="14" t="s">
        <v>14</v>
      </c>
      <c r="M189" s="42"/>
      <c r="N189" s="13" t="s">
        <v>15</v>
      </c>
      <c r="O189" s="43" t="s">
        <v>406</v>
      </c>
    </row>
    <row r="190" s="1" customFormat="1" ht="11.25" customHeight="1" spans="1:15">
      <c r="A190" s="15"/>
      <c r="B190" s="15"/>
      <c r="C190" s="16"/>
      <c r="D190" s="16"/>
      <c r="E190" s="17" t="s">
        <v>18</v>
      </c>
      <c r="F190" s="16"/>
      <c r="G190" s="16"/>
      <c r="H190" s="18" t="s">
        <v>19</v>
      </c>
      <c r="I190" s="18" t="s">
        <v>20</v>
      </c>
      <c r="J190" s="16"/>
      <c r="K190" s="16"/>
      <c r="L190" s="18" t="s">
        <v>19</v>
      </c>
      <c r="M190" s="18" t="s">
        <v>20</v>
      </c>
      <c r="N190" s="16"/>
      <c r="O190" s="45"/>
    </row>
    <row r="191" s="1" customFormat="1" ht="11.25" customHeight="1" spans="1:15">
      <c r="A191" s="19">
        <v>45323</v>
      </c>
      <c r="B191" s="19">
        <v>45328</v>
      </c>
      <c r="C191" s="20" t="s">
        <v>351</v>
      </c>
      <c r="D191" s="20" t="s">
        <v>352</v>
      </c>
      <c r="E191" s="21"/>
      <c r="F191" s="22"/>
      <c r="G191" s="21"/>
      <c r="H191" s="21"/>
      <c r="I191" s="21"/>
      <c r="J191" s="21"/>
      <c r="K191" s="21"/>
      <c r="L191" s="46">
        <v>3465</v>
      </c>
      <c r="M191" s="46">
        <v>3100</v>
      </c>
      <c r="N191" s="46">
        <f>L191+M191</f>
        <v>6565</v>
      </c>
      <c r="O191" s="46">
        <v>3282.5</v>
      </c>
    </row>
    <row r="192" s="1" customFormat="1" spans="1:15">
      <c r="A192" s="19">
        <v>45322</v>
      </c>
      <c r="B192" s="19">
        <v>45328</v>
      </c>
      <c r="C192" s="20" t="s">
        <v>370</v>
      </c>
      <c r="D192" s="20" t="s">
        <v>371</v>
      </c>
      <c r="E192" s="21"/>
      <c r="F192" s="22"/>
      <c r="G192" s="21"/>
      <c r="H192" s="21"/>
      <c r="I192" s="21"/>
      <c r="J192" s="21"/>
      <c r="K192" s="21"/>
      <c r="L192" s="46">
        <v>870</v>
      </c>
      <c r="M192" s="46">
        <v>2600</v>
      </c>
      <c r="N192" s="46">
        <f>L192+M192</f>
        <v>3470</v>
      </c>
      <c r="O192" s="46">
        <f>M192+N192</f>
        <v>6070</v>
      </c>
    </row>
    <row r="193" s="1" customFormat="1" spans="1:15">
      <c r="A193" s="23" t="s">
        <v>34</v>
      </c>
      <c r="B193" s="23"/>
      <c r="C193" s="24"/>
      <c r="D193" s="24"/>
      <c r="E193" s="24"/>
      <c r="F193" s="25"/>
      <c r="G193" s="26">
        <f>SUM(G191:G191)</f>
        <v>0</v>
      </c>
      <c r="H193" s="26">
        <f>SUM(H191:H191)</f>
        <v>0</v>
      </c>
      <c r="I193" s="26">
        <f>SUM(I191:I191)</f>
        <v>0</v>
      </c>
      <c r="J193" s="26">
        <f>SUM(J191:J191)</f>
        <v>0</v>
      </c>
      <c r="K193" s="26">
        <f>SUM(K191:K191)</f>
        <v>0</v>
      </c>
      <c r="L193" s="26">
        <f>SUM(L191:L192)</f>
        <v>4335</v>
      </c>
      <c r="M193" s="26">
        <f>SUM(M191:M192)</f>
        <v>5700</v>
      </c>
      <c r="N193" s="26">
        <f>SUM(N191:N192)</f>
        <v>10035</v>
      </c>
      <c r="O193" s="47"/>
    </row>
    <row r="194" s="1" customFormat="1" spans="1:15">
      <c r="A194" s="10"/>
      <c r="B194" s="10"/>
      <c r="C194" s="8"/>
      <c r="D194" s="8"/>
      <c r="E194" s="8" t="s">
        <v>407</v>
      </c>
      <c r="F194" s="8"/>
      <c r="G194" s="8"/>
      <c r="H194" s="8"/>
      <c r="I194" s="8"/>
      <c r="N194" s="48"/>
      <c r="O194" s="49"/>
    </row>
    <row r="195" s="1" customFormat="1" spans="1:15">
      <c r="A195" s="27"/>
      <c r="B195" s="27"/>
      <c r="N195" s="48"/>
      <c r="O195" s="49"/>
    </row>
    <row r="196" s="1" customFormat="1" ht="15" spans="1:15">
      <c r="A196" s="10"/>
      <c r="B196" s="10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50"/>
      <c r="O196" s="51"/>
    </row>
    <row r="197" s="1" customFormat="1" ht="11.25" customHeight="1" spans="1:16">
      <c r="A197" s="9" t="s">
        <v>37</v>
      </c>
      <c r="B197" s="10"/>
      <c r="C197" s="8"/>
      <c r="D197" s="8"/>
      <c r="E197" s="8" t="s">
        <v>408</v>
      </c>
      <c r="F197" s="8"/>
      <c r="G197" s="8"/>
      <c r="H197" s="8"/>
      <c r="I197" s="8"/>
      <c r="J197" s="8"/>
      <c r="K197" s="8"/>
      <c r="L197" s="8"/>
      <c r="M197" s="8"/>
      <c r="N197" s="50"/>
      <c r="O197" s="44"/>
      <c r="P197" s="44"/>
    </row>
    <row r="198" s="1" customFormat="1" ht="13.5" customHeight="1" spans="1:16">
      <c r="A198" s="10"/>
      <c r="B198" s="10"/>
      <c r="C198" s="8"/>
      <c r="D198" s="28"/>
      <c r="E198" s="8"/>
      <c r="F198" s="8"/>
      <c r="G198" s="8"/>
      <c r="H198" s="8"/>
      <c r="I198" s="8"/>
      <c r="J198" s="8"/>
      <c r="K198" s="8"/>
      <c r="L198" s="8"/>
      <c r="M198" s="8"/>
      <c r="N198" s="50"/>
      <c r="O198" s="44"/>
      <c r="P198" s="44"/>
    </row>
    <row r="199" s="1" customFormat="1" ht="13.5" customHeight="1" spans="1:16">
      <c r="A199" s="10"/>
      <c r="B199" s="10"/>
      <c r="C199" s="8"/>
      <c r="D199" s="28"/>
      <c r="E199" s="8"/>
      <c r="F199" s="8"/>
      <c r="G199" s="8"/>
      <c r="H199" s="8"/>
      <c r="I199" s="8"/>
      <c r="J199" s="8"/>
      <c r="K199" s="8"/>
      <c r="L199" s="8"/>
      <c r="M199" s="8"/>
      <c r="N199" s="50"/>
      <c r="O199" s="44"/>
      <c r="P199" s="44"/>
    </row>
    <row r="200" s="1" customFormat="1" ht="13.5" customHeight="1" spans="1:16">
      <c r="A200" s="9" t="s">
        <v>38</v>
      </c>
      <c r="B200" s="9"/>
      <c r="C200" s="8"/>
      <c r="D200" s="29"/>
      <c r="E200" s="29" t="s">
        <v>409</v>
      </c>
      <c r="F200" s="29"/>
      <c r="G200" s="30"/>
      <c r="H200" s="8"/>
      <c r="I200" s="8"/>
      <c r="J200" s="8"/>
      <c r="K200" s="8"/>
      <c r="L200" s="8"/>
      <c r="M200" s="8"/>
      <c r="N200" s="52"/>
      <c r="O200" s="44"/>
      <c r="P200" s="44"/>
    </row>
    <row r="201" s="1" customFormat="1" ht="13.5" customHeight="1" spans="1:16">
      <c r="A201" s="9" t="s">
        <v>39</v>
      </c>
      <c r="B201" s="9"/>
      <c r="C201" s="8"/>
      <c r="D201" s="29"/>
      <c r="E201" s="29" t="s">
        <v>410</v>
      </c>
      <c r="F201" s="29"/>
      <c r="G201" s="29"/>
      <c r="H201" s="8"/>
      <c r="I201" s="8"/>
      <c r="J201" s="8"/>
      <c r="K201" s="8"/>
      <c r="L201" s="8"/>
      <c r="M201" s="8"/>
      <c r="N201" s="53"/>
      <c r="O201" s="54"/>
      <c r="P201" s="44"/>
    </row>
    <row r="202" s="1" customFormat="1" ht="13.5" customHeight="1" spans="1:16">
      <c r="A202" s="27"/>
      <c r="B202" s="27"/>
      <c r="N202" s="48"/>
      <c r="O202" s="49"/>
      <c r="P202" s="44"/>
    </row>
    <row r="203" s="1" customFormat="1" ht="13.5" customHeight="1" spans="1:16">
      <c r="A203" s="7" t="s">
        <v>0</v>
      </c>
      <c r="B203" s="7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O203" s="41"/>
      <c r="P203" s="44"/>
    </row>
    <row r="204" s="1" customFormat="1" customHeight="1" spans="1:15">
      <c r="A204" s="7" t="s">
        <v>1</v>
      </c>
      <c r="B204" s="7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O204" s="41"/>
    </row>
    <row r="205" s="1" customFormat="1" spans="1:15">
      <c r="A205" s="9" t="s">
        <v>346</v>
      </c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O205" s="41"/>
    </row>
    <row r="206" s="1" customFormat="1" spans="1:15">
      <c r="A206" s="10"/>
      <c r="B206" s="10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O206" s="41"/>
    </row>
    <row r="207" s="1" customFormat="1" spans="1:15">
      <c r="A207" s="11" t="s">
        <v>35</v>
      </c>
      <c r="B207" s="11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O207" s="41"/>
    </row>
    <row r="208" s="1" customFormat="1" spans="1:15">
      <c r="A208" s="12" t="s">
        <v>4</v>
      </c>
      <c r="B208" s="12" t="s">
        <v>5</v>
      </c>
      <c r="C208" s="13" t="s">
        <v>6</v>
      </c>
      <c r="D208" s="13" t="s">
        <v>7</v>
      </c>
      <c r="E208" s="13" t="s">
        <v>223</v>
      </c>
      <c r="F208" s="13" t="s">
        <v>224</v>
      </c>
      <c r="G208" s="13" t="s">
        <v>10</v>
      </c>
      <c r="H208" s="14" t="s">
        <v>11</v>
      </c>
      <c r="I208" s="42"/>
      <c r="J208" s="13" t="s">
        <v>12</v>
      </c>
      <c r="K208" s="13" t="s">
        <v>13</v>
      </c>
      <c r="L208" s="14" t="s">
        <v>14</v>
      </c>
      <c r="M208" s="42"/>
      <c r="N208" s="13" t="s">
        <v>15</v>
      </c>
      <c r="O208" s="43" t="s">
        <v>406</v>
      </c>
    </row>
    <row r="209" s="1" customFormat="1" spans="1:15">
      <c r="A209" s="15"/>
      <c r="B209" s="15"/>
      <c r="C209" s="16"/>
      <c r="D209" s="16"/>
      <c r="E209" s="17" t="s">
        <v>18</v>
      </c>
      <c r="F209" s="16"/>
      <c r="G209" s="16"/>
      <c r="H209" s="18" t="s">
        <v>19</v>
      </c>
      <c r="I209" s="18" t="s">
        <v>20</v>
      </c>
      <c r="J209" s="16"/>
      <c r="K209" s="16"/>
      <c r="L209" s="18" t="s">
        <v>19</v>
      </c>
      <c r="M209" s="18" t="s">
        <v>20</v>
      </c>
      <c r="N209" s="16"/>
      <c r="O209" s="45"/>
    </row>
    <row r="210" s="1" customFormat="1" spans="1:15">
      <c r="A210" s="19">
        <v>45322</v>
      </c>
      <c r="B210" s="19">
        <v>45303</v>
      </c>
      <c r="C210" s="20" t="s">
        <v>362</v>
      </c>
      <c r="D210" s="20" t="s">
        <v>363</v>
      </c>
      <c r="E210" s="21"/>
      <c r="F210" s="22"/>
      <c r="G210" s="21"/>
      <c r="H210" s="21"/>
      <c r="I210" s="21"/>
      <c r="J210" s="21"/>
      <c r="K210" s="21"/>
      <c r="L210" s="46">
        <v>400</v>
      </c>
      <c r="M210" s="46">
        <v>1300</v>
      </c>
      <c r="N210" s="46">
        <f>L210+M210</f>
        <v>1700</v>
      </c>
      <c r="O210" s="46">
        <f>M210+N210</f>
        <v>3000</v>
      </c>
    </row>
    <row r="211" s="1" customFormat="1" spans="1:15">
      <c r="A211" s="19">
        <v>45328</v>
      </c>
      <c r="B211" s="19">
        <v>45303</v>
      </c>
      <c r="C211" s="20" t="s">
        <v>251</v>
      </c>
      <c r="D211" s="20" t="s">
        <v>252</v>
      </c>
      <c r="E211" s="21"/>
      <c r="F211" s="22"/>
      <c r="G211" s="21"/>
      <c r="H211" s="21"/>
      <c r="I211" s="21"/>
      <c r="J211" s="21"/>
      <c r="K211" s="21"/>
      <c r="L211" s="46">
        <v>0</v>
      </c>
      <c r="M211" s="46">
        <v>2800</v>
      </c>
      <c r="N211" s="46">
        <f>L211+M211</f>
        <v>2800</v>
      </c>
      <c r="O211" s="46">
        <f>M211+N211</f>
        <v>5600</v>
      </c>
    </row>
    <row r="212" s="1" customFormat="1" spans="1:15">
      <c r="A212" s="23" t="s">
        <v>34</v>
      </c>
      <c r="B212" s="23"/>
      <c r="C212" s="24"/>
      <c r="D212" s="24"/>
      <c r="E212" s="24"/>
      <c r="F212" s="25"/>
      <c r="G212" s="26">
        <f>SUM(G210:G210)</f>
        <v>0</v>
      </c>
      <c r="H212" s="26">
        <f>SUM(H210:H210)</f>
        <v>0</v>
      </c>
      <c r="I212" s="26">
        <f>SUM(I210:I210)</f>
        <v>0</v>
      </c>
      <c r="J212" s="26">
        <f>SUM(J210:J210)</f>
        <v>0</v>
      </c>
      <c r="K212" s="26">
        <f>SUM(K210:K210)</f>
        <v>0</v>
      </c>
      <c r="L212" s="26">
        <f>SUM(L210:L211)</f>
        <v>400</v>
      </c>
      <c r="M212" s="26">
        <f>SUM(M210:M211)</f>
        <v>4100</v>
      </c>
      <c r="N212" s="26">
        <f>SUM(N210:N211)</f>
        <v>4500</v>
      </c>
      <c r="O212" s="26">
        <f>SUM(O210:O211)</f>
        <v>8600</v>
      </c>
    </row>
    <row r="213" s="1" customFormat="1" ht="13.5" customHeight="1" spans="1:16">
      <c r="A213" s="10"/>
      <c r="B213" s="10"/>
      <c r="C213" s="8"/>
      <c r="D213" s="8"/>
      <c r="E213" s="8" t="s">
        <v>407</v>
      </c>
      <c r="F213" s="8"/>
      <c r="G213" s="8"/>
      <c r="H213" s="8"/>
      <c r="I213" s="8"/>
      <c r="N213" s="48"/>
      <c r="O213" s="49"/>
      <c r="P213" s="44"/>
    </row>
    <row r="214" s="1" customFormat="1" ht="11.25" customHeight="1" spans="1:15">
      <c r="A214" s="27"/>
      <c r="B214" s="27"/>
      <c r="N214" s="48"/>
      <c r="O214" s="49"/>
    </row>
    <row r="215" s="1" customFormat="1" ht="15" spans="1:15">
      <c r="A215" s="10"/>
      <c r="B215" s="10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50"/>
      <c r="O215" s="51"/>
    </row>
    <row r="216" s="1" customFormat="1" ht="15" spans="1:15">
      <c r="A216" s="9" t="s">
        <v>37</v>
      </c>
      <c r="B216" s="10"/>
      <c r="C216" s="8"/>
      <c r="D216" s="8"/>
      <c r="E216" s="8" t="s">
        <v>408</v>
      </c>
      <c r="F216" s="8"/>
      <c r="G216" s="8"/>
      <c r="H216" s="8"/>
      <c r="I216" s="8"/>
      <c r="J216" s="8"/>
      <c r="K216" s="8"/>
      <c r="L216" s="8"/>
      <c r="M216" s="8"/>
      <c r="N216" s="50"/>
      <c r="O216" s="44"/>
    </row>
    <row r="217" s="1" customFormat="1" ht="15" spans="1:15">
      <c r="A217" s="10"/>
      <c r="B217" s="10"/>
      <c r="C217" s="8"/>
      <c r="D217" s="28"/>
      <c r="E217" s="8"/>
      <c r="F217" s="8"/>
      <c r="G217" s="8"/>
      <c r="H217" s="8"/>
      <c r="I217" s="8"/>
      <c r="J217" s="8"/>
      <c r="K217" s="8"/>
      <c r="L217" s="8"/>
      <c r="M217" s="8"/>
      <c r="N217" s="50"/>
      <c r="O217" s="44"/>
    </row>
    <row r="218" s="1" customFormat="1" ht="15" spans="1:15">
      <c r="A218" s="10"/>
      <c r="B218" s="10"/>
      <c r="C218" s="8"/>
      <c r="D218" s="28"/>
      <c r="E218" s="8"/>
      <c r="F218" s="8"/>
      <c r="G218" s="8"/>
      <c r="H218" s="8"/>
      <c r="I218" s="8"/>
      <c r="J218" s="8"/>
      <c r="K218" s="8"/>
      <c r="L218" s="8"/>
      <c r="M218" s="8"/>
      <c r="N218" s="50"/>
      <c r="O218" s="44"/>
    </row>
    <row r="219" s="1" customFormat="1" ht="11.25" customHeight="1" spans="1:16">
      <c r="A219" s="9" t="s">
        <v>38</v>
      </c>
      <c r="B219" s="9"/>
      <c r="C219" s="8"/>
      <c r="D219" s="29"/>
      <c r="E219" s="29" t="s">
        <v>409</v>
      </c>
      <c r="F219" s="29"/>
      <c r="G219" s="30"/>
      <c r="H219" s="8"/>
      <c r="I219" s="8"/>
      <c r="J219" s="8"/>
      <c r="K219" s="8"/>
      <c r="L219" s="8"/>
      <c r="M219" s="8"/>
      <c r="N219" s="52"/>
      <c r="O219" s="44"/>
      <c r="P219" s="44"/>
    </row>
    <row r="220" s="1" customFormat="1" ht="13.5" customHeight="1" spans="1:16">
      <c r="A220" s="9" t="s">
        <v>39</v>
      </c>
      <c r="B220" s="9"/>
      <c r="C220" s="8"/>
      <c r="D220" s="29"/>
      <c r="E220" s="29" t="s">
        <v>410</v>
      </c>
      <c r="F220" s="29"/>
      <c r="G220" s="29"/>
      <c r="H220" s="8"/>
      <c r="I220" s="8"/>
      <c r="J220" s="8"/>
      <c r="K220" s="8"/>
      <c r="L220" s="8"/>
      <c r="M220" s="8"/>
      <c r="N220" s="53"/>
      <c r="O220" s="54"/>
      <c r="P220" s="44"/>
    </row>
    <row r="221" s="1" customFormat="1" ht="13.5" customHeight="1" spans="1:16">
      <c r="A221" s="27"/>
      <c r="B221" s="27"/>
      <c r="N221" s="50"/>
      <c r="O221" s="51"/>
      <c r="P221" s="44"/>
    </row>
    <row r="222" s="1" customFormat="1" ht="13.5" customHeight="1" spans="1:16">
      <c r="A222" s="7" t="s">
        <v>0</v>
      </c>
      <c r="B222" s="7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O222" s="41"/>
      <c r="P222" s="44"/>
    </row>
    <row r="223" s="1" customFormat="1" ht="13.5" customHeight="1" spans="1:16">
      <c r="A223" s="7" t="s">
        <v>1</v>
      </c>
      <c r="B223" s="7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O223" s="41"/>
      <c r="P223" s="44"/>
    </row>
    <row r="224" s="1" customFormat="1" ht="13.5" customHeight="1" spans="1:16">
      <c r="A224" s="9" t="s">
        <v>346</v>
      </c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O224" s="41"/>
      <c r="P224" s="44"/>
    </row>
    <row r="225" s="1" customFormat="1" ht="13.5" customHeight="1" spans="1:16">
      <c r="A225" s="10"/>
      <c r="B225" s="10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O225" s="41"/>
      <c r="P225" s="44"/>
    </row>
    <row r="226" s="1" customFormat="1" customHeight="1" spans="1:15">
      <c r="A226" s="11" t="s">
        <v>35</v>
      </c>
      <c r="B226" s="11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O226" s="41"/>
    </row>
    <row r="227" s="1" customFormat="1" spans="1:15">
      <c r="A227" s="12" t="s">
        <v>4</v>
      </c>
      <c r="B227" s="12" t="s">
        <v>5</v>
      </c>
      <c r="C227" s="13" t="s">
        <v>6</v>
      </c>
      <c r="D227" s="13" t="s">
        <v>7</v>
      </c>
      <c r="E227" s="13" t="s">
        <v>223</v>
      </c>
      <c r="F227" s="13" t="s">
        <v>224</v>
      </c>
      <c r="G227" s="13" t="s">
        <v>10</v>
      </c>
      <c r="H227" s="14" t="s">
        <v>11</v>
      </c>
      <c r="I227" s="42"/>
      <c r="J227" s="13" t="s">
        <v>12</v>
      </c>
      <c r="K227" s="13" t="s">
        <v>13</v>
      </c>
      <c r="L227" s="14" t="s">
        <v>14</v>
      </c>
      <c r="M227" s="42"/>
      <c r="N227" s="13" t="s">
        <v>15</v>
      </c>
      <c r="O227" s="43" t="s">
        <v>406</v>
      </c>
    </row>
    <row r="228" s="1" customFormat="1" spans="1:15">
      <c r="A228" s="15"/>
      <c r="B228" s="15"/>
      <c r="C228" s="16"/>
      <c r="D228" s="16"/>
      <c r="E228" s="17" t="s">
        <v>18</v>
      </c>
      <c r="F228" s="16"/>
      <c r="G228" s="16"/>
      <c r="H228" s="18" t="s">
        <v>19</v>
      </c>
      <c r="I228" s="18" t="s">
        <v>20</v>
      </c>
      <c r="J228" s="16"/>
      <c r="K228" s="16"/>
      <c r="L228" s="18" t="s">
        <v>19</v>
      </c>
      <c r="M228" s="18" t="s">
        <v>20</v>
      </c>
      <c r="N228" s="16"/>
      <c r="O228" s="45"/>
    </row>
    <row r="229" s="1" customFormat="1" spans="1:15">
      <c r="A229" s="19">
        <v>45328</v>
      </c>
      <c r="B229" s="19">
        <v>45335</v>
      </c>
      <c r="C229" s="20" t="s">
        <v>355</v>
      </c>
      <c r="D229" s="20" t="s">
        <v>356</v>
      </c>
      <c r="E229" s="21"/>
      <c r="F229" s="22"/>
      <c r="G229" s="21"/>
      <c r="H229" s="21"/>
      <c r="I229" s="21"/>
      <c r="J229" s="21"/>
      <c r="K229" s="21"/>
      <c r="L229" s="46">
        <v>3300</v>
      </c>
      <c r="M229" s="46">
        <v>2800</v>
      </c>
      <c r="N229" s="46">
        <f>L229+M229</f>
        <v>6100</v>
      </c>
      <c r="O229" s="46">
        <v>3100</v>
      </c>
    </row>
    <row r="230" s="1" customFormat="1" spans="1:15">
      <c r="A230" s="23" t="s">
        <v>34</v>
      </c>
      <c r="B230" s="23"/>
      <c r="C230" s="24"/>
      <c r="D230" s="24"/>
      <c r="E230" s="24"/>
      <c r="F230" s="25"/>
      <c r="G230" s="26">
        <f t="shared" ref="G230:O230" si="7">SUM(G229:G229)</f>
        <v>0</v>
      </c>
      <c r="H230" s="26">
        <f t="shared" si="7"/>
        <v>0</v>
      </c>
      <c r="I230" s="26">
        <f t="shared" si="7"/>
        <v>0</v>
      </c>
      <c r="J230" s="26">
        <f t="shared" si="7"/>
        <v>0</v>
      </c>
      <c r="K230" s="26">
        <f t="shared" si="7"/>
        <v>0</v>
      </c>
      <c r="L230" s="26">
        <f t="shared" si="7"/>
        <v>3300</v>
      </c>
      <c r="M230" s="26">
        <f t="shared" si="7"/>
        <v>2800</v>
      </c>
      <c r="N230" s="26">
        <f t="shared" si="7"/>
        <v>6100</v>
      </c>
      <c r="O230" s="26">
        <f t="shared" si="7"/>
        <v>3100</v>
      </c>
    </row>
    <row r="231" s="1" customFormat="1" spans="1:15">
      <c r="A231" s="10"/>
      <c r="B231" s="10"/>
      <c r="C231" s="8"/>
      <c r="D231" s="8"/>
      <c r="E231" s="8" t="s">
        <v>407</v>
      </c>
      <c r="F231" s="8"/>
      <c r="G231" s="8"/>
      <c r="H231" s="8"/>
      <c r="I231" s="8"/>
      <c r="N231" s="48"/>
      <c r="O231" s="49"/>
    </row>
    <row r="232" s="1" customFormat="1" spans="1:15">
      <c r="A232" s="27"/>
      <c r="B232" s="27"/>
      <c r="N232" s="48"/>
      <c r="O232" s="49"/>
    </row>
    <row r="233" s="1" customFormat="1" ht="15" spans="1:15">
      <c r="A233" s="10"/>
      <c r="B233" s="10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50"/>
      <c r="O233" s="51"/>
    </row>
    <row r="234" s="1" customFormat="1" ht="15" spans="1:15">
      <c r="A234" s="9" t="s">
        <v>37</v>
      </c>
      <c r="B234" s="10"/>
      <c r="C234" s="8"/>
      <c r="D234" s="8"/>
      <c r="E234" s="8" t="s">
        <v>408</v>
      </c>
      <c r="F234" s="8"/>
      <c r="G234" s="8"/>
      <c r="H234" s="8"/>
      <c r="I234" s="8"/>
      <c r="J234" s="8"/>
      <c r="K234" s="8"/>
      <c r="L234" s="8"/>
      <c r="M234" s="8"/>
      <c r="N234" s="50"/>
      <c r="O234" s="44"/>
    </row>
    <row r="235" s="1" customFormat="1" customHeight="1" spans="1:15">
      <c r="A235" s="10"/>
      <c r="B235" s="10"/>
      <c r="C235" s="8"/>
      <c r="D235" s="28"/>
      <c r="E235" s="8"/>
      <c r="F235" s="8"/>
      <c r="G235" s="8"/>
      <c r="H235" s="8"/>
      <c r="I235" s="8"/>
      <c r="J235" s="8"/>
      <c r="K235" s="8"/>
      <c r="L235" s="8"/>
      <c r="M235" s="8"/>
      <c r="N235" s="50"/>
      <c r="O235" s="44"/>
    </row>
    <row r="236" s="1" customFormat="1" ht="11.25" customHeight="1" spans="1:15">
      <c r="A236" s="10"/>
      <c r="B236" s="10"/>
      <c r="C236" s="8"/>
      <c r="D236" s="28"/>
      <c r="E236" s="8"/>
      <c r="F236" s="8"/>
      <c r="G236" s="8"/>
      <c r="H236" s="8"/>
      <c r="I236" s="8"/>
      <c r="J236" s="8"/>
      <c r="K236" s="8"/>
      <c r="L236" s="8"/>
      <c r="M236" s="8"/>
      <c r="N236" s="50"/>
      <c r="O236" s="44"/>
    </row>
    <row r="237" s="1" customFormat="1" spans="1:15">
      <c r="A237" s="9" t="s">
        <v>38</v>
      </c>
      <c r="B237" s="9"/>
      <c r="C237" s="8"/>
      <c r="D237" s="29"/>
      <c r="E237" s="29" t="s">
        <v>409</v>
      </c>
      <c r="F237" s="29"/>
      <c r="G237" s="30"/>
      <c r="H237" s="8"/>
      <c r="I237" s="8"/>
      <c r="J237" s="8"/>
      <c r="K237" s="8"/>
      <c r="L237" s="8"/>
      <c r="M237" s="8"/>
      <c r="N237" s="52"/>
      <c r="O237" s="44"/>
    </row>
    <row r="238" s="1" customFormat="1" spans="1:15">
      <c r="A238" s="9" t="s">
        <v>39</v>
      </c>
      <c r="B238" s="9"/>
      <c r="C238" s="8"/>
      <c r="D238" s="29"/>
      <c r="E238" s="29" t="s">
        <v>410</v>
      </c>
      <c r="F238" s="29"/>
      <c r="G238" s="29"/>
      <c r="H238" s="8"/>
      <c r="I238" s="8"/>
      <c r="J238" s="8"/>
      <c r="K238" s="8"/>
      <c r="L238" s="8"/>
      <c r="M238" s="8"/>
      <c r="N238" s="53"/>
      <c r="O238" s="54"/>
    </row>
    <row r="239" s="1" customFormat="1" ht="15" spans="1:15">
      <c r="A239" s="27"/>
      <c r="B239" s="27"/>
      <c r="N239" s="50"/>
      <c r="O239" s="51"/>
    </row>
    <row r="240" s="1" customFormat="1" spans="1:15">
      <c r="A240" s="7" t="s">
        <v>407</v>
      </c>
      <c r="B240" s="7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O240" s="41"/>
    </row>
    <row r="241" s="1" customFormat="1" ht="11.25" customHeight="1" spans="1:16">
      <c r="A241" s="7" t="s">
        <v>1</v>
      </c>
      <c r="B241" s="7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O241" s="41"/>
      <c r="P241" s="44"/>
    </row>
    <row r="242" s="1" customFormat="1" ht="13.5" customHeight="1" spans="1:16">
      <c r="A242" s="9" t="s">
        <v>346</v>
      </c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O242" s="41"/>
      <c r="P242" s="44"/>
    </row>
    <row r="243" s="1" customFormat="1" ht="13.5" customHeight="1" spans="1:16">
      <c r="A243" s="10"/>
      <c r="B243" s="10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O243" s="41"/>
      <c r="P243" s="44"/>
    </row>
    <row r="244" s="1" customFormat="1" ht="13.5" customHeight="1" spans="1:16">
      <c r="A244" s="11" t="s">
        <v>35</v>
      </c>
      <c r="B244" s="11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O244" s="41"/>
      <c r="P244" s="44"/>
    </row>
    <row r="245" s="1" customFormat="1" customHeight="1" spans="1:15">
      <c r="A245" s="12" t="s">
        <v>4</v>
      </c>
      <c r="B245" s="12" t="s">
        <v>5</v>
      </c>
      <c r="C245" s="13" t="s">
        <v>6</v>
      </c>
      <c r="D245" s="13" t="s">
        <v>7</v>
      </c>
      <c r="E245" s="13" t="s">
        <v>223</v>
      </c>
      <c r="F245" s="13" t="s">
        <v>224</v>
      </c>
      <c r="G245" s="13" t="s">
        <v>10</v>
      </c>
      <c r="H245" s="14" t="s">
        <v>11</v>
      </c>
      <c r="I245" s="42"/>
      <c r="J245" s="13" t="s">
        <v>12</v>
      </c>
      <c r="K245" s="13" t="s">
        <v>13</v>
      </c>
      <c r="L245" s="14" t="s">
        <v>14</v>
      </c>
      <c r="M245" s="42"/>
      <c r="N245" s="13" t="s">
        <v>15</v>
      </c>
      <c r="O245" s="43" t="s">
        <v>406</v>
      </c>
    </row>
    <row r="246" s="1" customFormat="1" spans="1:15">
      <c r="A246" s="15"/>
      <c r="B246" s="15"/>
      <c r="C246" s="16"/>
      <c r="D246" s="16"/>
      <c r="E246" s="17" t="s">
        <v>18</v>
      </c>
      <c r="F246" s="16"/>
      <c r="G246" s="16"/>
      <c r="H246" s="18" t="s">
        <v>19</v>
      </c>
      <c r="I246" s="18" t="s">
        <v>20</v>
      </c>
      <c r="J246" s="16"/>
      <c r="K246" s="16"/>
      <c r="L246" s="18" t="s">
        <v>19</v>
      </c>
      <c r="M246" s="18" t="s">
        <v>20</v>
      </c>
      <c r="N246" s="16"/>
      <c r="O246" s="45"/>
    </row>
    <row r="247" s="1" customFormat="1" spans="1:15">
      <c r="A247" s="19">
        <v>45328</v>
      </c>
      <c r="B247" s="19">
        <v>45335</v>
      </c>
      <c r="C247" s="20" t="s">
        <v>357</v>
      </c>
      <c r="D247" s="20" t="s">
        <v>306</v>
      </c>
      <c r="E247" s="21"/>
      <c r="F247" s="22"/>
      <c r="G247" s="21"/>
      <c r="H247" s="21"/>
      <c r="I247" s="21"/>
      <c r="J247" s="21"/>
      <c r="K247" s="21"/>
      <c r="L247" s="46">
        <v>165</v>
      </c>
      <c r="M247" s="46">
        <v>1600</v>
      </c>
      <c r="N247" s="46">
        <f>L247+M247</f>
        <v>1765</v>
      </c>
      <c r="O247" s="46">
        <v>765</v>
      </c>
    </row>
    <row r="248" s="1" customFormat="1" spans="1:15">
      <c r="A248" s="23" t="s">
        <v>34</v>
      </c>
      <c r="B248" s="23"/>
      <c r="C248" s="24"/>
      <c r="D248" s="24"/>
      <c r="E248" s="24"/>
      <c r="F248" s="25"/>
      <c r="G248" s="26">
        <f t="shared" ref="G248:O248" si="8">SUM(G247:G247)</f>
        <v>0</v>
      </c>
      <c r="H248" s="26">
        <f t="shared" si="8"/>
        <v>0</v>
      </c>
      <c r="I248" s="26">
        <f t="shared" si="8"/>
        <v>0</v>
      </c>
      <c r="J248" s="26">
        <f t="shared" si="8"/>
        <v>0</v>
      </c>
      <c r="K248" s="26">
        <f t="shared" si="8"/>
        <v>0</v>
      </c>
      <c r="L248" s="26">
        <f t="shared" si="8"/>
        <v>165</v>
      </c>
      <c r="M248" s="26">
        <f t="shared" si="8"/>
        <v>1600</v>
      </c>
      <c r="N248" s="26">
        <f t="shared" si="8"/>
        <v>1765</v>
      </c>
      <c r="O248" s="26">
        <f t="shared" si="8"/>
        <v>765</v>
      </c>
    </row>
    <row r="249" s="1" customFormat="1" spans="1:15">
      <c r="A249" s="10"/>
      <c r="B249" s="10"/>
      <c r="C249" s="8"/>
      <c r="D249" s="8"/>
      <c r="E249" s="8" t="s">
        <v>407</v>
      </c>
      <c r="F249" s="8"/>
      <c r="G249" s="8"/>
      <c r="H249" s="8"/>
      <c r="I249" s="8"/>
      <c r="N249" s="48"/>
      <c r="O249" s="49"/>
    </row>
    <row r="250" s="1" customFormat="1" spans="1:15">
      <c r="A250" s="27"/>
      <c r="B250" s="27"/>
      <c r="N250" s="48"/>
      <c r="O250" s="49"/>
    </row>
    <row r="251" s="1" customFormat="1" ht="15" spans="1:15">
      <c r="A251" s="10"/>
      <c r="B251" s="10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50"/>
      <c r="O251" s="51"/>
    </row>
    <row r="252" s="1" customFormat="1" ht="15" spans="1:15">
      <c r="A252" s="9" t="s">
        <v>37</v>
      </c>
      <c r="B252" s="10"/>
      <c r="C252" s="8"/>
      <c r="D252" s="8"/>
      <c r="E252" s="8" t="s">
        <v>408</v>
      </c>
      <c r="F252" s="8"/>
      <c r="G252" s="8"/>
      <c r="H252" s="8"/>
      <c r="I252" s="8"/>
      <c r="J252" s="8"/>
      <c r="K252" s="8"/>
      <c r="L252" s="8"/>
      <c r="M252" s="8"/>
      <c r="N252" s="50"/>
      <c r="O252" s="44"/>
    </row>
    <row r="253" s="1" customFormat="1" ht="15" spans="1:15">
      <c r="A253" s="10"/>
      <c r="B253" s="10"/>
      <c r="C253" s="8"/>
      <c r="D253" s="28"/>
      <c r="E253" s="8"/>
      <c r="F253" s="8"/>
      <c r="G253" s="8"/>
      <c r="H253" s="8"/>
      <c r="I253" s="8"/>
      <c r="J253" s="8"/>
      <c r="K253" s="8"/>
      <c r="L253" s="8"/>
      <c r="M253" s="8"/>
      <c r="N253" s="50"/>
      <c r="O253" s="44"/>
    </row>
    <row r="254" s="1" customFormat="1" ht="15" spans="1:15">
      <c r="A254" s="10"/>
      <c r="B254" s="10"/>
      <c r="C254" s="8"/>
      <c r="D254" s="28"/>
      <c r="E254" s="8"/>
      <c r="F254" s="8"/>
      <c r="G254" s="8"/>
      <c r="H254" s="8"/>
      <c r="I254" s="8"/>
      <c r="J254" s="8"/>
      <c r="K254" s="8"/>
      <c r="L254" s="8"/>
      <c r="M254" s="8"/>
      <c r="N254" s="50"/>
      <c r="O254" s="44"/>
    </row>
    <row r="255" s="1" customFormat="1" ht="13.5" customHeight="1" spans="1:16">
      <c r="A255" s="9" t="s">
        <v>38</v>
      </c>
      <c r="B255" s="9"/>
      <c r="C255" s="8"/>
      <c r="D255" s="29"/>
      <c r="E255" s="29" t="s">
        <v>409</v>
      </c>
      <c r="F255" s="29"/>
      <c r="G255" s="30"/>
      <c r="H255" s="8"/>
      <c r="I255" s="8"/>
      <c r="J255" s="8"/>
      <c r="K255" s="8"/>
      <c r="L255" s="8"/>
      <c r="M255" s="8"/>
      <c r="N255" s="52"/>
      <c r="O255" s="44"/>
      <c r="P255" s="44"/>
    </row>
    <row r="256" s="1" customFormat="1" ht="11.25" customHeight="1" spans="1:15">
      <c r="A256" s="9" t="s">
        <v>39</v>
      </c>
      <c r="B256" s="9"/>
      <c r="C256" s="8"/>
      <c r="D256" s="29"/>
      <c r="E256" s="29" t="s">
        <v>410</v>
      </c>
      <c r="F256" s="29"/>
      <c r="G256" s="29"/>
      <c r="H256" s="8"/>
      <c r="I256" s="8"/>
      <c r="J256" s="8"/>
      <c r="K256" s="8"/>
      <c r="L256" s="8"/>
      <c r="M256" s="8"/>
      <c r="N256" s="53"/>
      <c r="O256" s="54"/>
    </row>
    <row r="257" s="1" customFormat="1" spans="1:15">
      <c r="A257" s="27"/>
      <c r="B257" s="27"/>
      <c r="N257" s="48"/>
      <c r="O257" s="49"/>
    </row>
    <row r="258" s="1" customFormat="1" spans="1:15">
      <c r="A258" s="7" t="s">
        <v>0</v>
      </c>
      <c r="B258" s="7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O258" s="41"/>
    </row>
    <row r="259" s="1" customFormat="1" spans="1:15">
      <c r="A259" s="7" t="s">
        <v>1</v>
      </c>
      <c r="B259" s="7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O259" s="41"/>
    </row>
    <row r="260" s="1" customFormat="1" spans="1:15">
      <c r="A260" s="9" t="s">
        <v>346</v>
      </c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O260" s="41"/>
    </row>
    <row r="261" s="1" customFormat="1" ht="11.25" customHeight="1" spans="1:16">
      <c r="A261" s="10"/>
      <c r="B261" s="10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O261" s="41"/>
      <c r="P261" s="44"/>
    </row>
    <row r="262" s="1" customFormat="1" ht="13.5" customHeight="1" spans="1:16">
      <c r="A262" s="11" t="s">
        <v>35</v>
      </c>
      <c r="B262" s="11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O262" s="41"/>
      <c r="P262" s="44"/>
    </row>
    <row r="263" s="1" customFormat="1" ht="13.5" customHeight="1" spans="1:16">
      <c r="A263" s="12" t="s">
        <v>4</v>
      </c>
      <c r="B263" s="12" t="s">
        <v>5</v>
      </c>
      <c r="C263" s="13" t="s">
        <v>6</v>
      </c>
      <c r="D263" s="13" t="s">
        <v>7</v>
      </c>
      <c r="E263" s="13" t="s">
        <v>223</v>
      </c>
      <c r="F263" s="13" t="s">
        <v>224</v>
      </c>
      <c r="G263" s="13" t="s">
        <v>10</v>
      </c>
      <c r="H263" s="14" t="s">
        <v>11</v>
      </c>
      <c r="I263" s="42"/>
      <c r="J263" s="13" t="s">
        <v>12</v>
      </c>
      <c r="K263" s="13" t="s">
        <v>13</v>
      </c>
      <c r="L263" s="14" t="s">
        <v>14</v>
      </c>
      <c r="M263" s="42"/>
      <c r="N263" s="13" t="s">
        <v>15</v>
      </c>
      <c r="O263" s="43" t="s">
        <v>406</v>
      </c>
      <c r="P263" s="44"/>
    </row>
    <row r="264" s="1" customFormat="1" ht="13.5" customHeight="1" spans="1:16">
      <c r="A264" s="15"/>
      <c r="B264" s="15"/>
      <c r="C264" s="16"/>
      <c r="D264" s="16"/>
      <c r="E264" s="17" t="s">
        <v>18</v>
      </c>
      <c r="F264" s="16"/>
      <c r="G264" s="16"/>
      <c r="H264" s="18" t="s">
        <v>19</v>
      </c>
      <c r="I264" s="18" t="s">
        <v>20</v>
      </c>
      <c r="J264" s="16"/>
      <c r="K264" s="16"/>
      <c r="L264" s="18" t="s">
        <v>19</v>
      </c>
      <c r="M264" s="18" t="s">
        <v>20</v>
      </c>
      <c r="N264" s="16"/>
      <c r="O264" s="45"/>
      <c r="P264" s="44"/>
    </row>
    <row r="265" s="1" customFormat="1" ht="13.5" customHeight="1" spans="1:16">
      <c r="A265" s="19">
        <v>45294</v>
      </c>
      <c r="B265" s="19">
        <v>45336</v>
      </c>
      <c r="C265" s="20" t="s">
        <v>358</v>
      </c>
      <c r="D265" s="20" t="s">
        <v>359</v>
      </c>
      <c r="E265" s="21"/>
      <c r="F265" s="22"/>
      <c r="G265" s="21"/>
      <c r="H265" s="21"/>
      <c r="I265" s="21"/>
      <c r="J265" s="21"/>
      <c r="K265" s="21"/>
      <c r="L265" s="46">
        <v>3600</v>
      </c>
      <c r="M265" s="46">
        <v>810</v>
      </c>
      <c r="N265" s="46">
        <f>L265+M265</f>
        <v>4410</v>
      </c>
      <c r="O265" s="46">
        <v>2205</v>
      </c>
      <c r="P265" s="44"/>
    </row>
    <row r="266" s="1" customFormat="1" ht="13.5" customHeight="1" spans="1:16">
      <c r="A266" s="19">
        <v>45336</v>
      </c>
      <c r="B266" s="19">
        <v>45336</v>
      </c>
      <c r="C266" s="20" t="s">
        <v>360</v>
      </c>
      <c r="D266" s="20" t="s">
        <v>361</v>
      </c>
      <c r="E266" s="21"/>
      <c r="F266" s="22"/>
      <c r="G266" s="21"/>
      <c r="H266" s="21"/>
      <c r="I266" s="21"/>
      <c r="J266" s="21"/>
      <c r="K266" s="21"/>
      <c r="L266" s="46">
        <v>660</v>
      </c>
      <c r="M266" s="46">
        <v>773.93</v>
      </c>
      <c r="N266" s="46">
        <f>L266+M266</f>
        <v>1433.93</v>
      </c>
      <c r="O266" s="46">
        <v>0</v>
      </c>
      <c r="P266" s="44"/>
    </row>
    <row r="267" s="1" customFormat="1" customHeight="1" spans="1:15">
      <c r="A267" s="23" t="s">
        <v>34</v>
      </c>
      <c r="B267" s="23"/>
      <c r="C267" s="24"/>
      <c r="D267" s="24"/>
      <c r="E267" s="24"/>
      <c r="F267" s="25"/>
      <c r="G267" s="26">
        <f>SUM(G265:G265)</f>
        <v>0</v>
      </c>
      <c r="H267" s="26">
        <f>SUM(H265:H265)</f>
        <v>0</v>
      </c>
      <c r="I267" s="26">
        <f>SUM(I265:I265)</f>
        <v>0</v>
      </c>
      <c r="J267" s="26">
        <f>SUM(J265:J265)</f>
        <v>0</v>
      </c>
      <c r="K267" s="26">
        <f>SUM(K265:K265)</f>
        <v>0</v>
      </c>
      <c r="L267" s="26">
        <f>SUM(L265:L266)</f>
        <v>4260</v>
      </c>
      <c r="M267" s="26">
        <f>SUM(M265:M266)</f>
        <v>1583.93</v>
      </c>
      <c r="N267" s="26">
        <f>SUM(N265:N266)</f>
        <v>5843.93</v>
      </c>
      <c r="O267" s="26">
        <f>SUM(O265:O266)</f>
        <v>2205</v>
      </c>
    </row>
    <row r="268" s="1" customFormat="1" spans="1:15">
      <c r="A268" s="10"/>
      <c r="B268" s="10"/>
      <c r="C268" s="8"/>
      <c r="D268" s="8"/>
      <c r="E268" s="8" t="s">
        <v>407</v>
      </c>
      <c r="F268" s="8"/>
      <c r="G268" s="8"/>
      <c r="H268" s="8"/>
      <c r="I268" s="8"/>
      <c r="N268" s="48"/>
      <c r="O268" s="49"/>
    </row>
    <row r="269" s="1" customFormat="1" spans="1:15">
      <c r="A269" s="27"/>
      <c r="B269" s="27"/>
      <c r="N269" s="48"/>
      <c r="O269" s="49"/>
    </row>
    <row r="270" s="1" customFormat="1" ht="15" spans="1:15">
      <c r="A270" s="10"/>
      <c r="B270" s="10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50"/>
      <c r="O270" s="51"/>
    </row>
    <row r="271" s="1" customFormat="1" ht="15" spans="1:15">
      <c r="A271" s="9" t="s">
        <v>37</v>
      </c>
      <c r="B271" s="10"/>
      <c r="C271" s="8"/>
      <c r="D271" s="8"/>
      <c r="E271" s="8" t="s">
        <v>408</v>
      </c>
      <c r="F271" s="8"/>
      <c r="G271" s="8"/>
      <c r="H271" s="8"/>
      <c r="I271" s="8"/>
      <c r="J271" s="8"/>
      <c r="K271" s="8"/>
      <c r="L271" s="8"/>
      <c r="M271" s="8"/>
      <c r="N271" s="50"/>
      <c r="O271" s="44"/>
    </row>
    <row r="272" s="1" customFormat="1" ht="15" spans="1:15">
      <c r="A272" s="10"/>
      <c r="B272" s="10"/>
      <c r="C272" s="8"/>
      <c r="D272" s="28"/>
      <c r="E272" s="8"/>
      <c r="F272" s="8"/>
      <c r="G272" s="8"/>
      <c r="H272" s="8"/>
      <c r="I272" s="8"/>
      <c r="J272" s="8"/>
      <c r="K272" s="8"/>
      <c r="L272" s="8"/>
      <c r="M272" s="8"/>
      <c r="N272" s="50"/>
      <c r="O272" s="44"/>
    </row>
    <row r="273" s="1" customFormat="1" ht="15" spans="1:15">
      <c r="A273" s="10"/>
      <c r="B273" s="10"/>
      <c r="C273" s="8"/>
      <c r="D273" s="28"/>
      <c r="E273" s="8"/>
      <c r="F273" s="8"/>
      <c r="G273" s="8"/>
      <c r="H273" s="8"/>
      <c r="I273" s="8"/>
      <c r="J273" s="8"/>
      <c r="K273" s="8"/>
      <c r="L273" s="8"/>
      <c r="M273" s="8"/>
      <c r="N273" s="50"/>
      <c r="O273" s="44"/>
    </row>
    <row r="274" s="1" customFormat="1" ht="13.5" customHeight="1" spans="1:16">
      <c r="A274" s="9" t="s">
        <v>38</v>
      </c>
      <c r="B274" s="9"/>
      <c r="C274" s="8"/>
      <c r="D274" s="29"/>
      <c r="E274" s="29" t="s">
        <v>409</v>
      </c>
      <c r="F274" s="29"/>
      <c r="G274" s="30"/>
      <c r="H274" s="8"/>
      <c r="I274" s="8"/>
      <c r="J274" s="8"/>
      <c r="K274" s="8"/>
      <c r="L274" s="8"/>
      <c r="M274" s="8"/>
      <c r="N274" s="52"/>
      <c r="O274" s="44"/>
      <c r="P274" s="44"/>
    </row>
    <row r="275" s="1" customFormat="1" ht="11.25" customHeight="1" spans="1:15">
      <c r="A275" s="9" t="s">
        <v>39</v>
      </c>
      <c r="B275" s="9"/>
      <c r="C275" s="8"/>
      <c r="D275" s="29"/>
      <c r="E275" s="29" t="s">
        <v>410</v>
      </c>
      <c r="F275" s="29"/>
      <c r="G275" s="29"/>
      <c r="H275" s="8"/>
      <c r="I275" s="8"/>
      <c r="J275" s="8"/>
      <c r="K275" s="8"/>
      <c r="L275" s="8"/>
      <c r="M275" s="8"/>
      <c r="N275" s="53"/>
      <c r="O275" s="54"/>
    </row>
    <row r="276" s="1" customFormat="1" spans="1:15">
      <c r="A276" s="27"/>
      <c r="B276" s="27"/>
      <c r="N276" s="48"/>
      <c r="O276" s="49"/>
    </row>
    <row r="277" s="1" customFormat="1" spans="1:15">
      <c r="A277" s="7" t="s">
        <v>0</v>
      </c>
      <c r="B277" s="7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O277" s="41"/>
    </row>
    <row r="278" s="1" customFormat="1" spans="1:15">
      <c r="A278" s="7" t="s">
        <v>1</v>
      </c>
      <c r="B278" s="7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O278" s="41"/>
    </row>
    <row r="279" s="1" customFormat="1" spans="1:15">
      <c r="A279" s="9" t="s">
        <v>346</v>
      </c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O279" s="41"/>
    </row>
    <row r="280" s="1" customFormat="1" ht="11.25" customHeight="1" spans="1:16">
      <c r="A280" s="10"/>
      <c r="B280" s="10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O280" s="41"/>
      <c r="P280" s="44"/>
    </row>
    <row r="281" s="1" customFormat="1" ht="13.5" customHeight="1" spans="1:16">
      <c r="A281" s="11" t="s">
        <v>35</v>
      </c>
      <c r="B281" s="11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O281" s="41"/>
      <c r="P281" s="44"/>
    </row>
    <row r="282" s="1" customFormat="1" ht="13.5" customHeight="1" spans="1:16">
      <c r="A282" s="12" t="s">
        <v>4</v>
      </c>
      <c r="B282" s="12" t="s">
        <v>5</v>
      </c>
      <c r="C282" s="13" t="s">
        <v>6</v>
      </c>
      <c r="D282" s="13" t="s">
        <v>7</v>
      </c>
      <c r="E282" s="13" t="s">
        <v>223</v>
      </c>
      <c r="F282" s="13" t="s">
        <v>224</v>
      </c>
      <c r="G282" s="13" t="s">
        <v>10</v>
      </c>
      <c r="H282" s="14" t="s">
        <v>11</v>
      </c>
      <c r="I282" s="42"/>
      <c r="J282" s="13" t="s">
        <v>12</v>
      </c>
      <c r="K282" s="13" t="s">
        <v>13</v>
      </c>
      <c r="L282" s="14" t="s">
        <v>14</v>
      </c>
      <c r="M282" s="42"/>
      <c r="N282" s="13" t="s">
        <v>15</v>
      </c>
      <c r="O282" s="43" t="s">
        <v>406</v>
      </c>
      <c r="P282" s="44"/>
    </row>
    <row r="283" s="1" customFormat="1" ht="13.5" customHeight="1" spans="1:16">
      <c r="A283" s="15"/>
      <c r="B283" s="15"/>
      <c r="C283" s="16"/>
      <c r="D283" s="16"/>
      <c r="E283" s="17" t="s">
        <v>18</v>
      </c>
      <c r="F283" s="16"/>
      <c r="G283" s="16"/>
      <c r="H283" s="18" t="s">
        <v>19</v>
      </c>
      <c r="I283" s="18" t="s">
        <v>20</v>
      </c>
      <c r="J283" s="16"/>
      <c r="K283" s="16"/>
      <c r="L283" s="18" t="s">
        <v>19</v>
      </c>
      <c r="M283" s="18" t="s">
        <v>20</v>
      </c>
      <c r="N283" s="16"/>
      <c r="O283" s="45"/>
      <c r="P283" s="44"/>
    </row>
    <row r="284" s="1" customFormat="1" ht="13.5" customHeight="1" spans="1:16">
      <c r="A284" s="19">
        <v>45330</v>
      </c>
      <c r="B284" s="19">
        <v>45337</v>
      </c>
      <c r="C284" s="20" t="s">
        <v>364</v>
      </c>
      <c r="D284" s="20" t="s">
        <v>365</v>
      </c>
      <c r="E284" s="21"/>
      <c r="F284" s="22"/>
      <c r="G284" s="21"/>
      <c r="H284" s="21"/>
      <c r="I284" s="21"/>
      <c r="J284" s="21"/>
      <c r="K284" s="21"/>
      <c r="L284" s="46">
        <v>3300</v>
      </c>
      <c r="M284" s="46">
        <v>3100</v>
      </c>
      <c r="N284" s="46">
        <f>L284+M284</f>
        <v>6400</v>
      </c>
      <c r="O284" s="46">
        <v>3400</v>
      </c>
      <c r="P284" s="44"/>
    </row>
    <row r="285" s="1" customFormat="1" customHeight="1" spans="1:15">
      <c r="A285" s="23" t="s">
        <v>34</v>
      </c>
      <c r="B285" s="23"/>
      <c r="C285" s="24"/>
      <c r="D285" s="24"/>
      <c r="E285" s="24"/>
      <c r="F285" s="25"/>
      <c r="G285" s="26">
        <f t="shared" ref="G285:O285" si="9">SUM(G284:G284)</f>
        <v>0</v>
      </c>
      <c r="H285" s="26">
        <f t="shared" si="9"/>
        <v>0</v>
      </c>
      <c r="I285" s="26">
        <f t="shared" si="9"/>
        <v>0</v>
      </c>
      <c r="J285" s="26">
        <f t="shared" si="9"/>
        <v>0</v>
      </c>
      <c r="K285" s="26">
        <f t="shared" si="9"/>
        <v>0</v>
      </c>
      <c r="L285" s="26">
        <f t="shared" si="9"/>
        <v>3300</v>
      </c>
      <c r="M285" s="26">
        <f t="shared" si="9"/>
        <v>3100</v>
      </c>
      <c r="N285" s="26">
        <f t="shared" si="9"/>
        <v>6400</v>
      </c>
      <c r="O285" s="26">
        <f t="shared" si="9"/>
        <v>3400</v>
      </c>
    </row>
    <row r="286" s="1" customFormat="1" spans="1:15">
      <c r="A286" s="10"/>
      <c r="B286" s="10"/>
      <c r="C286" s="8"/>
      <c r="D286" s="8"/>
      <c r="E286" s="8" t="s">
        <v>407</v>
      </c>
      <c r="F286" s="8"/>
      <c r="G286" s="8"/>
      <c r="H286" s="8"/>
      <c r="I286" s="8"/>
      <c r="N286" s="48"/>
      <c r="O286" s="49"/>
    </row>
    <row r="287" s="1" customFormat="1" spans="1:15">
      <c r="A287" s="27"/>
      <c r="B287" s="27"/>
      <c r="N287" s="48"/>
      <c r="O287" s="49"/>
    </row>
    <row r="288" s="1" customFormat="1" ht="15" spans="1:15">
      <c r="A288" s="10"/>
      <c r="B288" s="10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50"/>
      <c r="O288" s="51"/>
    </row>
    <row r="289" s="1" customFormat="1" ht="15" spans="1:15">
      <c r="A289" s="9" t="s">
        <v>37</v>
      </c>
      <c r="B289" s="10"/>
      <c r="C289" s="8"/>
      <c r="D289" s="8"/>
      <c r="E289" s="8" t="s">
        <v>408</v>
      </c>
      <c r="F289" s="8"/>
      <c r="G289" s="8"/>
      <c r="H289" s="8"/>
      <c r="I289" s="8"/>
      <c r="J289" s="8"/>
      <c r="K289" s="8"/>
      <c r="L289" s="8"/>
      <c r="M289" s="8"/>
      <c r="N289" s="50"/>
      <c r="O289" s="44"/>
    </row>
    <row r="290" s="1" customFormat="1" ht="15" spans="1:15">
      <c r="A290" s="10"/>
      <c r="B290" s="10"/>
      <c r="C290" s="8"/>
      <c r="D290" s="28"/>
      <c r="E290" s="8"/>
      <c r="F290" s="8"/>
      <c r="G290" s="8"/>
      <c r="H290" s="8"/>
      <c r="I290" s="8"/>
      <c r="J290" s="8"/>
      <c r="K290" s="8"/>
      <c r="L290" s="8"/>
      <c r="M290" s="8"/>
      <c r="N290" s="50"/>
      <c r="O290" s="44"/>
    </row>
    <row r="291" s="1" customFormat="1" ht="15" spans="1:15">
      <c r="A291" s="10"/>
      <c r="B291" s="10"/>
      <c r="C291" s="8"/>
      <c r="D291" s="28"/>
      <c r="E291" s="8"/>
      <c r="F291" s="8"/>
      <c r="G291" s="8"/>
      <c r="H291" s="8"/>
      <c r="I291" s="8"/>
      <c r="J291" s="8"/>
      <c r="K291" s="8"/>
      <c r="L291" s="8"/>
      <c r="M291" s="8"/>
      <c r="N291" s="50"/>
      <c r="O291" s="44"/>
    </row>
    <row r="292" s="1" customFormat="1" spans="1:15">
      <c r="A292" s="9" t="s">
        <v>38</v>
      </c>
      <c r="B292" s="9"/>
      <c r="C292" s="8"/>
      <c r="D292" s="29"/>
      <c r="E292" s="29" t="s">
        <v>409</v>
      </c>
      <c r="F292" s="29"/>
      <c r="G292" s="30"/>
      <c r="H292" s="8"/>
      <c r="I292" s="8"/>
      <c r="J292" s="8"/>
      <c r="K292" s="8"/>
      <c r="L292" s="8"/>
      <c r="M292" s="8"/>
      <c r="N292" s="52"/>
      <c r="O292" s="44"/>
    </row>
    <row r="293" s="1" customFormat="1" spans="1:15">
      <c r="A293" s="9" t="s">
        <v>39</v>
      </c>
      <c r="B293" s="9"/>
      <c r="C293" s="8"/>
      <c r="D293" s="29"/>
      <c r="E293" s="29" t="s">
        <v>410</v>
      </c>
      <c r="F293" s="29"/>
      <c r="G293" s="29"/>
      <c r="H293" s="8"/>
      <c r="I293" s="8"/>
      <c r="J293" s="8"/>
      <c r="K293" s="8"/>
      <c r="L293" s="8"/>
      <c r="M293" s="8"/>
      <c r="N293" s="53"/>
      <c r="O293" s="54"/>
    </row>
    <row r="294" s="1" customFormat="1" ht="13.5" customHeight="1" spans="1:16">
      <c r="A294" s="27"/>
      <c r="B294" s="27"/>
      <c r="N294" s="50"/>
      <c r="O294" s="51"/>
      <c r="P294" s="44"/>
    </row>
    <row r="295" s="1" customFormat="1" ht="11.25" customHeight="1" spans="1:15">
      <c r="A295" s="7" t="s">
        <v>0</v>
      </c>
      <c r="B295" s="7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O295" s="41"/>
    </row>
    <row r="296" s="1" customFormat="1" spans="1:15">
      <c r="A296" s="7" t="s">
        <v>1</v>
      </c>
      <c r="B296" s="7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O296" s="41"/>
    </row>
    <row r="297" s="1" customFormat="1" spans="1:15">
      <c r="A297" s="9" t="s">
        <v>346</v>
      </c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O297" s="41"/>
    </row>
    <row r="298" s="1" customFormat="1" spans="1:15">
      <c r="A298" s="10"/>
      <c r="B298" s="10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O298" s="41"/>
    </row>
    <row r="299" s="1" customFormat="1" spans="1:15">
      <c r="A299" s="11" t="s">
        <v>35</v>
      </c>
      <c r="B299" s="11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O299" s="41"/>
    </row>
    <row r="300" s="1" customFormat="1" ht="11.25" customHeight="1" spans="1:16">
      <c r="A300" s="12" t="s">
        <v>4</v>
      </c>
      <c r="B300" s="12" t="s">
        <v>5</v>
      </c>
      <c r="C300" s="13" t="s">
        <v>6</v>
      </c>
      <c r="D300" s="13" t="s">
        <v>7</v>
      </c>
      <c r="E300" s="13" t="s">
        <v>223</v>
      </c>
      <c r="F300" s="13" t="s">
        <v>224</v>
      </c>
      <c r="G300" s="13" t="s">
        <v>10</v>
      </c>
      <c r="H300" s="14" t="s">
        <v>11</v>
      </c>
      <c r="I300" s="42"/>
      <c r="J300" s="13" t="s">
        <v>12</v>
      </c>
      <c r="K300" s="13" t="s">
        <v>13</v>
      </c>
      <c r="L300" s="14" t="s">
        <v>14</v>
      </c>
      <c r="M300" s="42"/>
      <c r="N300" s="13" t="s">
        <v>15</v>
      </c>
      <c r="O300" s="43" t="s">
        <v>406</v>
      </c>
      <c r="P300" s="48"/>
    </row>
    <row r="301" s="1" customFormat="1" ht="13.5" customHeight="1" spans="1:16">
      <c r="A301" s="15"/>
      <c r="B301" s="15"/>
      <c r="C301" s="16"/>
      <c r="D301" s="16"/>
      <c r="E301" s="17" t="s">
        <v>18</v>
      </c>
      <c r="F301" s="16"/>
      <c r="G301" s="16"/>
      <c r="H301" s="18" t="s">
        <v>19</v>
      </c>
      <c r="I301" s="18" t="s">
        <v>20</v>
      </c>
      <c r="J301" s="16"/>
      <c r="K301" s="16"/>
      <c r="L301" s="18" t="s">
        <v>19</v>
      </c>
      <c r="M301" s="18" t="s">
        <v>20</v>
      </c>
      <c r="N301" s="16"/>
      <c r="O301" s="45"/>
      <c r="P301" s="48"/>
    </row>
    <row r="302" s="1" customFormat="1" ht="13.5" customHeight="1" spans="1:16">
      <c r="A302" s="19">
        <v>45334</v>
      </c>
      <c r="B302" s="19">
        <v>45341</v>
      </c>
      <c r="C302" s="20" t="s">
        <v>366</v>
      </c>
      <c r="D302" s="20" t="s">
        <v>367</v>
      </c>
      <c r="E302" s="21"/>
      <c r="F302" s="22"/>
      <c r="G302" s="21"/>
      <c r="H302" s="21"/>
      <c r="I302" s="21"/>
      <c r="J302" s="21"/>
      <c r="K302" s="21"/>
      <c r="L302" s="46">
        <v>3465</v>
      </c>
      <c r="M302" s="46">
        <v>3100</v>
      </c>
      <c r="N302" s="46">
        <f>L302+M302</f>
        <v>6565</v>
      </c>
      <c r="O302" s="46">
        <v>0</v>
      </c>
      <c r="P302" s="44"/>
    </row>
    <row r="303" s="1" customFormat="1" customHeight="1" spans="1:15">
      <c r="A303" s="19">
        <v>45329</v>
      </c>
      <c r="B303" s="19">
        <v>45341</v>
      </c>
      <c r="C303" s="20" t="s">
        <v>412</v>
      </c>
      <c r="D303" s="20" t="s">
        <v>413</v>
      </c>
      <c r="E303" s="21"/>
      <c r="F303" s="22"/>
      <c r="G303" s="21"/>
      <c r="H303" s="21"/>
      <c r="I303" s="21"/>
      <c r="J303" s="21"/>
      <c r="K303" s="21"/>
      <c r="L303" s="46">
        <v>0</v>
      </c>
      <c r="M303" s="46">
        <v>2600</v>
      </c>
      <c r="N303" s="46">
        <f>L303+M303</f>
        <v>2600</v>
      </c>
      <c r="O303" s="46">
        <v>0</v>
      </c>
    </row>
    <row r="304" s="1" customFormat="1" customHeight="1" spans="1:15">
      <c r="A304" s="19">
        <v>45336</v>
      </c>
      <c r="B304" s="19">
        <v>45341</v>
      </c>
      <c r="C304" s="20" t="s">
        <v>368</v>
      </c>
      <c r="D304" s="20" t="s">
        <v>369</v>
      </c>
      <c r="E304" s="21"/>
      <c r="F304" s="22"/>
      <c r="G304" s="21"/>
      <c r="H304" s="21"/>
      <c r="I304" s="21"/>
      <c r="J304" s="21"/>
      <c r="K304" s="21"/>
      <c r="L304" s="46">
        <v>3465</v>
      </c>
      <c r="M304" s="46">
        <v>2650</v>
      </c>
      <c r="N304" s="46">
        <f>L304+M304</f>
        <v>6115</v>
      </c>
      <c r="O304" s="46">
        <v>3115</v>
      </c>
    </row>
    <row r="305" s="1" customFormat="1" spans="1:15">
      <c r="A305" s="23" t="s">
        <v>34</v>
      </c>
      <c r="B305" s="23"/>
      <c r="C305" s="24"/>
      <c r="D305" s="24"/>
      <c r="E305" s="24"/>
      <c r="F305" s="25"/>
      <c r="G305" s="26">
        <f>SUM(G302:G302)</f>
        <v>0</v>
      </c>
      <c r="H305" s="26">
        <f>SUM(H302:H302)</f>
        <v>0</v>
      </c>
      <c r="I305" s="26">
        <f>SUM(I302:I302)</f>
        <v>0</v>
      </c>
      <c r="J305" s="26">
        <f>SUM(J302:J302)</f>
        <v>0</v>
      </c>
      <c r="K305" s="26">
        <f>SUM(K302:K302)</f>
        <v>0</v>
      </c>
      <c r="L305" s="26">
        <f>SUM(L302:L304)</f>
        <v>6930</v>
      </c>
      <c r="M305" s="26">
        <f>SUM(M302:M304)</f>
        <v>8350</v>
      </c>
      <c r="N305" s="26">
        <f>SUM(N302:N304)</f>
        <v>15280</v>
      </c>
      <c r="O305" s="26">
        <f>SUM(O302:O304)</f>
        <v>3115</v>
      </c>
    </row>
    <row r="306" s="1" customFormat="1" spans="1:15">
      <c r="A306" s="10"/>
      <c r="B306" s="10"/>
      <c r="C306" s="8"/>
      <c r="D306" s="8"/>
      <c r="E306" s="8" t="s">
        <v>407</v>
      </c>
      <c r="F306" s="8"/>
      <c r="G306" s="8"/>
      <c r="H306" s="8"/>
      <c r="I306" s="8"/>
      <c r="N306" s="48"/>
      <c r="O306" s="49"/>
    </row>
    <row r="307" s="1" customFormat="1" spans="1:15">
      <c r="A307" s="27"/>
      <c r="B307" s="27"/>
      <c r="N307" s="48"/>
      <c r="O307" s="49"/>
    </row>
    <row r="308" s="1" customFormat="1" ht="15" spans="1:15">
      <c r="A308" s="10"/>
      <c r="B308" s="10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50"/>
      <c r="O308" s="51"/>
    </row>
    <row r="309" s="1" customFormat="1" ht="15" spans="1:15">
      <c r="A309" s="9" t="s">
        <v>37</v>
      </c>
      <c r="B309" s="10"/>
      <c r="C309" s="8"/>
      <c r="D309" s="8"/>
      <c r="E309" s="8" t="s">
        <v>408</v>
      </c>
      <c r="F309" s="8"/>
      <c r="G309" s="8"/>
      <c r="H309" s="8"/>
      <c r="I309" s="8"/>
      <c r="J309" s="8"/>
      <c r="K309" s="8"/>
      <c r="L309" s="8"/>
      <c r="M309" s="8"/>
      <c r="N309" s="50"/>
      <c r="O309" s="44"/>
    </row>
    <row r="310" s="1" customFormat="1" ht="15" spans="1:15">
      <c r="A310" s="10"/>
      <c r="B310" s="10"/>
      <c r="C310" s="8"/>
      <c r="D310" s="28"/>
      <c r="E310" s="8"/>
      <c r="F310" s="8"/>
      <c r="G310" s="8"/>
      <c r="H310" s="8"/>
      <c r="I310" s="8"/>
      <c r="J310" s="8"/>
      <c r="K310" s="8"/>
      <c r="L310" s="8"/>
      <c r="M310" s="8"/>
      <c r="N310" s="50"/>
      <c r="O310" s="44"/>
    </row>
    <row r="311" s="1" customFormat="1" ht="15" spans="1:15">
      <c r="A311" s="10"/>
      <c r="B311" s="10"/>
      <c r="C311" s="8"/>
      <c r="D311" s="28"/>
      <c r="E311" s="8"/>
      <c r="F311" s="8"/>
      <c r="G311" s="8"/>
      <c r="H311" s="8"/>
      <c r="I311" s="8"/>
      <c r="J311" s="8"/>
      <c r="K311" s="8"/>
      <c r="L311" s="8"/>
      <c r="M311" s="8"/>
      <c r="N311" s="50"/>
      <c r="O311" s="44"/>
    </row>
    <row r="312" s="1" customFormat="1" spans="1:15">
      <c r="A312" s="9" t="s">
        <v>38</v>
      </c>
      <c r="B312" s="9"/>
      <c r="C312" s="8"/>
      <c r="D312" s="29"/>
      <c r="E312" s="29" t="s">
        <v>409</v>
      </c>
      <c r="F312" s="29"/>
      <c r="G312" s="30"/>
      <c r="H312" s="8"/>
      <c r="I312" s="8"/>
      <c r="J312" s="8"/>
      <c r="K312" s="8"/>
      <c r="L312" s="8"/>
      <c r="M312" s="8"/>
      <c r="N312" s="52"/>
      <c r="O312" s="44"/>
    </row>
    <row r="313" s="1" customFormat="1" spans="1:15">
      <c r="A313" s="9" t="s">
        <v>39</v>
      </c>
      <c r="B313" s="9"/>
      <c r="C313" s="8"/>
      <c r="D313" s="29"/>
      <c r="E313" s="29" t="s">
        <v>410</v>
      </c>
      <c r="F313" s="29"/>
      <c r="G313" s="29"/>
      <c r="H313" s="8"/>
      <c r="I313" s="8"/>
      <c r="J313" s="8"/>
      <c r="K313" s="8"/>
      <c r="L313" s="8"/>
      <c r="M313" s="8"/>
      <c r="N313" s="53"/>
      <c r="O313" s="54"/>
    </row>
    <row r="314" s="1" customFormat="1" spans="1:15">
      <c r="A314" s="27"/>
      <c r="B314" s="27"/>
      <c r="N314" s="48"/>
      <c r="O314" s="49"/>
    </row>
    <row r="315" s="1" customFormat="1" spans="1:15">
      <c r="A315" s="7" t="s">
        <v>0</v>
      </c>
      <c r="B315" s="7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O315" s="41"/>
    </row>
    <row r="316" s="1" customFormat="1" spans="1:15">
      <c r="A316" s="7" t="s">
        <v>1</v>
      </c>
      <c r="B316" s="7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O316" s="41"/>
    </row>
    <row r="317" s="1" customFormat="1" ht="11.25" customHeight="1" spans="1:15">
      <c r="A317" s="9" t="s">
        <v>346</v>
      </c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O317" s="41"/>
    </row>
    <row r="318" s="1" customFormat="1" spans="1:15">
      <c r="A318" s="10"/>
      <c r="B318" s="10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O318" s="41"/>
    </row>
    <row r="319" s="1" customFormat="1" spans="1:15">
      <c r="A319" s="11" t="s">
        <v>35</v>
      </c>
      <c r="B319" s="11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O319" s="41"/>
    </row>
    <row r="320" s="1" customFormat="1" spans="1:15">
      <c r="A320" s="12" t="s">
        <v>4</v>
      </c>
      <c r="B320" s="12" t="s">
        <v>5</v>
      </c>
      <c r="C320" s="13" t="s">
        <v>6</v>
      </c>
      <c r="D320" s="13" t="s">
        <v>7</v>
      </c>
      <c r="E320" s="13" t="s">
        <v>223</v>
      </c>
      <c r="F320" s="13" t="s">
        <v>224</v>
      </c>
      <c r="G320" s="13" t="s">
        <v>10</v>
      </c>
      <c r="H320" s="14" t="s">
        <v>11</v>
      </c>
      <c r="I320" s="42"/>
      <c r="J320" s="13" t="s">
        <v>12</v>
      </c>
      <c r="K320" s="13" t="s">
        <v>13</v>
      </c>
      <c r="L320" s="14" t="s">
        <v>14</v>
      </c>
      <c r="M320" s="42"/>
      <c r="N320" s="13" t="s">
        <v>15</v>
      </c>
      <c r="O320" s="43" t="s">
        <v>406</v>
      </c>
    </row>
    <row r="321" s="1" customFormat="1" spans="1:15">
      <c r="A321" s="15"/>
      <c r="B321" s="15"/>
      <c r="C321" s="16"/>
      <c r="D321" s="16"/>
      <c r="E321" s="17" t="s">
        <v>18</v>
      </c>
      <c r="F321" s="16"/>
      <c r="G321" s="16"/>
      <c r="H321" s="18" t="s">
        <v>19</v>
      </c>
      <c r="I321" s="18" t="s">
        <v>20</v>
      </c>
      <c r="J321" s="16"/>
      <c r="K321" s="16"/>
      <c r="L321" s="18" t="s">
        <v>19</v>
      </c>
      <c r="M321" s="18" t="s">
        <v>20</v>
      </c>
      <c r="N321" s="16"/>
      <c r="O321" s="45"/>
    </row>
    <row r="322" s="1" customFormat="1" ht="11.25" customHeight="1" spans="1:16">
      <c r="A322" s="19">
        <v>45336</v>
      </c>
      <c r="B322" s="19">
        <v>45343</v>
      </c>
      <c r="C322" s="20" t="s">
        <v>372</v>
      </c>
      <c r="D322" s="20" t="s">
        <v>373</v>
      </c>
      <c r="E322" s="21"/>
      <c r="F322" s="22"/>
      <c r="G322" s="21"/>
      <c r="H322" s="21"/>
      <c r="I322" s="21"/>
      <c r="J322" s="21"/>
      <c r="K322" s="21"/>
      <c r="L322" s="46">
        <v>3300</v>
      </c>
      <c r="M322" s="46">
        <v>2650</v>
      </c>
      <c r="N322" s="46">
        <f>L322+M322</f>
        <v>5950</v>
      </c>
      <c r="O322" s="46">
        <v>2950</v>
      </c>
      <c r="P322" s="48"/>
    </row>
    <row r="323" s="1" customFormat="1" ht="13.5" customHeight="1" spans="1:16">
      <c r="A323" s="23" t="s">
        <v>34</v>
      </c>
      <c r="B323" s="23"/>
      <c r="C323" s="24"/>
      <c r="D323" s="24"/>
      <c r="E323" s="24"/>
      <c r="F323" s="25"/>
      <c r="G323" s="26">
        <f t="shared" ref="G323:O323" si="10">SUM(G322:G322)</f>
        <v>0</v>
      </c>
      <c r="H323" s="26">
        <f t="shared" si="10"/>
        <v>0</v>
      </c>
      <c r="I323" s="26">
        <f t="shared" si="10"/>
        <v>0</v>
      </c>
      <c r="J323" s="26">
        <f t="shared" si="10"/>
        <v>0</v>
      </c>
      <c r="K323" s="26">
        <f t="shared" si="10"/>
        <v>0</v>
      </c>
      <c r="L323" s="26">
        <f t="shared" si="10"/>
        <v>3300</v>
      </c>
      <c r="M323" s="26">
        <f t="shared" si="10"/>
        <v>2650</v>
      </c>
      <c r="N323" s="26">
        <f t="shared" si="10"/>
        <v>5950</v>
      </c>
      <c r="O323" s="26">
        <f t="shared" si="10"/>
        <v>2950</v>
      </c>
      <c r="P323" s="44"/>
    </row>
    <row r="324" s="1" customFormat="1" ht="13.5" customHeight="1" spans="1:16">
      <c r="A324" s="10"/>
      <c r="B324" s="10"/>
      <c r="C324" s="8"/>
      <c r="D324" s="8"/>
      <c r="E324" s="8" t="s">
        <v>407</v>
      </c>
      <c r="F324" s="8"/>
      <c r="G324" s="8"/>
      <c r="H324" s="8"/>
      <c r="I324" s="8"/>
      <c r="N324" s="48"/>
      <c r="O324" s="49"/>
      <c r="P324" s="44"/>
    </row>
    <row r="325" s="1" customFormat="1" ht="13.5" customHeight="1" spans="1:16">
      <c r="A325" s="27"/>
      <c r="B325" s="27"/>
      <c r="N325" s="48"/>
      <c r="O325" s="49"/>
      <c r="P325" s="44"/>
    </row>
    <row r="326" s="1" customFormat="1" ht="13.5" customHeight="1" spans="1:16">
      <c r="A326" s="10"/>
      <c r="B326" s="10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50"/>
      <c r="O326" s="51"/>
      <c r="P326" s="44"/>
    </row>
    <row r="327" s="1" customFormat="1" customHeight="1" spans="1:15">
      <c r="A327" s="9" t="s">
        <v>37</v>
      </c>
      <c r="B327" s="10"/>
      <c r="C327" s="8"/>
      <c r="D327" s="8"/>
      <c r="E327" s="8" t="s">
        <v>408</v>
      </c>
      <c r="F327" s="8"/>
      <c r="G327" s="8"/>
      <c r="H327" s="8"/>
      <c r="I327" s="8"/>
      <c r="J327" s="8"/>
      <c r="K327" s="8"/>
      <c r="L327" s="8"/>
      <c r="M327" s="8"/>
      <c r="N327" s="50"/>
      <c r="O327" s="44"/>
    </row>
    <row r="328" s="1" customFormat="1" ht="15" spans="1:15">
      <c r="A328" s="10"/>
      <c r="B328" s="10"/>
      <c r="C328" s="8"/>
      <c r="D328" s="28"/>
      <c r="E328" s="8"/>
      <c r="F328" s="8"/>
      <c r="G328" s="8"/>
      <c r="H328" s="8"/>
      <c r="I328" s="8"/>
      <c r="J328" s="8"/>
      <c r="K328" s="8"/>
      <c r="L328" s="8"/>
      <c r="M328" s="8"/>
      <c r="N328" s="50"/>
      <c r="O328" s="44"/>
    </row>
    <row r="329" s="1" customFormat="1" ht="15" spans="1:15">
      <c r="A329" s="10"/>
      <c r="B329" s="10"/>
      <c r="C329" s="8"/>
      <c r="D329" s="28"/>
      <c r="E329" s="8"/>
      <c r="F329" s="8"/>
      <c r="G329" s="8"/>
      <c r="H329" s="8"/>
      <c r="I329" s="8"/>
      <c r="J329" s="8"/>
      <c r="K329" s="8"/>
      <c r="L329" s="8"/>
      <c r="M329" s="8"/>
      <c r="N329" s="50"/>
      <c r="O329" s="44"/>
    </row>
    <row r="330" s="1" customFormat="1" spans="1:15">
      <c r="A330" s="9" t="s">
        <v>38</v>
      </c>
      <c r="B330" s="9"/>
      <c r="C330" s="8"/>
      <c r="D330" s="29"/>
      <c r="E330" s="29" t="s">
        <v>409</v>
      </c>
      <c r="F330" s="29"/>
      <c r="G330" s="30"/>
      <c r="H330" s="8"/>
      <c r="I330" s="8"/>
      <c r="J330" s="8"/>
      <c r="K330" s="8"/>
      <c r="L330" s="8"/>
      <c r="M330" s="8"/>
      <c r="N330" s="52"/>
      <c r="O330" s="44"/>
    </row>
    <row r="331" s="1" customFormat="1" spans="1:15">
      <c r="A331" s="9" t="s">
        <v>39</v>
      </c>
      <c r="B331" s="9"/>
      <c r="C331" s="8"/>
      <c r="D331" s="29"/>
      <c r="E331" s="29" t="s">
        <v>410</v>
      </c>
      <c r="F331" s="29"/>
      <c r="G331" s="29"/>
      <c r="H331" s="8"/>
      <c r="I331" s="8"/>
      <c r="J331" s="8"/>
      <c r="K331" s="8"/>
      <c r="L331" s="8"/>
      <c r="M331" s="8"/>
      <c r="N331" s="53"/>
      <c r="O331" s="54"/>
    </row>
    <row r="332" s="1" customFormat="1" ht="15" spans="1:15">
      <c r="A332" s="27"/>
      <c r="B332" s="27"/>
      <c r="N332" s="50"/>
      <c r="O332" s="51"/>
    </row>
    <row r="333" s="1" customFormat="1" spans="1:15">
      <c r="A333" s="7" t="s">
        <v>0</v>
      </c>
      <c r="B333" s="7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O333" s="41"/>
    </row>
    <row r="334" s="1" customFormat="1" spans="1:15">
      <c r="A334" s="7" t="s">
        <v>1</v>
      </c>
      <c r="B334" s="7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O334" s="41"/>
    </row>
    <row r="335" s="1" customFormat="1" spans="1:15">
      <c r="A335" s="9" t="s">
        <v>346</v>
      </c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O335" s="41"/>
    </row>
    <row r="336" s="1" customFormat="1" ht="13.5" customHeight="1" spans="1:16">
      <c r="A336" s="10"/>
      <c r="B336" s="10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O336" s="41"/>
      <c r="P336" s="44"/>
    </row>
    <row r="337" s="1" customFormat="1" ht="11.25" customHeight="1" spans="1:15">
      <c r="A337" s="11" t="s">
        <v>35</v>
      </c>
      <c r="B337" s="11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O337" s="41"/>
    </row>
    <row r="338" s="1" customFormat="1" spans="1:15">
      <c r="A338" s="12" t="s">
        <v>4</v>
      </c>
      <c r="B338" s="12" t="s">
        <v>5</v>
      </c>
      <c r="C338" s="13" t="s">
        <v>6</v>
      </c>
      <c r="D338" s="13" t="s">
        <v>7</v>
      </c>
      <c r="E338" s="13" t="s">
        <v>223</v>
      </c>
      <c r="F338" s="13" t="s">
        <v>224</v>
      </c>
      <c r="G338" s="13" t="s">
        <v>10</v>
      </c>
      <c r="H338" s="14" t="s">
        <v>11</v>
      </c>
      <c r="I338" s="42"/>
      <c r="J338" s="13" t="s">
        <v>12</v>
      </c>
      <c r="K338" s="13" t="s">
        <v>13</v>
      </c>
      <c r="L338" s="14" t="s">
        <v>14</v>
      </c>
      <c r="M338" s="42"/>
      <c r="N338" s="13" t="s">
        <v>15</v>
      </c>
      <c r="O338" s="43" t="s">
        <v>406</v>
      </c>
    </row>
    <row r="339" s="1" customFormat="1" spans="1:15">
      <c r="A339" s="15"/>
      <c r="B339" s="15"/>
      <c r="C339" s="16"/>
      <c r="D339" s="16"/>
      <c r="E339" s="17" t="s">
        <v>18</v>
      </c>
      <c r="F339" s="16"/>
      <c r="G339" s="16"/>
      <c r="H339" s="18" t="s">
        <v>19</v>
      </c>
      <c r="I339" s="18" t="s">
        <v>20</v>
      </c>
      <c r="J339" s="16"/>
      <c r="K339" s="16"/>
      <c r="L339" s="18" t="s">
        <v>19</v>
      </c>
      <c r="M339" s="18" t="s">
        <v>20</v>
      </c>
      <c r="N339" s="16"/>
      <c r="O339" s="45"/>
    </row>
    <row r="340" s="1" customFormat="1" spans="1:15">
      <c r="A340" s="19">
        <v>45299</v>
      </c>
      <c r="B340" s="19">
        <v>45345</v>
      </c>
      <c r="C340" s="20" t="s">
        <v>284</v>
      </c>
      <c r="D340" s="20" t="s">
        <v>285</v>
      </c>
      <c r="E340" s="21"/>
      <c r="F340" s="22"/>
      <c r="G340" s="21"/>
      <c r="H340" s="21"/>
      <c r="I340" s="21"/>
      <c r="J340" s="21"/>
      <c r="K340" s="21"/>
      <c r="L340" s="46">
        <v>17500</v>
      </c>
      <c r="M340" s="46">
        <v>5500</v>
      </c>
      <c r="N340" s="46">
        <f>L340+M340</f>
        <v>23000</v>
      </c>
      <c r="O340" s="46">
        <v>11500</v>
      </c>
    </row>
    <row r="341" s="1" customFormat="1" spans="1:15">
      <c r="A341" s="23" t="s">
        <v>34</v>
      </c>
      <c r="B341" s="23"/>
      <c r="C341" s="24"/>
      <c r="D341" s="24"/>
      <c r="E341" s="24"/>
      <c r="F341" s="25"/>
      <c r="G341" s="26">
        <f t="shared" ref="G341:O341" si="11">SUM(G340:G340)</f>
        <v>0</v>
      </c>
      <c r="H341" s="26">
        <f t="shared" si="11"/>
        <v>0</v>
      </c>
      <c r="I341" s="26">
        <f t="shared" si="11"/>
        <v>0</v>
      </c>
      <c r="J341" s="26">
        <f t="shared" si="11"/>
        <v>0</v>
      </c>
      <c r="K341" s="26">
        <f t="shared" si="11"/>
        <v>0</v>
      </c>
      <c r="L341" s="26">
        <f t="shared" si="11"/>
        <v>17500</v>
      </c>
      <c r="M341" s="26">
        <f t="shared" si="11"/>
        <v>5500</v>
      </c>
      <c r="N341" s="26">
        <f t="shared" si="11"/>
        <v>23000</v>
      </c>
      <c r="O341" s="26">
        <f t="shared" si="11"/>
        <v>11500</v>
      </c>
    </row>
    <row r="342" s="1" customFormat="1" ht="11.25" customHeight="1" spans="1:16">
      <c r="A342" s="10"/>
      <c r="B342" s="10"/>
      <c r="C342" s="8"/>
      <c r="D342" s="8"/>
      <c r="E342" s="8" t="s">
        <v>407</v>
      </c>
      <c r="F342" s="8"/>
      <c r="G342" s="8"/>
      <c r="H342" s="8"/>
      <c r="I342" s="8"/>
      <c r="N342" s="48"/>
      <c r="O342" s="49"/>
      <c r="P342" s="48"/>
    </row>
    <row r="343" s="1" customFormat="1" ht="13.5" customHeight="1" spans="1:16">
      <c r="A343" s="27"/>
      <c r="B343" s="27"/>
      <c r="N343" s="48"/>
      <c r="O343" s="49"/>
      <c r="P343" s="48"/>
    </row>
    <row r="344" s="1" customFormat="1" ht="13.5" customHeight="1" spans="1:16">
      <c r="A344" s="10"/>
      <c r="B344" s="10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50"/>
      <c r="O344" s="51"/>
      <c r="P344" s="44"/>
    </row>
    <row r="345" s="1" customFormat="1" ht="13.5" customHeight="1" spans="1:16">
      <c r="A345" s="9" t="s">
        <v>37</v>
      </c>
      <c r="B345" s="10"/>
      <c r="C345" s="8"/>
      <c r="D345" s="8"/>
      <c r="E345" s="8" t="s">
        <v>408</v>
      </c>
      <c r="F345" s="8"/>
      <c r="G345" s="8"/>
      <c r="H345" s="8"/>
      <c r="I345" s="8"/>
      <c r="J345" s="8"/>
      <c r="K345" s="8"/>
      <c r="L345" s="8"/>
      <c r="M345" s="8"/>
      <c r="N345" s="50"/>
      <c r="O345" s="44"/>
      <c r="P345" s="44"/>
    </row>
    <row r="346" s="1" customFormat="1" ht="13.5" customHeight="1" spans="1:16">
      <c r="A346" s="10"/>
      <c r="B346" s="10"/>
      <c r="C346" s="8"/>
      <c r="D346" s="28"/>
      <c r="E346" s="8"/>
      <c r="F346" s="8"/>
      <c r="G346" s="8"/>
      <c r="H346" s="8"/>
      <c r="I346" s="8"/>
      <c r="J346" s="8"/>
      <c r="K346" s="8"/>
      <c r="L346" s="8"/>
      <c r="M346" s="8"/>
      <c r="N346" s="50"/>
      <c r="O346" s="44"/>
      <c r="P346" s="44"/>
    </row>
    <row r="347" s="1" customFormat="1" ht="13.5" customHeight="1" spans="1:16">
      <c r="A347" s="10"/>
      <c r="B347" s="10"/>
      <c r="C347" s="8"/>
      <c r="D347" s="28"/>
      <c r="E347" s="8"/>
      <c r="F347" s="8"/>
      <c r="G347" s="8"/>
      <c r="H347" s="8"/>
      <c r="I347" s="8"/>
      <c r="J347" s="8"/>
      <c r="K347" s="8"/>
      <c r="L347" s="8"/>
      <c r="M347" s="8"/>
      <c r="N347" s="50"/>
      <c r="O347" s="44"/>
      <c r="P347" s="44"/>
    </row>
    <row r="348" s="1" customFormat="1" ht="13.5" customHeight="1" spans="1:16">
      <c r="A348" s="9" t="s">
        <v>38</v>
      </c>
      <c r="B348" s="9"/>
      <c r="C348" s="8"/>
      <c r="D348" s="29"/>
      <c r="E348" s="29" t="s">
        <v>409</v>
      </c>
      <c r="F348" s="29"/>
      <c r="G348" s="30"/>
      <c r="H348" s="8"/>
      <c r="I348" s="8"/>
      <c r="J348" s="8"/>
      <c r="K348" s="8"/>
      <c r="L348" s="8"/>
      <c r="M348" s="8"/>
      <c r="N348" s="52"/>
      <c r="O348" s="44"/>
      <c r="P348" s="44"/>
    </row>
    <row r="349" s="1" customFormat="1" ht="13.5" customHeight="1" spans="1:16">
      <c r="A349" s="9" t="s">
        <v>39</v>
      </c>
      <c r="B349" s="9"/>
      <c r="C349" s="8"/>
      <c r="D349" s="29"/>
      <c r="E349" s="29" t="s">
        <v>410</v>
      </c>
      <c r="F349" s="29"/>
      <c r="G349" s="29"/>
      <c r="H349" s="8"/>
      <c r="I349" s="8"/>
      <c r="J349" s="8"/>
      <c r="K349" s="8"/>
      <c r="L349" s="8"/>
      <c r="M349" s="8"/>
      <c r="N349" s="53"/>
      <c r="O349" s="54"/>
      <c r="P349" s="44"/>
    </row>
    <row r="350" s="1" customFormat="1" ht="13.5" customHeight="1" spans="1:16">
      <c r="A350" s="60"/>
      <c r="B350" s="60"/>
      <c r="C350" s="44"/>
      <c r="D350" s="44"/>
      <c r="E350" s="44"/>
      <c r="F350" s="44"/>
      <c r="G350" s="44"/>
      <c r="J350" s="44"/>
      <c r="K350" s="44"/>
      <c r="L350" s="61"/>
      <c r="M350" s="61"/>
      <c r="N350" s="62"/>
      <c r="O350" s="63"/>
      <c r="P350" s="44"/>
    </row>
    <row r="351" s="1" customFormat="1" spans="1:15">
      <c r="A351" s="7" t="s">
        <v>0</v>
      </c>
      <c r="B351" s="7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O351" s="41"/>
    </row>
    <row r="352" s="1" customFormat="1" spans="1:15">
      <c r="A352" s="7" t="s">
        <v>1</v>
      </c>
      <c r="B352" s="7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O352" s="41"/>
    </row>
    <row r="353" s="1" customFormat="1" spans="1:15">
      <c r="A353" s="9" t="s">
        <v>346</v>
      </c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O353" s="41"/>
    </row>
    <row r="354" s="1" customFormat="1" spans="1:15">
      <c r="A354" s="10"/>
      <c r="B354" s="10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O354" s="41"/>
    </row>
    <row r="355" s="1" customFormat="1" spans="1:15">
      <c r="A355" s="11" t="s">
        <v>35</v>
      </c>
      <c r="B355" s="11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O355" s="41"/>
    </row>
    <row r="356" s="1" customFormat="1" spans="1:15">
      <c r="A356" s="12" t="s">
        <v>4</v>
      </c>
      <c r="B356" s="12" t="s">
        <v>5</v>
      </c>
      <c r="C356" s="13" t="s">
        <v>6</v>
      </c>
      <c r="D356" s="13" t="s">
        <v>7</v>
      </c>
      <c r="E356" s="13" t="s">
        <v>223</v>
      </c>
      <c r="F356" s="13" t="s">
        <v>224</v>
      </c>
      <c r="G356" s="13" t="s">
        <v>10</v>
      </c>
      <c r="H356" s="14" t="s">
        <v>11</v>
      </c>
      <c r="I356" s="42"/>
      <c r="J356" s="13" t="s">
        <v>12</v>
      </c>
      <c r="K356" s="13" t="s">
        <v>13</v>
      </c>
      <c r="L356" s="14" t="s">
        <v>14</v>
      </c>
      <c r="M356" s="42"/>
      <c r="N356" s="13" t="s">
        <v>15</v>
      </c>
      <c r="O356" s="43" t="s">
        <v>406</v>
      </c>
    </row>
    <row r="357" s="1" customFormat="1" spans="1:15">
      <c r="A357" s="15"/>
      <c r="B357" s="15"/>
      <c r="C357" s="16"/>
      <c r="D357" s="16"/>
      <c r="E357" s="17" t="s">
        <v>18</v>
      </c>
      <c r="F357" s="16"/>
      <c r="G357" s="16"/>
      <c r="H357" s="18" t="s">
        <v>19</v>
      </c>
      <c r="I357" s="18" t="s">
        <v>20</v>
      </c>
      <c r="J357" s="16"/>
      <c r="K357" s="16"/>
      <c r="L357" s="18" t="s">
        <v>19</v>
      </c>
      <c r="M357" s="18" t="s">
        <v>20</v>
      </c>
      <c r="N357" s="16"/>
      <c r="O357" s="45"/>
    </row>
    <row r="358" s="1" customFormat="1" spans="1:15">
      <c r="A358" s="19">
        <v>45343</v>
      </c>
      <c r="B358" s="19">
        <v>45348</v>
      </c>
      <c r="C358" s="20" t="s">
        <v>414</v>
      </c>
      <c r="D358" s="20" t="s">
        <v>415</v>
      </c>
      <c r="E358" s="21"/>
      <c r="F358" s="22"/>
      <c r="G358" s="21"/>
      <c r="H358" s="21"/>
      <c r="I358" s="21"/>
      <c r="J358" s="21"/>
      <c r="K358" s="21"/>
      <c r="L358" s="46">
        <v>0</v>
      </c>
      <c r="M358" s="46">
        <v>2600</v>
      </c>
      <c r="N358" s="46">
        <f>L358+M358</f>
        <v>2600</v>
      </c>
      <c r="O358" s="46">
        <v>2600</v>
      </c>
    </row>
    <row r="359" s="1" customFormat="1" ht="13.5" customHeight="1" spans="1:16">
      <c r="A359" s="23" t="s">
        <v>34</v>
      </c>
      <c r="B359" s="23"/>
      <c r="C359" s="24"/>
      <c r="D359" s="24"/>
      <c r="E359" s="24"/>
      <c r="F359" s="25"/>
      <c r="G359" s="26">
        <f t="shared" ref="G359:O359" si="12">SUM(G358:G358)</f>
        <v>0</v>
      </c>
      <c r="H359" s="26">
        <f t="shared" si="12"/>
        <v>0</v>
      </c>
      <c r="I359" s="26">
        <f t="shared" si="12"/>
        <v>0</v>
      </c>
      <c r="J359" s="26">
        <f t="shared" si="12"/>
        <v>0</v>
      </c>
      <c r="K359" s="26">
        <f t="shared" si="12"/>
        <v>0</v>
      </c>
      <c r="L359" s="26">
        <f t="shared" si="12"/>
        <v>0</v>
      </c>
      <c r="M359" s="26">
        <f t="shared" si="12"/>
        <v>2600</v>
      </c>
      <c r="N359" s="26">
        <f t="shared" si="12"/>
        <v>2600</v>
      </c>
      <c r="O359" s="26">
        <f t="shared" si="12"/>
        <v>2600</v>
      </c>
      <c r="P359" s="44"/>
    </row>
    <row r="360" s="1" customFormat="1" ht="11.25" customHeight="1" spans="1:15">
      <c r="A360" s="10"/>
      <c r="B360" s="10"/>
      <c r="C360" s="8"/>
      <c r="D360" s="8"/>
      <c r="E360" s="8" t="s">
        <v>407</v>
      </c>
      <c r="F360" s="8"/>
      <c r="G360" s="8"/>
      <c r="H360" s="8"/>
      <c r="I360" s="8"/>
      <c r="N360" s="48"/>
      <c r="O360" s="49"/>
    </row>
    <row r="361" s="1" customFormat="1" spans="1:15">
      <c r="A361" s="27"/>
      <c r="B361" s="27"/>
      <c r="N361" s="48"/>
      <c r="O361" s="49"/>
    </row>
    <row r="362" s="1" customFormat="1" ht="15" spans="1:15">
      <c r="A362" s="10"/>
      <c r="B362" s="10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50"/>
      <c r="O362" s="51"/>
    </row>
    <row r="363" s="1" customFormat="1" ht="15" spans="1:15">
      <c r="A363" s="9" t="s">
        <v>37</v>
      </c>
      <c r="B363" s="10"/>
      <c r="C363" s="8"/>
      <c r="D363" s="8"/>
      <c r="E363" s="8" t="s">
        <v>408</v>
      </c>
      <c r="F363" s="8"/>
      <c r="G363" s="8"/>
      <c r="H363" s="8"/>
      <c r="I363" s="8"/>
      <c r="J363" s="8"/>
      <c r="K363" s="8"/>
      <c r="L363" s="8"/>
      <c r="M363" s="8"/>
      <c r="N363" s="50"/>
      <c r="O363" s="44"/>
    </row>
    <row r="364" s="1" customFormat="1" ht="15" spans="1:15">
      <c r="A364" s="10"/>
      <c r="B364" s="10"/>
      <c r="C364" s="8"/>
      <c r="D364" s="28"/>
      <c r="E364" s="8"/>
      <c r="F364" s="8"/>
      <c r="G364" s="8"/>
      <c r="H364" s="8"/>
      <c r="I364" s="8"/>
      <c r="J364" s="8"/>
      <c r="K364" s="8"/>
      <c r="L364" s="8"/>
      <c r="M364" s="8"/>
      <c r="N364" s="50"/>
      <c r="O364" s="44"/>
    </row>
    <row r="365" s="1" customFormat="1" ht="11.25" customHeight="1" spans="1:16">
      <c r="A365" s="10"/>
      <c r="B365" s="10"/>
      <c r="C365" s="8"/>
      <c r="D365" s="28"/>
      <c r="E365" s="8"/>
      <c r="F365" s="8"/>
      <c r="G365" s="8"/>
      <c r="H365" s="8"/>
      <c r="I365" s="8"/>
      <c r="J365" s="8"/>
      <c r="K365" s="8"/>
      <c r="L365" s="8"/>
      <c r="M365" s="8"/>
      <c r="N365" s="50"/>
      <c r="O365" s="44"/>
      <c r="P365" s="48"/>
    </row>
    <row r="366" s="1" customFormat="1" ht="13.5" customHeight="1" spans="1:16">
      <c r="A366" s="9" t="s">
        <v>38</v>
      </c>
      <c r="B366" s="9"/>
      <c r="C366" s="8"/>
      <c r="D366" s="29"/>
      <c r="E366" s="29" t="s">
        <v>409</v>
      </c>
      <c r="F366" s="29"/>
      <c r="G366" s="30"/>
      <c r="H366" s="8"/>
      <c r="I366" s="8"/>
      <c r="J366" s="8"/>
      <c r="K366" s="8"/>
      <c r="L366" s="8"/>
      <c r="M366" s="8"/>
      <c r="N366" s="52"/>
      <c r="O366" s="44"/>
      <c r="P366" s="48"/>
    </row>
    <row r="367" s="1" customFormat="1" ht="13.5" customHeight="1" spans="1:16">
      <c r="A367" s="9" t="s">
        <v>39</v>
      </c>
      <c r="B367" s="9"/>
      <c r="C367" s="8"/>
      <c r="D367" s="29"/>
      <c r="E367" s="29" t="s">
        <v>410</v>
      </c>
      <c r="F367" s="29"/>
      <c r="G367" s="29"/>
      <c r="H367" s="8"/>
      <c r="I367" s="8"/>
      <c r="J367" s="8"/>
      <c r="K367" s="8"/>
      <c r="L367" s="8"/>
      <c r="M367" s="8"/>
      <c r="N367" s="53"/>
      <c r="O367" s="54"/>
      <c r="P367" s="44"/>
    </row>
    <row r="368" s="1" customFormat="1" ht="13.5" customHeight="1" spans="1:16">
      <c r="A368" s="60"/>
      <c r="B368" s="60"/>
      <c r="C368" s="44"/>
      <c r="D368" s="44"/>
      <c r="E368" s="44"/>
      <c r="F368" s="44"/>
      <c r="G368" s="44"/>
      <c r="J368" s="44"/>
      <c r="K368" s="44"/>
      <c r="L368" s="64"/>
      <c r="M368" s="65"/>
      <c r="N368" s="66"/>
      <c r="O368" s="63"/>
      <c r="P368" s="44"/>
    </row>
    <row r="369" s="1" customFormat="1" ht="13.5" customHeight="1" spans="1:16">
      <c r="A369" s="7" t="s">
        <v>0</v>
      </c>
      <c r="B369" s="7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O369" s="41"/>
      <c r="P369" s="44"/>
    </row>
    <row r="370" s="1" customFormat="1" ht="13.5" customHeight="1" spans="1:16">
      <c r="A370" s="7" t="s">
        <v>1</v>
      </c>
      <c r="B370" s="7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O370" s="41"/>
      <c r="P370" s="44"/>
    </row>
    <row r="371" s="1" customFormat="1" ht="13.5" customHeight="1" spans="1:16">
      <c r="A371" s="9" t="s">
        <v>346</v>
      </c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O371" s="41"/>
      <c r="P371" s="44"/>
    </row>
    <row r="372" s="1" customFormat="1" customHeight="1" spans="1:15">
      <c r="A372" s="10"/>
      <c r="B372" s="10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O372" s="41"/>
    </row>
    <row r="373" s="1" customFormat="1" spans="1:15">
      <c r="A373" s="11" t="s">
        <v>35</v>
      </c>
      <c r="B373" s="11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O373" s="41"/>
    </row>
    <row r="374" s="1" customFormat="1" spans="1:15">
      <c r="A374" s="12" t="s">
        <v>4</v>
      </c>
      <c r="B374" s="12" t="s">
        <v>5</v>
      </c>
      <c r="C374" s="13" t="s">
        <v>6</v>
      </c>
      <c r="D374" s="13" t="s">
        <v>7</v>
      </c>
      <c r="E374" s="13" t="s">
        <v>223</v>
      </c>
      <c r="F374" s="13" t="s">
        <v>224</v>
      </c>
      <c r="G374" s="13" t="s">
        <v>10</v>
      </c>
      <c r="H374" s="14" t="s">
        <v>11</v>
      </c>
      <c r="I374" s="42"/>
      <c r="J374" s="13" t="s">
        <v>12</v>
      </c>
      <c r="K374" s="13" t="s">
        <v>13</v>
      </c>
      <c r="L374" s="14" t="s">
        <v>14</v>
      </c>
      <c r="M374" s="42"/>
      <c r="N374" s="13" t="s">
        <v>15</v>
      </c>
      <c r="O374" s="43" t="s">
        <v>406</v>
      </c>
    </row>
    <row r="375" s="1" customFormat="1" spans="1:15">
      <c r="A375" s="15"/>
      <c r="B375" s="15"/>
      <c r="C375" s="16"/>
      <c r="D375" s="16"/>
      <c r="E375" s="17" t="s">
        <v>18</v>
      </c>
      <c r="F375" s="16"/>
      <c r="G375" s="16"/>
      <c r="H375" s="18" t="s">
        <v>19</v>
      </c>
      <c r="I375" s="18" t="s">
        <v>20</v>
      </c>
      <c r="J375" s="16"/>
      <c r="K375" s="16"/>
      <c r="L375" s="18" t="s">
        <v>19</v>
      </c>
      <c r="M375" s="18" t="s">
        <v>20</v>
      </c>
      <c r="N375" s="16"/>
      <c r="O375" s="45"/>
    </row>
    <row r="376" s="1" customFormat="1" spans="1:15">
      <c r="A376" s="19">
        <v>45344</v>
      </c>
      <c r="B376" s="19">
        <v>45349</v>
      </c>
      <c r="C376" s="20" t="s">
        <v>374</v>
      </c>
      <c r="D376" s="20" t="s">
        <v>375</v>
      </c>
      <c r="E376" s="21"/>
      <c r="F376" s="22"/>
      <c r="G376" s="21"/>
      <c r="H376" s="21"/>
      <c r="I376" s="21"/>
      <c r="J376" s="21"/>
      <c r="K376" s="21"/>
      <c r="L376" s="46">
        <v>3300</v>
      </c>
      <c r="M376" s="46">
        <v>2650</v>
      </c>
      <c r="N376" s="46">
        <f>L376+M376</f>
        <v>5950</v>
      </c>
      <c r="O376" s="46">
        <v>2975</v>
      </c>
    </row>
    <row r="377" s="1" customFormat="1" spans="1:15">
      <c r="A377" s="19">
        <v>45342</v>
      </c>
      <c r="B377" s="19">
        <v>45349</v>
      </c>
      <c r="C377" s="20" t="s">
        <v>416</v>
      </c>
      <c r="D377" s="20" t="s">
        <v>345</v>
      </c>
      <c r="E377" s="21"/>
      <c r="F377" s="22"/>
      <c r="G377" s="21"/>
      <c r="H377" s="21"/>
      <c r="I377" s="21"/>
      <c r="J377" s="21"/>
      <c r="K377" s="21"/>
      <c r="L377" s="46">
        <v>550</v>
      </c>
      <c r="M377" s="46">
        <v>1520</v>
      </c>
      <c r="N377" s="46">
        <f>L377+M377</f>
        <v>2070</v>
      </c>
      <c r="O377" s="46">
        <v>2070</v>
      </c>
    </row>
    <row r="378" s="1" customFormat="1" spans="1:15">
      <c r="A378" s="23" t="s">
        <v>34</v>
      </c>
      <c r="B378" s="23"/>
      <c r="C378" s="24"/>
      <c r="D378" s="24"/>
      <c r="E378" s="24"/>
      <c r="F378" s="25"/>
      <c r="G378" s="26">
        <f>SUM(G376:G376)</f>
        <v>0</v>
      </c>
      <c r="H378" s="26">
        <f>SUM(H376:H376)</f>
        <v>0</v>
      </c>
      <c r="I378" s="26">
        <f>SUM(I376:I376)</f>
        <v>0</v>
      </c>
      <c r="J378" s="26">
        <f>SUM(J376:J376)</f>
        <v>0</v>
      </c>
      <c r="K378" s="26">
        <f>SUM(K376:K376)</f>
        <v>0</v>
      </c>
      <c r="L378" s="26">
        <f>SUM(L376:L377)</f>
        <v>3850</v>
      </c>
      <c r="M378" s="26">
        <f>SUM(M376:M377)</f>
        <v>4170</v>
      </c>
      <c r="N378" s="26">
        <f>SUM(N376:N377)</f>
        <v>8020</v>
      </c>
      <c r="O378" s="26">
        <f>SUM(O376:O377)</f>
        <v>5045</v>
      </c>
    </row>
    <row r="379" s="1" customFormat="1" spans="1:15">
      <c r="A379" s="10"/>
      <c r="B379" s="10"/>
      <c r="C379" s="8"/>
      <c r="D379" s="8"/>
      <c r="E379" s="8" t="s">
        <v>407</v>
      </c>
      <c r="F379" s="8"/>
      <c r="G379" s="8"/>
      <c r="H379" s="8"/>
      <c r="I379" s="8"/>
      <c r="N379" s="48"/>
      <c r="O379" s="49"/>
    </row>
    <row r="380" s="1" customFormat="1" spans="1:15">
      <c r="A380" s="27"/>
      <c r="B380" s="27"/>
      <c r="N380" s="48"/>
      <c r="O380" s="49"/>
    </row>
    <row r="381" s="1" customFormat="1" ht="15" spans="1:15">
      <c r="A381" s="10"/>
      <c r="B381" s="10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50"/>
      <c r="O381" s="51"/>
    </row>
    <row r="382" s="1" customFormat="1" customHeight="1" spans="1:15">
      <c r="A382" s="9" t="s">
        <v>37</v>
      </c>
      <c r="B382" s="10"/>
      <c r="C382" s="8"/>
      <c r="D382" s="8"/>
      <c r="E382" s="8" t="s">
        <v>408</v>
      </c>
      <c r="F382" s="8"/>
      <c r="G382" s="8"/>
      <c r="H382" s="8"/>
      <c r="I382" s="8"/>
      <c r="J382" s="8"/>
      <c r="K382" s="8"/>
      <c r="L382" s="8"/>
      <c r="M382" s="8"/>
      <c r="N382" s="50"/>
      <c r="O382" s="44"/>
    </row>
    <row r="383" s="1" customFormat="1" ht="11.25" customHeight="1" spans="1:16">
      <c r="A383" s="10"/>
      <c r="B383" s="10"/>
      <c r="C383" s="8"/>
      <c r="D383" s="28"/>
      <c r="E383" s="8"/>
      <c r="F383" s="8"/>
      <c r="G383" s="8"/>
      <c r="H383" s="8"/>
      <c r="I383" s="8"/>
      <c r="J383" s="8"/>
      <c r="K383" s="8"/>
      <c r="L383" s="8"/>
      <c r="M383" s="8"/>
      <c r="N383" s="50"/>
      <c r="O383" s="44"/>
      <c r="P383" s="48"/>
    </row>
    <row r="384" s="1" customFormat="1" ht="15" spans="1:16">
      <c r="A384" s="10"/>
      <c r="B384" s="10"/>
      <c r="C384" s="8"/>
      <c r="D384" s="28"/>
      <c r="E384" s="8"/>
      <c r="F384" s="8"/>
      <c r="G384" s="8"/>
      <c r="H384" s="8"/>
      <c r="I384" s="8"/>
      <c r="J384" s="8"/>
      <c r="K384" s="8"/>
      <c r="L384" s="8"/>
      <c r="M384" s="8"/>
      <c r="N384" s="50"/>
      <c r="O384" s="44"/>
      <c r="P384" s="48"/>
    </row>
    <row r="385" s="1" customFormat="1" spans="1:16">
      <c r="A385" s="9" t="s">
        <v>38</v>
      </c>
      <c r="B385" s="9"/>
      <c r="C385" s="8"/>
      <c r="D385" s="29"/>
      <c r="E385" s="29" t="s">
        <v>409</v>
      </c>
      <c r="F385" s="29"/>
      <c r="G385" s="30"/>
      <c r="H385" s="8"/>
      <c r="I385" s="8"/>
      <c r="J385" s="8"/>
      <c r="K385" s="8"/>
      <c r="L385" s="8"/>
      <c r="M385" s="8"/>
      <c r="N385" s="52"/>
      <c r="O385" s="44"/>
      <c r="P385" s="44"/>
    </row>
    <row r="386" s="1" customFormat="1" spans="1:16">
      <c r="A386" s="9" t="s">
        <v>39</v>
      </c>
      <c r="B386" s="9"/>
      <c r="C386" s="8"/>
      <c r="D386" s="29"/>
      <c r="E386" s="29" t="s">
        <v>410</v>
      </c>
      <c r="F386" s="29"/>
      <c r="G386" s="29"/>
      <c r="H386" s="8"/>
      <c r="I386" s="8"/>
      <c r="J386" s="8"/>
      <c r="K386" s="8"/>
      <c r="L386" s="8"/>
      <c r="M386" s="8"/>
      <c r="N386" s="53"/>
      <c r="O386" s="54"/>
      <c r="P386" s="44"/>
    </row>
    <row r="387" s="1" customFormat="1" spans="1:16">
      <c r="A387" s="60"/>
      <c r="B387" s="60"/>
      <c r="C387" s="44"/>
      <c r="D387" s="44"/>
      <c r="E387" s="44"/>
      <c r="F387" s="44"/>
      <c r="G387" s="44"/>
      <c r="J387" s="44"/>
      <c r="K387" s="44"/>
      <c r="L387" s="61"/>
      <c r="M387" s="61"/>
      <c r="N387" s="62"/>
      <c r="O387" s="63"/>
      <c r="P387" s="44"/>
    </row>
    <row r="388" s="1" customFormat="1" ht="11.25" customHeight="1" spans="1:16">
      <c r="A388" s="7" t="s">
        <v>0</v>
      </c>
      <c r="B388" s="7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O388" s="41"/>
      <c r="P388" s="44"/>
    </row>
    <row r="389" s="1" customFormat="1" ht="13.5" customHeight="1" spans="1:16">
      <c r="A389" s="7" t="s">
        <v>1</v>
      </c>
      <c r="B389" s="7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O389" s="41"/>
      <c r="P389" s="44"/>
    </row>
    <row r="390" s="1" customFormat="1" ht="13.5" customHeight="1" spans="1:15">
      <c r="A390" s="9" t="s">
        <v>346</v>
      </c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O390" s="41"/>
    </row>
    <row r="391" s="1" customFormat="1" ht="13.5" customHeight="1" spans="1:16">
      <c r="A391" s="10"/>
      <c r="B391" s="10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O391" s="41"/>
      <c r="P391" s="44"/>
    </row>
    <row r="392" s="1" customFormat="1" ht="13.5" customHeight="1" spans="1:16">
      <c r="A392" s="11" t="s">
        <v>35</v>
      </c>
      <c r="B392" s="11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O392" s="41"/>
      <c r="P392" s="44"/>
    </row>
    <row r="393" s="1" customFormat="1" customHeight="1" spans="1:15">
      <c r="A393" s="12" t="s">
        <v>4</v>
      </c>
      <c r="B393" s="12" t="s">
        <v>5</v>
      </c>
      <c r="C393" s="13" t="s">
        <v>6</v>
      </c>
      <c r="D393" s="13" t="s">
        <v>7</v>
      </c>
      <c r="E393" s="13" t="s">
        <v>223</v>
      </c>
      <c r="F393" s="13" t="s">
        <v>224</v>
      </c>
      <c r="G393" s="13" t="s">
        <v>10</v>
      </c>
      <c r="H393" s="14" t="s">
        <v>11</v>
      </c>
      <c r="I393" s="42"/>
      <c r="J393" s="13" t="s">
        <v>12</v>
      </c>
      <c r="K393" s="13" t="s">
        <v>13</v>
      </c>
      <c r="L393" s="14" t="s">
        <v>14</v>
      </c>
      <c r="M393" s="42"/>
      <c r="N393" s="13" t="s">
        <v>15</v>
      </c>
      <c r="O393" s="43" t="s">
        <v>406</v>
      </c>
    </row>
    <row r="394" s="1" customFormat="1" spans="1:15">
      <c r="A394" s="15"/>
      <c r="B394" s="15"/>
      <c r="C394" s="16"/>
      <c r="D394" s="16"/>
      <c r="E394" s="17" t="s">
        <v>18</v>
      </c>
      <c r="F394" s="16"/>
      <c r="G394" s="16"/>
      <c r="H394" s="18" t="s">
        <v>19</v>
      </c>
      <c r="I394" s="18" t="s">
        <v>20</v>
      </c>
      <c r="J394" s="16"/>
      <c r="K394" s="16"/>
      <c r="L394" s="18" t="s">
        <v>19</v>
      </c>
      <c r="M394" s="18" t="s">
        <v>20</v>
      </c>
      <c r="N394" s="16"/>
      <c r="O394" s="45"/>
    </row>
    <row r="395" s="1" customFormat="1" spans="1:15">
      <c r="A395" s="19">
        <v>45348</v>
      </c>
      <c r="B395" s="19">
        <v>45351</v>
      </c>
      <c r="C395" s="20" t="s">
        <v>342</v>
      </c>
      <c r="D395" s="20" t="s">
        <v>343</v>
      </c>
      <c r="E395" s="21"/>
      <c r="F395" s="22"/>
      <c r="G395" s="21"/>
      <c r="H395" s="21"/>
      <c r="I395" s="21"/>
      <c r="J395" s="21"/>
      <c r="K395" s="21"/>
      <c r="L395" s="46">
        <v>3300</v>
      </c>
      <c r="M395" s="46">
        <v>1815</v>
      </c>
      <c r="N395" s="46">
        <f>L395+M395</f>
        <v>5115</v>
      </c>
      <c r="O395" s="46">
        <v>3000</v>
      </c>
    </row>
    <row r="396" s="1" customFormat="1" spans="1:15">
      <c r="A396" s="23" t="s">
        <v>34</v>
      </c>
      <c r="B396" s="23"/>
      <c r="C396" s="24"/>
      <c r="D396" s="24"/>
      <c r="E396" s="24"/>
      <c r="F396" s="25"/>
      <c r="G396" s="26">
        <f t="shared" ref="G396:O396" si="13">SUM(G395:G395)</f>
        <v>0</v>
      </c>
      <c r="H396" s="26">
        <f t="shared" si="13"/>
        <v>0</v>
      </c>
      <c r="I396" s="26">
        <f t="shared" si="13"/>
        <v>0</v>
      </c>
      <c r="J396" s="26">
        <f t="shared" si="13"/>
        <v>0</v>
      </c>
      <c r="K396" s="26">
        <f t="shared" si="13"/>
        <v>0</v>
      </c>
      <c r="L396" s="26">
        <f t="shared" si="13"/>
        <v>3300</v>
      </c>
      <c r="M396" s="26">
        <f t="shared" si="13"/>
        <v>1815</v>
      </c>
      <c r="N396" s="26">
        <f t="shared" si="13"/>
        <v>5115</v>
      </c>
      <c r="O396" s="26">
        <f t="shared" si="13"/>
        <v>3000</v>
      </c>
    </row>
    <row r="397" s="1" customFormat="1" spans="1:15">
      <c r="A397" s="10"/>
      <c r="B397" s="10"/>
      <c r="C397" s="8"/>
      <c r="D397" s="8"/>
      <c r="E397" s="8" t="s">
        <v>407</v>
      </c>
      <c r="F397" s="8"/>
      <c r="G397" s="8"/>
      <c r="H397" s="8"/>
      <c r="I397" s="8"/>
      <c r="N397" s="48"/>
      <c r="O397" s="49"/>
    </row>
    <row r="398" s="1" customFormat="1" spans="1:15">
      <c r="A398" s="27"/>
      <c r="B398" s="27"/>
      <c r="N398" s="48"/>
      <c r="O398" s="49"/>
    </row>
    <row r="399" s="1" customFormat="1" ht="15" spans="1:15">
      <c r="A399" s="10"/>
      <c r="B399" s="10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50"/>
      <c r="O399" s="51"/>
    </row>
    <row r="400" s="1" customFormat="1" ht="15" spans="1:15">
      <c r="A400" s="9" t="s">
        <v>37</v>
      </c>
      <c r="B400" s="10"/>
      <c r="C400" s="8"/>
      <c r="D400" s="8"/>
      <c r="E400" s="8" t="s">
        <v>408</v>
      </c>
      <c r="F400" s="8"/>
      <c r="G400" s="8"/>
      <c r="H400" s="8"/>
      <c r="I400" s="8"/>
      <c r="J400" s="8"/>
      <c r="K400" s="8"/>
      <c r="L400" s="8"/>
      <c r="M400" s="8"/>
      <c r="N400" s="50"/>
      <c r="O400" s="44"/>
    </row>
    <row r="401" s="1" customFormat="1" ht="13.5" customHeight="1" spans="1:16">
      <c r="A401" s="10"/>
      <c r="B401" s="10"/>
      <c r="C401" s="8"/>
      <c r="D401" s="28"/>
      <c r="E401" s="8"/>
      <c r="F401" s="8"/>
      <c r="G401" s="8"/>
      <c r="H401" s="8"/>
      <c r="I401" s="8"/>
      <c r="J401" s="8"/>
      <c r="K401" s="8"/>
      <c r="L401" s="8"/>
      <c r="M401" s="8"/>
      <c r="N401" s="50"/>
      <c r="O401" s="44"/>
      <c r="P401" s="44"/>
    </row>
    <row r="402" s="1" customFormat="1" ht="11.25" customHeight="1" spans="1:15">
      <c r="A402" s="10"/>
      <c r="B402" s="10"/>
      <c r="C402" s="8"/>
      <c r="D402" s="28"/>
      <c r="E402" s="8"/>
      <c r="F402" s="8"/>
      <c r="G402" s="8"/>
      <c r="H402" s="8"/>
      <c r="I402" s="8"/>
      <c r="J402" s="8"/>
      <c r="K402" s="8"/>
      <c r="L402" s="8"/>
      <c r="M402" s="8"/>
      <c r="N402" s="50"/>
      <c r="O402" s="44"/>
    </row>
    <row r="403" s="1" customFormat="1" spans="1:15">
      <c r="A403" s="9" t="s">
        <v>38</v>
      </c>
      <c r="B403" s="9"/>
      <c r="C403" s="8"/>
      <c r="D403" s="29"/>
      <c r="E403" s="29" t="s">
        <v>409</v>
      </c>
      <c r="F403" s="29"/>
      <c r="G403" s="30"/>
      <c r="H403" s="8"/>
      <c r="I403" s="8"/>
      <c r="J403" s="8"/>
      <c r="K403" s="8"/>
      <c r="L403" s="8"/>
      <c r="M403" s="8"/>
      <c r="N403" s="52"/>
      <c r="O403" s="44"/>
    </row>
    <row r="404" s="1" customFormat="1" spans="1:15">
      <c r="A404" s="9" t="s">
        <v>39</v>
      </c>
      <c r="B404" s="9"/>
      <c r="C404" s="8"/>
      <c r="D404" s="29"/>
      <c r="E404" s="29" t="s">
        <v>410</v>
      </c>
      <c r="F404" s="29"/>
      <c r="G404" s="29"/>
      <c r="H404" s="8"/>
      <c r="I404" s="8"/>
      <c r="J404" s="8"/>
      <c r="K404" s="8"/>
      <c r="L404" s="8"/>
      <c r="M404" s="8"/>
      <c r="N404" s="53"/>
      <c r="O404" s="54"/>
    </row>
    <row r="405" s="1" customFormat="1" spans="1:15">
      <c r="A405" s="60"/>
      <c r="B405" s="60"/>
      <c r="C405" s="44"/>
      <c r="D405" s="44"/>
      <c r="E405" s="44"/>
      <c r="F405" s="44"/>
      <c r="G405" s="44"/>
      <c r="J405" s="44"/>
      <c r="K405" s="44"/>
      <c r="L405" s="61"/>
      <c r="M405" s="61"/>
      <c r="N405" s="62"/>
      <c r="O405" s="63"/>
    </row>
    <row r="406" s="1" customFormat="1" ht="13.5" customHeight="1" spans="1:16">
      <c r="A406" s="7" t="s">
        <v>0</v>
      </c>
      <c r="B406" s="7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O406" s="41"/>
      <c r="P406" s="48"/>
    </row>
    <row r="407" s="1" customFormat="1" ht="13.5" customHeight="1" spans="1:16">
      <c r="A407" s="7" t="s">
        <v>1</v>
      </c>
      <c r="B407" s="7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O407" s="41"/>
      <c r="P407" s="44"/>
    </row>
    <row r="408" s="1" customFormat="1" ht="13.5" customHeight="1" spans="1:16">
      <c r="A408" s="9" t="s">
        <v>310</v>
      </c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O408" s="41"/>
      <c r="P408" s="44"/>
    </row>
    <row r="409" s="1" customFormat="1" ht="13.5" customHeight="1" spans="1:16">
      <c r="A409" s="10"/>
      <c r="B409" s="10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O409" s="41"/>
      <c r="P409" s="44"/>
    </row>
    <row r="410" s="1" customFormat="1" ht="13.5" customHeight="1" spans="1:16">
      <c r="A410" s="11" t="s">
        <v>35</v>
      </c>
      <c r="B410" s="11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O410" s="41"/>
      <c r="P410" s="44"/>
    </row>
    <row r="411" s="1" customFormat="1" customHeight="1" spans="1:15">
      <c r="A411" s="12" t="s">
        <v>4</v>
      </c>
      <c r="B411" s="12" t="s">
        <v>5</v>
      </c>
      <c r="C411" s="13" t="s">
        <v>6</v>
      </c>
      <c r="D411" s="13" t="s">
        <v>7</v>
      </c>
      <c r="E411" s="13" t="s">
        <v>223</v>
      </c>
      <c r="F411" s="13" t="s">
        <v>224</v>
      </c>
      <c r="G411" s="13" t="s">
        <v>10</v>
      </c>
      <c r="H411" s="14" t="s">
        <v>11</v>
      </c>
      <c r="I411" s="42"/>
      <c r="J411" s="13" t="s">
        <v>12</v>
      </c>
      <c r="K411" s="13" t="s">
        <v>13</v>
      </c>
      <c r="L411" s="14" t="s">
        <v>14</v>
      </c>
      <c r="M411" s="42"/>
      <c r="N411" s="13" t="s">
        <v>15</v>
      </c>
      <c r="O411" s="43" t="s">
        <v>406</v>
      </c>
    </row>
    <row r="412" s="1" customFormat="1" spans="1:15">
      <c r="A412" s="15"/>
      <c r="B412" s="15"/>
      <c r="C412" s="16"/>
      <c r="D412" s="16"/>
      <c r="E412" s="17" t="s">
        <v>18</v>
      </c>
      <c r="F412" s="16"/>
      <c r="G412" s="16"/>
      <c r="H412" s="18" t="s">
        <v>19</v>
      </c>
      <c r="I412" s="18" t="s">
        <v>20</v>
      </c>
      <c r="J412" s="16"/>
      <c r="K412" s="16"/>
      <c r="L412" s="18" t="s">
        <v>19</v>
      </c>
      <c r="M412" s="18" t="s">
        <v>20</v>
      </c>
      <c r="N412" s="16"/>
      <c r="O412" s="45"/>
    </row>
    <row r="413" s="1" customFormat="1" spans="1:15">
      <c r="A413" s="19">
        <v>45346</v>
      </c>
      <c r="B413" s="19">
        <v>45352</v>
      </c>
      <c r="C413" s="20" t="s">
        <v>311</v>
      </c>
      <c r="D413" s="20" t="s">
        <v>312</v>
      </c>
      <c r="E413" s="21"/>
      <c r="F413" s="22"/>
      <c r="G413" s="21"/>
      <c r="H413" s="21"/>
      <c r="I413" s="21"/>
      <c r="J413" s="21"/>
      <c r="K413" s="21"/>
      <c r="L413" s="46">
        <v>3500</v>
      </c>
      <c r="M413" s="46">
        <v>2650</v>
      </c>
      <c r="N413" s="46">
        <f>L413+M413</f>
        <v>6150</v>
      </c>
      <c r="O413" s="46">
        <v>3000</v>
      </c>
    </row>
    <row r="414" s="1" customFormat="1" spans="1:15">
      <c r="A414" s="23" t="s">
        <v>34</v>
      </c>
      <c r="B414" s="23"/>
      <c r="C414" s="24"/>
      <c r="D414" s="24"/>
      <c r="E414" s="24"/>
      <c r="F414" s="25"/>
      <c r="G414" s="26">
        <f t="shared" ref="G414:O414" si="14">SUM(G413:G413)</f>
        <v>0</v>
      </c>
      <c r="H414" s="26">
        <f t="shared" si="14"/>
        <v>0</v>
      </c>
      <c r="I414" s="26">
        <f t="shared" si="14"/>
        <v>0</v>
      </c>
      <c r="J414" s="26">
        <f t="shared" si="14"/>
        <v>0</v>
      </c>
      <c r="K414" s="26">
        <f t="shared" si="14"/>
        <v>0</v>
      </c>
      <c r="L414" s="26">
        <f t="shared" si="14"/>
        <v>3500</v>
      </c>
      <c r="M414" s="26">
        <f t="shared" si="14"/>
        <v>2650</v>
      </c>
      <c r="N414" s="26">
        <f t="shared" si="14"/>
        <v>6150</v>
      </c>
      <c r="O414" s="26">
        <f t="shared" si="14"/>
        <v>3000</v>
      </c>
    </row>
    <row r="415" s="1" customFormat="1" spans="1:15">
      <c r="A415" s="10"/>
      <c r="B415" s="10"/>
      <c r="C415" s="8"/>
      <c r="D415" s="8"/>
      <c r="E415" s="8" t="s">
        <v>407</v>
      </c>
      <c r="F415" s="8"/>
      <c r="G415" s="8"/>
      <c r="H415" s="8"/>
      <c r="I415" s="8"/>
      <c r="N415" s="48"/>
      <c r="O415" s="49"/>
    </row>
    <row r="416" s="1" customFormat="1" spans="1:15">
      <c r="A416" s="27"/>
      <c r="B416" s="27"/>
      <c r="N416" s="48"/>
      <c r="O416" s="49"/>
    </row>
    <row r="417" s="1" customFormat="1" ht="15" spans="1:15">
      <c r="A417" s="10"/>
      <c r="B417" s="10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50"/>
      <c r="O417" s="51"/>
    </row>
    <row r="418" s="1" customFormat="1" ht="15" spans="1:15">
      <c r="A418" s="9" t="s">
        <v>37</v>
      </c>
      <c r="B418" s="10"/>
      <c r="C418" s="8"/>
      <c r="D418" s="8"/>
      <c r="E418" s="8" t="s">
        <v>408</v>
      </c>
      <c r="F418" s="8"/>
      <c r="G418" s="8"/>
      <c r="H418" s="8"/>
      <c r="I418" s="8"/>
      <c r="J418" s="8"/>
      <c r="K418" s="8"/>
      <c r="L418" s="8"/>
      <c r="M418" s="8"/>
      <c r="N418" s="50"/>
      <c r="O418" s="44"/>
    </row>
    <row r="419" s="1" customFormat="1" ht="15" spans="1:15">
      <c r="A419" s="10"/>
      <c r="B419" s="10"/>
      <c r="C419" s="8"/>
      <c r="D419" s="28"/>
      <c r="E419" s="8"/>
      <c r="F419" s="8"/>
      <c r="G419" s="8"/>
      <c r="H419" s="8"/>
      <c r="I419" s="8"/>
      <c r="J419" s="8"/>
      <c r="K419" s="8"/>
      <c r="L419" s="8"/>
      <c r="M419" s="8"/>
      <c r="N419" s="50"/>
      <c r="O419" s="44"/>
    </row>
    <row r="420" s="1" customFormat="1" ht="13.5" customHeight="1" spans="1:16">
      <c r="A420" s="10"/>
      <c r="B420" s="10"/>
      <c r="C420" s="8"/>
      <c r="D420" s="28"/>
      <c r="E420" s="8"/>
      <c r="F420" s="8"/>
      <c r="G420" s="8"/>
      <c r="H420" s="8"/>
      <c r="I420" s="8"/>
      <c r="J420" s="8"/>
      <c r="K420" s="8"/>
      <c r="L420" s="8"/>
      <c r="M420" s="8"/>
      <c r="N420" s="50"/>
      <c r="O420" s="44"/>
      <c r="P420" s="44"/>
    </row>
    <row r="421" s="1" customFormat="1" ht="11.25" customHeight="1" spans="1:15">
      <c r="A421" s="9" t="s">
        <v>38</v>
      </c>
      <c r="B421" s="9"/>
      <c r="C421" s="8"/>
      <c r="D421" s="29"/>
      <c r="E421" s="29" t="s">
        <v>409</v>
      </c>
      <c r="F421" s="29"/>
      <c r="G421" s="30"/>
      <c r="H421" s="8"/>
      <c r="I421" s="8"/>
      <c r="J421" s="8"/>
      <c r="K421" s="8"/>
      <c r="L421" s="8"/>
      <c r="M421" s="8"/>
      <c r="N421" s="52"/>
      <c r="O421" s="44"/>
    </row>
    <row r="422" s="1" customFormat="1" spans="1:15">
      <c r="A422" s="9" t="s">
        <v>39</v>
      </c>
      <c r="B422" s="9"/>
      <c r="C422" s="8"/>
      <c r="D422" s="29"/>
      <c r="E422" s="29" t="s">
        <v>410</v>
      </c>
      <c r="F422" s="29"/>
      <c r="G422" s="29"/>
      <c r="H422" s="8"/>
      <c r="I422" s="8"/>
      <c r="J422" s="8"/>
      <c r="K422" s="8"/>
      <c r="L422" s="8"/>
      <c r="M422" s="8"/>
      <c r="N422" s="53"/>
      <c r="O422" s="54"/>
    </row>
    <row r="423" s="1" customFormat="1" spans="1:15">
      <c r="A423" s="60"/>
      <c r="B423" s="60"/>
      <c r="C423" s="44"/>
      <c r="D423" s="44"/>
      <c r="E423" s="44"/>
      <c r="F423" s="44"/>
      <c r="G423" s="44"/>
      <c r="J423" s="44"/>
      <c r="K423" s="44"/>
      <c r="L423" s="61"/>
      <c r="M423" s="61"/>
      <c r="N423" s="62"/>
      <c r="O423" s="63"/>
    </row>
    <row r="424" s="1" customFormat="1" spans="1:15">
      <c r="A424" s="7" t="s">
        <v>0</v>
      </c>
      <c r="B424" s="7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O424" s="49"/>
    </row>
    <row r="425" s="1" customFormat="1" spans="1:15">
      <c r="A425" s="7" t="s">
        <v>1</v>
      </c>
      <c r="B425" s="7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O425" s="44"/>
    </row>
    <row r="426" s="1" customFormat="1" spans="1:15">
      <c r="A426" s="9" t="s">
        <v>310</v>
      </c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O426" s="44"/>
    </row>
    <row r="427" s="1" customFormat="1" ht="11.25" customHeight="1" spans="1:16">
      <c r="A427" s="10"/>
      <c r="B427" s="10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O427" s="54"/>
      <c r="P427" s="48"/>
    </row>
    <row r="428" s="1" customFormat="1" ht="13.5" customHeight="1" spans="1:16">
      <c r="A428" s="11" t="s">
        <v>35</v>
      </c>
      <c r="B428" s="11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O428" s="41"/>
      <c r="P428" s="48"/>
    </row>
    <row r="429" s="1" customFormat="1" ht="13.5" customHeight="1" spans="1:16">
      <c r="A429" s="12" t="s">
        <v>4</v>
      </c>
      <c r="B429" s="12" t="s">
        <v>5</v>
      </c>
      <c r="C429" s="13" t="s">
        <v>6</v>
      </c>
      <c r="D429" s="13" t="s">
        <v>7</v>
      </c>
      <c r="E429" s="13" t="s">
        <v>223</v>
      </c>
      <c r="F429" s="13" t="s">
        <v>224</v>
      </c>
      <c r="G429" s="13" t="s">
        <v>10</v>
      </c>
      <c r="H429" s="14" t="s">
        <v>11</v>
      </c>
      <c r="I429" s="42"/>
      <c r="J429" s="13" t="s">
        <v>12</v>
      </c>
      <c r="K429" s="13" t="s">
        <v>13</v>
      </c>
      <c r="L429" s="14" t="s">
        <v>14</v>
      </c>
      <c r="M429" s="42"/>
      <c r="N429" s="13" t="s">
        <v>15</v>
      </c>
      <c r="O429" s="43" t="s">
        <v>406</v>
      </c>
      <c r="P429" s="44"/>
    </row>
    <row r="430" s="1" customFormat="1" ht="13.5" customHeight="1" spans="1:16">
      <c r="A430" s="15"/>
      <c r="B430" s="15"/>
      <c r="C430" s="16"/>
      <c r="D430" s="16"/>
      <c r="E430" s="17" t="s">
        <v>18</v>
      </c>
      <c r="F430" s="16"/>
      <c r="G430" s="16"/>
      <c r="H430" s="18" t="s">
        <v>19</v>
      </c>
      <c r="I430" s="18" t="s">
        <v>20</v>
      </c>
      <c r="J430" s="16"/>
      <c r="K430" s="16"/>
      <c r="L430" s="18" t="s">
        <v>19</v>
      </c>
      <c r="M430" s="18" t="s">
        <v>20</v>
      </c>
      <c r="N430" s="16"/>
      <c r="O430" s="45"/>
      <c r="P430" s="44"/>
    </row>
    <row r="431" s="1" customFormat="1" ht="13.5" customHeight="1" spans="1:16">
      <c r="A431" s="19">
        <v>45357</v>
      </c>
      <c r="B431" s="19">
        <v>45359</v>
      </c>
      <c r="C431" s="20" t="s">
        <v>313</v>
      </c>
      <c r="D431" s="20" t="s">
        <v>314</v>
      </c>
      <c r="E431" s="21"/>
      <c r="F431" s="22"/>
      <c r="G431" s="21"/>
      <c r="H431" s="21"/>
      <c r="I431" s="21"/>
      <c r="J431" s="21"/>
      <c r="K431" s="21"/>
      <c r="L431" s="46">
        <v>0</v>
      </c>
      <c r="M431" s="46">
        <v>2617.5</v>
      </c>
      <c r="N431" s="46">
        <f>L431+M431</f>
        <v>2617.5</v>
      </c>
      <c r="O431" s="46">
        <v>1317.5</v>
      </c>
      <c r="P431" s="44"/>
    </row>
    <row r="432" s="1" customFormat="1" ht="13.5" customHeight="1" spans="1:16">
      <c r="A432" s="23" t="s">
        <v>34</v>
      </c>
      <c r="B432" s="23"/>
      <c r="C432" s="24"/>
      <c r="D432" s="24"/>
      <c r="E432" s="24"/>
      <c r="F432" s="25"/>
      <c r="G432" s="26">
        <f t="shared" ref="G432:O432" si="15">SUM(G431:G431)</f>
        <v>0</v>
      </c>
      <c r="H432" s="26">
        <f t="shared" si="15"/>
        <v>0</v>
      </c>
      <c r="I432" s="26">
        <f t="shared" si="15"/>
        <v>0</v>
      </c>
      <c r="J432" s="26">
        <f t="shared" si="15"/>
        <v>0</v>
      </c>
      <c r="K432" s="26">
        <f t="shared" si="15"/>
        <v>0</v>
      </c>
      <c r="L432" s="26">
        <f t="shared" si="15"/>
        <v>0</v>
      </c>
      <c r="M432" s="26">
        <f t="shared" si="15"/>
        <v>2617.5</v>
      </c>
      <c r="N432" s="26">
        <f t="shared" si="15"/>
        <v>2617.5</v>
      </c>
      <c r="O432" s="26">
        <f t="shared" si="15"/>
        <v>1317.5</v>
      </c>
      <c r="P432" s="44"/>
    </row>
    <row r="433" s="1" customFormat="1" ht="13.5" customHeight="1" spans="1:16">
      <c r="A433" s="10"/>
      <c r="B433" s="10"/>
      <c r="C433" s="8"/>
      <c r="D433" s="8"/>
      <c r="E433" s="8" t="s">
        <v>407</v>
      </c>
      <c r="F433" s="8"/>
      <c r="G433" s="8"/>
      <c r="H433" s="8"/>
      <c r="I433" s="8"/>
      <c r="N433" s="48"/>
      <c r="O433" s="41"/>
      <c r="P433" s="44"/>
    </row>
    <row r="434" s="1" customFormat="1" customHeight="1" spans="1:15">
      <c r="A434" s="27"/>
      <c r="B434" s="27"/>
      <c r="N434" s="48"/>
      <c r="O434" s="41"/>
    </row>
    <row r="435" s="1" customFormat="1" ht="15" spans="1:15">
      <c r="A435" s="10"/>
      <c r="B435" s="10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50"/>
      <c r="O435" s="41"/>
    </row>
    <row r="436" s="1" customFormat="1" ht="15" spans="1:15">
      <c r="A436" s="9" t="s">
        <v>37</v>
      </c>
      <c r="B436" s="10"/>
      <c r="C436" s="8"/>
      <c r="D436" s="8"/>
      <c r="E436" s="8" t="s">
        <v>408</v>
      </c>
      <c r="F436" s="8"/>
      <c r="G436" s="8"/>
      <c r="H436" s="8"/>
      <c r="I436" s="8"/>
      <c r="J436" s="8"/>
      <c r="K436" s="8"/>
      <c r="L436" s="8"/>
      <c r="M436" s="8"/>
      <c r="N436" s="50"/>
      <c r="O436" s="41"/>
    </row>
    <row r="437" s="1" customFormat="1" ht="15" spans="1:15">
      <c r="A437" s="10"/>
      <c r="B437" s="10"/>
      <c r="C437" s="8"/>
      <c r="D437" s="28"/>
      <c r="E437" s="8"/>
      <c r="F437" s="8"/>
      <c r="G437" s="8"/>
      <c r="H437" s="8"/>
      <c r="I437" s="8"/>
      <c r="J437" s="8"/>
      <c r="K437" s="8"/>
      <c r="L437" s="8"/>
      <c r="M437" s="8"/>
      <c r="N437" s="50"/>
      <c r="O437" s="41"/>
    </row>
    <row r="438" s="1" customFormat="1" ht="15" spans="1:15">
      <c r="A438" s="10"/>
      <c r="B438" s="10"/>
      <c r="C438" s="8"/>
      <c r="D438" s="28"/>
      <c r="E438" s="8"/>
      <c r="F438" s="8"/>
      <c r="G438" s="8"/>
      <c r="H438" s="8"/>
      <c r="I438" s="8"/>
      <c r="J438" s="8"/>
      <c r="K438" s="8"/>
      <c r="L438" s="8"/>
      <c r="M438" s="8"/>
      <c r="N438" s="50"/>
      <c r="O438" s="63"/>
    </row>
    <row r="439" s="1" customFormat="1" spans="1:15">
      <c r="A439" s="9" t="s">
        <v>38</v>
      </c>
      <c r="B439" s="9"/>
      <c r="C439" s="8"/>
      <c r="D439" s="29"/>
      <c r="E439" s="29" t="s">
        <v>409</v>
      </c>
      <c r="F439" s="29"/>
      <c r="G439" s="30"/>
      <c r="H439" s="8"/>
      <c r="I439" s="8"/>
      <c r="J439" s="8"/>
      <c r="K439" s="8"/>
      <c r="L439" s="8"/>
      <c r="M439" s="8"/>
      <c r="N439" s="52"/>
      <c r="O439" s="63"/>
    </row>
    <row r="440" s="1" customFormat="1" spans="1:15">
      <c r="A440" s="9" t="s">
        <v>39</v>
      </c>
      <c r="B440" s="9"/>
      <c r="C440" s="8"/>
      <c r="D440" s="29"/>
      <c r="E440" s="29" t="s">
        <v>410</v>
      </c>
      <c r="F440" s="29"/>
      <c r="G440" s="29"/>
      <c r="H440" s="8"/>
      <c r="I440" s="8"/>
      <c r="J440" s="8"/>
      <c r="K440" s="8"/>
      <c r="L440" s="8"/>
      <c r="M440" s="8"/>
      <c r="N440" s="53"/>
      <c r="O440" s="63"/>
    </row>
    <row r="441" s="1" customFormat="1" spans="1:15">
      <c r="A441" s="57"/>
      <c r="B441" s="57"/>
      <c r="C441" s="58"/>
      <c r="D441" s="58"/>
      <c r="E441" s="58"/>
      <c r="F441" s="53"/>
      <c r="G441" s="59"/>
      <c r="H441" s="59"/>
      <c r="I441" s="59"/>
      <c r="J441" s="59"/>
      <c r="K441" s="59"/>
      <c r="L441" s="67"/>
      <c r="M441" s="67"/>
      <c r="N441" s="67"/>
      <c r="O441" s="49"/>
    </row>
    <row r="442" s="1" customFormat="1" ht="11.25" customHeight="1" spans="1:16">
      <c r="A442" s="7" t="s">
        <v>0</v>
      </c>
      <c r="B442" s="7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O442" s="49"/>
      <c r="P442" s="48"/>
    </row>
    <row r="443" s="1" customFormat="1" ht="11.25" customHeight="1" spans="1:15">
      <c r="A443" s="7" t="s">
        <v>1</v>
      </c>
      <c r="B443" s="7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O443" s="44"/>
    </row>
    <row r="444" s="1" customFormat="1" spans="1:15">
      <c r="A444" s="9" t="s">
        <v>310</v>
      </c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O444" s="44"/>
    </row>
    <row r="445" s="1" customFormat="1" spans="1:15">
      <c r="A445" s="10"/>
      <c r="B445" s="10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O445" s="54"/>
    </row>
    <row r="446" s="1" customFormat="1" spans="1:15">
      <c r="A446" s="11" t="s">
        <v>35</v>
      </c>
      <c r="B446" s="11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O446" s="41"/>
    </row>
    <row r="447" s="1" customFormat="1" spans="1:15">
      <c r="A447" s="12" t="s">
        <v>4</v>
      </c>
      <c r="B447" s="12" t="s">
        <v>5</v>
      </c>
      <c r="C447" s="13" t="s">
        <v>6</v>
      </c>
      <c r="D447" s="13" t="s">
        <v>7</v>
      </c>
      <c r="E447" s="13" t="s">
        <v>223</v>
      </c>
      <c r="F447" s="13" t="s">
        <v>224</v>
      </c>
      <c r="G447" s="13" t="s">
        <v>10</v>
      </c>
      <c r="H447" s="14" t="s">
        <v>11</v>
      </c>
      <c r="I447" s="42"/>
      <c r="J447" s="13" t="s">
        <v>12</v>
      </c>
      <c r="K447" s="13" t="s">
        <v>13</v>
      </c>
      <c r="L447" s="14" t="s">
        <v>14</v>
      </c>
      <c r="M447" s="42"/>
      <c r="N447" s="13" t="s">
        <v>15</v>
      </c>
      <c r="O447" s="43" t="s">
        <v>406</v>
      </c>
    </row>
    <row r="448" s="1" customFormat="1" ht="11.25" customHeight="1" spans="1:16">
      <c r="A448" s="15"/>
      <c r="B448" s="15"/>
      <c r="C448" s="16"/>
      <c r="D448" s="16"/>
      <c r="E448" s="17" t="s">
        <v>18</v>
      </c>
      <c r="F448" s="16"/>
      <c r="G448" s="16"/>
      <c r="H448" s="18" t="s">
        <v>19</v>
      </c>
      <c r="I448" s="18" t="s">
        <v>20</v>
      </c>
      <c r="J448" s="16"/>
      <c r="K448" s="16"/>
      <c r="L448" s="18" t="s">
        <v>19</v>
      </c>
      <c r="M448" s="18" t="s">
        <v>20</v>
      </c>
      <c r="N448" s="16"/>
      <c r="O448" s="45"/>
      <c r="P448" s="48"/>
    </row>
    <row r="449" s="1" customFormat="1" ht="13.5" customHeight="1" spans="1:16">
      <c r="A449" s="19">
        <v>45352</v>
      </c>
      <c r="B449" s="19">
        <v>45359</v>
      </c>
      <c r="C449" s="20" t="s">
        <v>315</v>
      </c>
      <c r="D449" s="20" t="s">
        <v>316</v>
      </c>
      <c r="E449" s="21"/>
      <c r="F449" s="22"/>
      <c r="G449" s="21"/>
      <c r="H449" s="21"/>
      <c r="I449" s="21"/>
      <c r="J449" s="21"/>
      <c r="K449" s="21"/>
      <c r="L449" s="46">
        <v>0</v>
      </c>
      <c r="M449" s="46">
        <v>800</v>
      </c>
      <c r="N449" s="46">
        <f>L449+M449</f>
        <v>800</v>
      </c>
      <c r="O449" s="46">
        <v>0</v>
      </c>
      <c r="P449" s="48"/>
    </row>
    <row r="450" s="1" customFormat="1" ht="13.5" customHeight="1" spans="1:16">
      <c r="A450" s="19">
        <v>45352</v>
      </c>
      <c r="B450" s="19">
        <v>45359</v>
      </c>
      <c r="C450" s="20" t="s">
        <v>317</v>
      </c>
      <c r="D450" s="20" t="s">
        <v>316</v>
      </c>
      <c r="E450" s="21"/>
      <c r="F450" s="22"/>
      <c r="G450" s="21"/>
      <c r="H450" s="21"/>
      <c r="I450" s="21"/>
      <c r="J450" s="21"/>
      <c r="K450" s="21"/>
      <c r="L450" s="46">
        <v>0</v>
      </c>
      <c r="M450" s="46">
        <v>800</v>
      </c>
      <c r="N450" s="46">
        <f>L450+M450</f>
        <v>800</v>
      </c>
      <c r="O450" s="46">
        <v>0</v>
      </c>
      <c r="P450" s="44"/>
    </row>
    <row r="451" s="1" customFormat="1" ht="13.5" customHeight="1" spans="1:16">
      <c r="A451" s="19">
        <v>45357</v>
      </c>
      <c r="B451" s="19">
        <v>45359</v>
      </c>
      <c r="C451" s="20" t="s">
        <v>308</v>
      </c>
      <c r="D451" s="20" t="s">
        <v>309</v>
      </c>
      <c r="E451" s="21"/>
      <c r="F451" s="22"/>
      <c r="G451" s="21"/>
      <c r="H451" s="21"/>
      <c r="I451" s="21"/>
      <c r="J451" s="21"/>
      <c r="K451" s="21"/>
      <c r="L451" s="46">
        <v>440</v>
      </c>
      <c r="M451" s="46">
        <v>3500</v>
      </c>
      <c r="N451" s="46">
        <f>L451+M451</f>
        <v>3940</v>
      </c>
      <c r="O451" s="46">
        <v>1970</v>
      </c>
      <c r="P451" s="44"/>
    </row>
    <row r="452" s="1" customFormat="1" ht="13.5" customHeight="1" spans="1:16">
      <c r="A452" s="23" t="s">
        <v>34</v>
      </c>
      <c r="B452" s="23"/>
      <c r="C452" s="24"/>
      <c r="D452" s="24"/>
      <c r="E452" s="24"/>
      <c r="F452" s="25"/>
      <c r="G452" s="26">
        <f>SUM(G449:G449)</f>
        <v>0</v>
      </c>
      <c r="H452" s="26">
        <f>SUM(H449:H449)</f>
        <v>0</v>
      </c>
      <c r="I452" s="26">
        <f>SUM(I449:I449)</f>
        <v>0</v>
      </c>
      <c r="J452" s="26">
        <f>SUM(J449:J449)</f>
        <v>0</v>
      </c>
      <c r="K452" s="26">
        <f>SUM(K449:K449)</f>
        <v>0</v>
      </c>
      <c r="L452" s="26">
        <f>SUM(L449:L451)</f>
        <v>440</v>
      </c>
      <c r="M452" s="26">
        <f>SUM(M449:M451)</f>
        <v>5100</v>
      </c>
      <c r="N452" s="26">
        <f>SUM(N449:N451)</f>
        <v>5540</v>
      </c>
      <c r="O452" s="26">
        <f>SUM(O449:O451)</f>
        <v>1970</v>
      </c>
      <c r="P452" s="44"/>
    </row>
    <row r="453" s="1" customFormat="1" ht="13.5" customHeight="1" spans="1:16">
      <c r="A453" s="10"/>
      <c r="B453" s="10"/>
      <c r="C453" s="8"/>
      <c r="D453" s="8"/>
      <c r="E453" s="8" t="s">
        <v>407</v>
      </c>
      <c r="F453" s="8"/>
      <c r="G453" s="8"/>
      <c r="H453" s="8"/>
      <c r="I453" s="8"/>
      <c r="N453" s="48"/>
      <c r="O453" s="41"/>
      <c r="P453" s="44"/>
    </row>
    <row r="454" s="1" customFormat="1" ht="13.5" customHeight="1" spans="1:16">
      <c r="A454" s="27"/>
      <c r="B454" s="27"/>
      <c r="N454" s="48"/>
      <c r="O454" s="41"/>
      <c r="P454" s="44"/>
    </row>
    <row r="455" s="1" customFormat="1" customHeight="1" spans="1:15">
      <c r="A455" s="10"/>
      <c r="B455" s="10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50"/>
      <c r="O455" s="41"/>
    </row>
    <row r="456" s="1" customFormat="1" ht="15" spans="1:15">
      <c r="A456" s="9" t="s">
        <v>37</v>
      </c>
      <c r="B456" s="10"/>
      <c r="C456" s="8"/>
      <c r="D456" s="8"/>
      <c r="E456" s="8" t="s">
        <v>408</v>
      </c>
      <c r="F456" s="8"/>
      <c r="G456" s="8"/>
      <c r="H456" s="8"/>
      <c r="I456" s="8"/>
      <c r="J456" s="8"/>
      <c r="K456" s="8"/>
      <c r="L456" s="8"/>
      <c r="M456" s="8"/>
      <c r="N456" s="50"/>
      <c r="O456" s="41"/>
    </row>
    <row r="457" s="1" customFormat="1" ht="15" spans="1:15">
      <c r="A457" s="10"/>
      <c r="B457" s="10"/>
      <c r="C457" s="8"/>
      <c r="D457" s="28"/>
      <c r="E457" s="8"/>
      <c r="F457" s="8"/>
      <c r="G457" s="8"/>
      <c r="H457" s="8"/>
      <c r="I457" s="8"/>
      <c r="J457" s="8"/>
      <c r="K457" s="8"/>
      <c r="L457" s="8"/>
      <c r="M457" s="8"/>
      <c r="N457" s="50"/>
      <c r="O457" s="41"/>
    </row>
    <row r="458" s="1" customFormat="1" ht="15" spans="1:15">
      <c r="A458" s="10"/>
      <c r="B458" s="10"/>
      <c r="C458" s="8"/>
      <c r="D458" s="28"/>
      <c r="E458" s="8"/>
      <c r="F458" s="8"/>
      <c r="G458" s="8"/>
      <c r="H458" s="8"/>
      <c r="I458" s="8"/>
      <c r="J458" s="8"/>
      <c r="K458" s="8"/>
      <c r="L458" s="8"/>
      <c r="M458" s="8"/>
      <c r="N458" s="50"/>
      <c r="O458" s="63"/>
    </row>
    <row r="459" s="1" customFormat="1" spans="1:15">
      <c r="A459" s="9" t="s">
        <v>38</v>
      </c>
      <c r="B459" s="9"/>
      <c r="C459" s="8"/>
      <c r="D459" s="29"/>
      <c r="E459" s="29" t="s">
        <v>409</v>
      </c>
      <c r="F459" s="29"/>
      <c r="G459" s="30"/>
      <c r="H459" s="8"/>
      <c r="I459" s="8"/>
      <c r="J459" s="8"/>
      <c r="K459" s="8"/>
      <c r="L459" s="8"/>
      <c r="M459" s="8"/>
      <c r="N459" s="52"/>
      <c r="O459" s="63"/>
    </row>
    <row r="460" s="1" customFormat="1" spans="1:15">
      <c r="A460" s="9" t="s">
        <v>39</v>
      </c>
      <c r="B460" s="9"/>
      <c r="C460" s="8"/>
      <c r="D460" s="29"/>
      <c r="E460" s="29" t="s">
        <v>410</v>
      </c>
      <c r="F460" s="29"/>
      <c r="G460" s="29"/>
      <c r="H460" s="8"/>
      <c r="I460" s="8"/>
      <c r="J460" s="8"/>
      <c r="K460" s="8"/>
      <c r="L460" s="8"/>
      <c r="M460" s="8"/>
      <c r="N460" s="53"/>
      <c r="O460" s="63"/>
    </row>
    <row r="461" s="1" customFormat="1" ht="15" spans="1:15">
      <c r="A461" s="68"/>
      <c r="B461" s="68"/>
      <c r="C461" s="69"/>
      <c r="D461" s="70"/>
      <c r="E461" s="71"/>
      <c r="F461" s="72"/>
      <c r="G461" s="44"/>
      <c r="J461" s="44"/>
      <c r="K461" s="44"/>
      <c r="L461" s="73"/>
      <c r="M461" s="73"/>
      <c r="N461" s="50"/>
      <c r="O461" s="44"/>
    </row>
    <row r="462" s="1" customFormat="1" spans="1:15">
      <c r="A462" s="7" t="s">
        <v>0</v>
      </c>
      <c r="B462" s="7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O462" s="49"/>
    </row>
    <row r="463" s="1" customFormat="1" spans="1:15">
      <c r="A463" s="7" t="s">
        <v>1</v>
      </c>
      <c r="B463" s="7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O463" s="44"/>
    </row>
    <row r="464" s="1" customFormat="1" ht="13.5" customHeight="1" spans="1:16">
      <c r="A464" s="9" t="s">
        <v>310</v>
      </c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O464" s="44"/>
      <c r="P464" s="44"/>
    </row>
    <row r="465" s="1" customFormat="1" ht="11.25" customHeight="1" spans="1:15">
      <c r="A465" s="10"/>
      <c r="B465" s="10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O465" s="54"/>
    </row>
    <row r="466" s="1" customFormat="1" spans="1:15">
      <c r="A466" s="11" t="s">
        <v>35</v>
      </c>
      <c r="B466" s="11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O466" s="41"/>
    </row>
    <row r="467" s="1" customFormat="1" spans="1:15">
      <c r="A467" s="12" t="s">
        <v>4</v>
      </c>
      <c r="B467" s="12" t="s">
        <v>5</v>
      </c>
      <c r="C467" s="13" t="s">
        <v>6</v>
      </c>
      <c r="D467" s="13" t="s">
        <v>7</v>
      </c>
      <c r="E467" s="13" t="s">
        <v>223</v>
      </c>
      <c r="F467" s="13" t="s">
        <v>224</v>
      </c>
      <c r="G467" s="13" t="s">
        <v>10</v>
      </c>
      <c r="H467" s="14" t="s">
        <v>11</v>
      </c>
      <c r="I467" s="42"/>
      <c r="J467" s="13" t="s">
        <v>12</v>
      </c>
      <c r="K467" s="13" t="s">
        <v>13</v>
      </c>
      <c r="L467" s="14" t="s">
        <v>14</v>
      </c>
      <c r="M467" s="42"/>
      <c r="N467" s="13" t="s">
        <v>15</v>
      </c>
      <c r="O467" s="43" t="s">
        <v>406</v>
      </c>
    </row>
    <row r="468" s="1" customFormat="1" spans="1:15">
      <c r="A468" s="15"/>
      <c r="B468" s="15"/>
      <c r="C468" s="16"/>
      <c r="D468" s="16"/>
      <c r="E468" s="17" t="s">
        <v>18</v>
      </c>
      <c r="F468" s="16"/>
      <c r="G468" s="16"/>
      <c r="H468" s="18" t="s">
        <v>19</v>
      </c>
      <c r="I468" s="18" t="s">
        <v>20</v>
      </c>
      <c r="J468" s="16"/>
      <c r="K468" s="16"/>
      <c r="L468" s="18" t="s">
        <v>19</v>
      </c>
      <c r="M468" s="18" t="s">
        <v>20</v>
      </c>
      <c r="N468" s="16"/>
      <c r="O468" s="45"/>
    </row>
    <row r="469" s="1" customFormat="1" spans="1:15">
      <c r="A469" s="19">
        <v>45355</v>
      </c>
      <c r="B469" s="19">
        <v>45363</v>
      </c>
      <c r="C469" s="20" t="s">
        <v>280</v>
      </c>
      <c r="D469" s="20" t="s">
        <v>281</v>
      </c>
      <c r="E469" s="21"/>
      <c r="F469" s="22"/>
      <c r="G469" s="21"/>
      <c r="H469" s="21"/>
      <c r="I469" s="21"/>
      <c r="J469" s="21"/>
      <c r="K469" s="21"/>
      <c r="L469" s="46">
        <v>13795</v>
      </c>
      <c r="M469" s="46">
        <v>4750</v>
      </c>
      <c r="N469" s="46">
        <f>L469+M469</f>
        <v>18545</v>
      </c>
      <c r="O469" s="46">
        <v>8545</v>
      </c>
    </row>
    <row r="470" s="1" customFormat="1" ht="11.25" customHeight="1" spans="1:16">
      <c r="A470" s="19">
        <v>45358</v>
      </c>
      <c r="B470" s="19">
        <v>45363</v>
      </c>
      <c r="C470" s="20" t="s">
        <v>318</v>
      </c>
      <c r="D470" s="20" t="s">
        <v>319</v>
      </c>
      <c r="E470" s="21"/>
      <c r="F470" s="22"/>
      <c r="G470" s="21"/>
      <c r="H470" s="21"/>
      <c r="I470" s="21"/>
      <c r="J470" s="21"/>
      <c r="K470" s="21"/>
      <c r="L470" s="46">
        <v>0</v>
      </c>
      <c r="M470" s="46">
        <v>500</v>
      </c>
      <c r="N470" s="46">
        <f>L470+M470</f>
        <v>500</v>
      </c>
      <c r="O470" s="46">
        <v>500</v>
      </c>
      <c r="P470" s="48"/>
    </row>
    <row r="471" s="1" customFormat="1" ht="13.5" customHeight="1" spans="1:16">
      <c r="A471" s="23" t="s">
        <v>34</v>
      </c>
      <c r="B471" s="23"/>
      <c r="C471" s="24"/>
      <c r="D471" s="24"/>
      <c r="E471" s="24"/>
      <c r="F471" s="25"/>
      <c r="G471" s="26">
        <f>SUM(G469:G469)</f>
        <v>0</v>
      </c>
      <c r="H471" s="26">
        <f>SUM(H469:H469)</f>
        <v>0</v>
      </c>
      <c r="I471" s="26">
        <f>SUM(I469:I469)</f>
        <v>0</v>
      </c>
      <c r="J471" s="26">
        <f>SUM(J469:J469)</f>
        <v>0</v>
      </c>
      <c r="K471" s="26">
        <f>SUM(K469:K469)</f>
        <v>0</v>
      </c>
      <c r="L471" s="26">
        <f>SUM(L469:L470)</f>
        <v>13795</v>
      </c>
      <c r="M471" s="26">
        <f>SUM(M469:M470)</f>
        <v>5250</v>
      </c>
      <c r="N471" s="26">
        <f>SUM(N469:N470)</f>
        <v>19045</v>
      </c>
      <c r="O471" s="26">
        <f>SUM(O469:O470)</f>
        <v>9045</v>
      </c>
      <c r="P471" s="44"/>
    </row>
    <row r="472" s="1" customFormat="1" ht="13.5" customHeight="1" spans="1:16">
      <c r="A472" s="10"/>
      <c r="B472" s="10"/>
      <c r="C472" s="8"/>
      <c r="D472" s="8"/>
      <c r="E472" s="8" t="s">
        <v>407</v>
      </c>
      <c r="F472" s="8"/>
      <c r="G472" s="8"/>
      <c r="H472" s="8"/>
      <c r="I472" s="8"/>
      <c r="N472" s="48"/>
      <c r="O472" s="41"/>
      <c r="P472" s="44"/>
    </row>
    <row r="473" s="1" customFormat="1" ht="13.5" customHeight="1" spans="1:16">
      <c r="A473" s="27"/>
      <c r="B473" s="27"/>
      <c r="N473" s="48"/>
      <c r="O473" s="41"/>
      <c r="P473" s="44"/>
    </row>
    <row r="474" s="1" customFormat="1" ht="13.5" customHeight="1" spans="1:16">
      <c r="A474" s="10"/>
      <c r="B474" s="10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50"/>
      <c r="O474" s="41"/>
      <c r="P474" s="44"/>
    </row>
    <row r="475" s="1" customFormat="1" ht="13.5" customHeight="1" spans="1:16">
      <c r="A475" s="9" t="s">
        <v>37</v>
      </c>
      <c r="B475" s="10"/>
      <c r="C475" s="8"/>
      <c r="D475" s="8"/>
      <c r="E475" s="8" t="s">
        <v>408</v>
      </c>
      <c r="F475" s="8"/>
      <c r="G475" s="8"/>
      <c r="H475" s="8"/>
      <c r="I475" s="8"/>
      <c r="J475" s="8"/>
      <c r="K475" s="8"/>
      <c r="L475" s="8"/>
      <c r="M475" s="8"/>
      <c r="N475" s="50"/>
      <c r="O475" s="41"/>
      <c r="P475" s="44"/>
    </row>
    <row r="476" s="1" customFormat="1" customHeight="1" spans="1:15">
      <c r="A476" s="10"/>
      <c r="B476" s="10"/>
      <c r="C476" s="8"/>
      <c r="D476" s="28"/>
      <c r="E476" s="8"/>
      <c r="F476" s="8"/>
      <c r="G476" s="8"/>
      <c r="H476" s="8"/>
      <c r="I476" s="8"/>
      <c r="J476" s="8"/>
      <c r="K476" s="8"/>
      <c r="L476" s="8"/>
      <c r="M476" s="8"/>
      <c r="N476" s="50"/>
      <c r="O476" s="41"/>
    </row>
    <row r="477" s="1" customFormat="1" ht="15" spans="1:15">
      <c r="A477" s="10"/>
      <c r="B477" s="10"/>
      <c r="C477" s="8"/>
      <c r="D477" s="28"/>
      <c r="E477" s="8"/>
      <c r="F477" s="8"/>
      <c r="G477" s="8"/>
      <c r="H477" s="8"/>
      <c r="I477" s="8"/>
      <c r="J477" s="8"/>
      <c r="K477" s="8"/>
      <c r="L477" s="8"/>
      <c r="M477" s="8"/>
      <c r="N477" s="50"/>
      <c r="O477" s="63"/>
    </row>
    <row r="478" s="1" customFormat="1" spans="1:15">
      <c r="A478" s="9" t="s">
        <v>38</v>
      </c>
      <c r="B478" s="9"/>
      <c r="C478" s="8"/>
      <c r="D478" s="29"/>
      <c r="E478" s="29" t="s">
        <v>409</v>
      </c>
      <c r="F478" s="29"/>
      <c r="G478" s="30"/>
      <c r="H478" s="8"/>
      <c r="I478" s="8"/>
      <c r="J478" s="8"/>
      <c r="K478" s="8"/>
      <c r="L478" s="8"/>
      <c r="M478" s="8"/>
      <c r="N478" s="52"/>
      <c r="O478" s="63"/>
    </row>
    <row r="479" s="1" customFormat="1" spans="1:15">
      <c r="A479" s="9" t="s">
        <v>39</v>
      </c>
      <c r="B479" s="9"/>
      <c r="C479" s="8"/>
      <c r="D479" s="29"/>
      <c r="E479" s="29" t="s">
        <v>410</v>
      </c>
      <c r="F479" s="29"/>
      <c r="G479" s="29"/>
      <c r="H479" s="8"/>
      <c r="I479" s="8"/>
      <c r="J479" s="8"/>
      <c r="K479" s="8"/>
      <c r="L479" s="8"/>
      <c r="M479" s="8"/>
      <c r="N479" s="53"/>
      <c r="O479" s="63"/>
    </row>
    <row r="480" s="1" customFormat="1" spans="1:15">
      <c r="A480" s="27"/>
      <c r="B480" s="27"/>
      <c r="D480" s="28"/>
      <c r="O480" s="41"/>
    </row>
    <row r="481" s="1" customFormat="1" spans="1:15">
      <c r="A481" s="7" t="s">
        <v>0</v>
      </c>
      <c r="B481" s="7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O481" s="49"/>
    </row>
    <row r="482" s="1" customFormat="1" spans="1:15">
      <c r="A482" s="7" t="s">
        <v>1</v>
      </c>
      <c r="B482" s="7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O482" s="44"/>
    </row>
    <row r="483" s="1" customFormat="1" spans="1:15">
      <c r="A483" s="9" t="s">
        <v>310</v>
      </c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O483" s="44"/>
    </row>
    <row r="484" s="1" customFormat="1" spans="1:15">
      <c r="A484" s="10"/>
      <c r="B484" s="10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O484" s="54"/>
    </row>
    <row r="485" s="1" customFormat="1" ht="11.25" customHeight="1" spans="1:16">
      <c r="A485" s="11" t="s">
        <v>35</v>
      </c>
      <c r="B485" s="11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O485" s="41"/>
      <c r="P485" s="48"/>
    </row>
    <row r="486" s="1" customFormat="1" ht="11.25" customHeight="1" spans="1:15">
      <c r="A486" s="12" t="s">
        <v>4</v>
      </c>
      <c r="B486" s="12" t="s">
        <v>5</v>
      </c>
      <c r="C486" s="13" t="s">
        <v>6</v>
      </c>
      <c r="D486" s="13" t="s">
        <v>7</v>
      </c>
      <c r="E486" s="13" t="s">
        <v>223</v>
      </c>
      <c r="F486" s="13" t="s">
        <v>224</v>
      </c>
      <c r="G486" s="13" t="s">
        <v>10</v>
      </c>
      <c r="H486" s="14" t="s">
        <v>11</v>
      </c>
      <c r="I486" s="42"/>
      <c r="J486" s="13" t="s">
        <v>12</v>
      </c>
      <c r="K486" s="13" t="s">
        <v>13</v>
      </c>
      <c r="L486" s="14" t="s">
        <v>14</v>
      </c>
      <c r="M486" s="42"/>
      <c r="N486" s="13" t="s">
        <v>15</v>
      </c>
      <c r="O486" s="43" t="s">
        <v>406</v>
      </c>
    </row>
    <row r="487" s="1" customFormat="1" spans="1:15">
      <c r="A487" s="15"/>
      <c r="B487" s="15"/>
      <c r="C487" s="16"/>
      <c r="D487" s="16"/>
      <c r="E487" s="17" t="s">
        <v>18</v>
      </c>
      <c r="F487" s="16"/>
      <c r="G487" s="16"/>
      <c r="H487" s="18" t="s">
        <v>19</v>
      </c>
      <c r="I487" s="18" t="s">
        <v>20</v>
      </c>
      <c r="J487" s="16"/>
      <c r="K487" s="16"/>
      <c r="L487" s="18" t="s">
        <v>19</v>
      </c>
      <c r="M487" s="18" t="s">
        <v>20</v>
      </c>
      <c r="N487" s="16"/>
      <c r="O487" s="45"/>
    </row>
    <row r="488" s="1" customFormat="1" spans="1:15">
      <c r="A488" s="19">
        <v>45357</v>
      </c>
      <c r="B488" s="19">
        <v>45364</v>
      </c>
      <c r="C488" s="20" t="s">
        <v>320</v>
      </c>
      <c r="D488" s="20" t="s">
        <v>321</v>
      </c>
      <c r="E488" s="21"/>
      <c r="F488" s="22"/>
      <c r="G488" s="21"/>
      <c r="H488" s="21"/>
      <c r="I488" s="21"/>
      <c r="J488" s="21"/>
      <c r="K488" s="21"/>
      <c r="L488" s="46">
        <v>3300</v>
      </c>
      <c r="M488" s="46">
        <v>3100</v>
      </c>
      <c r="N488" s="46">
        <f>L488+M488</f>
        <v>6400</v>
      </c>
      <c r="O488" s="46">
        <v>3200</v>
      </c>
    </row>
    <row r="489" s="1" customFormat="1" spans="1:15">
      <c r="A489" s="23" t="s">
        <v>34</v>
      </c>
      <c r="B489" s="23"/>
      <c r="C489" s="24"/>
      <c r="D489" s="24"/>
      <c r="E489" s="24"/>
      <c r="F489" s="25"/>
      <c r="G489" s="26">
        <f t="shared" ref="G489:O489" si="16">SUM(G488:G488)</f>
        <v>0</v>
      </c>
      <c r="H489" s="26">
        <f t="shared" si="16"/>
        <v>0</v>
      </c>
      <c r="I489" s="26">
        <f t="shared" si="16"/>
        <v>0</v>
      </c>
      <c r="J489" s="26">
        <f t="shared" si="16"/>
        <v>0</v>
      </c>
      <c r="K489" s="26">
        <f t="shared" si="16"/>
        <v>0</v>
      </c>
      <c r="L489" s="26">
        <f t="shared" si="16"/>
        <v>3300</v>
      </c>
      <c r="M489" s="26">
        <f t="shared" si="16"/>
        <v>3100</v>
      </c>
      <c r="N489" s="26">
        <f t="shared" si="16"/>
        <v>6400</v>
      </c>
      <c r="O489" s="26">
        <f t="shared" si="16"/>
        <v>3200</v>
      </c>
    </row>
    <row r="490" s="1" customFormat="1" ht="11.25" customHeight="1" spans="1:16">
      <c r="A490" s="10"/>
      <c r="B490" s="10"/>
      <c r="C490" s="8"/>
      <c r="D490" s="8"/>
      <c r="E490" s="8" t="s">
        <v>407</v>
      </c>
      <c r="F490" s="8"/>
      <c r="G490" s="8"/>
      <c r="H490" s="8"/>
      <c r="I490" s="8"/>
      <c r="N490" s="48"/>
      <c r="O490" s="41"/>
      <c r="P490" s="48"/>
    </row>
    <row r="491" s="1" customFormat="1" ht="13.5" customHeight="1" spans="1:16">
      <c r="A491" s="27"/>
      <c r="B491" s="27"/>
      <c r="N491" s="48"/>
      <c r="O491" s="41"/>
      <c r="P491" s="48"/>
    </row>
    <row r="492" s="1" customFormat="1" ht="13.5" customHeight="1" spans="1:16">
      <c r="A492" s="10"/>
      <c r="B492" s="10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50"/>
      <c r="O492" s="41"/>
      <c r="P492" s="44"/>
    </row>
    <row r="493" s="1" customFormat="1" ht="13.5" customHeight="1" spans="1:16">
      <c r="A493" s="9" t="s">
        <v>37</v>
      </c>
      <c r="B493" s="10"/>
      <c r="C493" s="8"/>
      <c r="D493" s="8"/>
      <c r="E493" s="8" t="s">
        <v>408</v>
      </c>
      <c r="F493" s="8"/>
      <c r="G493" s="8"/>
      <c r="H493" s="8"/>
      <c r="I493" s="8"/>
      <c r="J493" s="8"/>
      <c r="K493" s="8"/>
      <c r="L493" s="8"/>
      <c r="M493" s="8"/>
      <c r="N493" s="50"/>
      <c r="O493" s="41"/>
      <c r="P493" s="44"/>
    </row>
    <row r="494" s="1" customFormat="1" ht="13.5" customHeight="1" spans="1:16">
      <c r="A494" s="10"/>
      <c r="B494" s="10"/>
      <c r="C494" s="8"/>
      <c r="D494" s="28"/>
      <c r="E494" s="8"/>
      <c r="F494" s="8"/>
      <c r="G494" s="8"/>
      <c r="H494" s="8"/>
      <c r="I494" s="8"/>
      <c r="J494" s="8"/>
      <c r="K494" s="8"/>
      <c r="L494" s="8"/>
      <c r="M494" s="8"/>
      <c r="N494" s="50"/>
      <c r="O494" s="41"/>
      <c r="P494" s="44"/>
    </row>
    <row r="495" s="1" customFormat="1" ht="13.5" customHeight="1" spans="1:16">
      <c r="A495" s="10"/>
      <c r="B495" s="10"/>
      <c r="C495" s="8"/>
      <c r="D495" s="28"/>
      <c r="E495" s="8"/>
      <c r="F495" s="8"/>
      <c r="G495" s="8"/>
      <c r="H495" s="8"/>
      <c r="I495" s="8"/>
      <c r="J495" s="8"/>
      <c r="K495" s="8"/>
      <c r="L495" s="8"/>
      <c r="M495" s="8"/>
      <c r="N495" s="50"/>
      <c r="O495" s="63"/>
      <c r="P495" s="44"/>
    </row>
    <row r="496" s="1" customFormat="1" ht="13.5" customHeight="1" spans="1:16">
      <c r="A496" s="9" t="s">
        <v>38</v>
      </c>
      <c r="B496" s="9"/>
      <c r="C496" s="8"/>
      <c r="D496" s="29"/>
      <c r="E496" s="29" t="s">
        <v>409</v>
      </c>
      <c r="F496" s="29"/>
      <c r="G496" s="30"/>
      <c r="H496" s="8"/>
      <c r="I496" s="8"/>
      <c r="J496" s="8"/>
      <c r="K496" s="8"/>
      <c r="L496" s="8"/>
      <c r="M496" s="8"/>
      <c r="N496" s="52"/>
      <c r="O496" s="63"/>
      <c r="P496" s="44"/>
    </row>
    <row r="497" s="1" customFormat="1" customHeight="1" spans="1:15">
      <c r="A497" s="9" t="s">
        <v>39</v>
      </c>
      <c r="B497" s="9"/>
      <c r="C497" s="8"/>
      <c r="D497" s="29"/>
      <c r="E497" s="29" t="s">
        <v>410</v>
      </c>
      <c r="F497" s="29"/>
      <c r="G497" s="29"/>
      <c r="H497" s="8"/>
      <c r="I497" s="8"/>
      <c r="J497" s="8"/>
      <c r="K497" s="8"/>
      <c r="L497" s="8"/>
      <c r="M497" s="8"/>
      <c r="N497" s="53"/>
      <c r="O497" s="63"/>
    </row>
    <row r="498" s="1" customFormat="1" spans="1:15">
      <c r="A498" s="39"/>
      <c r="B498" s="39"/>
      <c r="D498" s="29"/>
      <c r="E498" s="29"/>
      <c r="F498" s="29"/>
      <c r="G498" s="40"/>
      <c r="O498" s="41"/>
    </row>
    <row r="499" s="1" customFormat="1" spans="1:15">
      <c r="A499" s="7" t="s">
        <v>0</v>
      </c>
      <c r="B499" s="7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O499" s="49"/>
    </row>
    <row r="500" s="1" customFormat="1" spans="1:15">
      <c r="A500" s="7" t="s">
        <v>1</v>
      </c>
      <c r="B500" s="7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O500" s="44"/>
    </row>
    <row r="501" s="1" customFormat="1" spans="1:15">
      <c r="A501" s="9" t="s">
        <v>310</v>
      </c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O501" s="44"/>
    </row>
    <row r="502" s="1" customFormat="1" spans="1:15">
      <c r="A502" s="10"/>
      <c r="B502" s="10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O502" s="54"/>
    </row>
    <row r="503" s="1" customFormat="1" spans="1:15">
      <c r="A503" s="11" t="s">
        <v>35</v>
      </c>
      <c r="B503" s="11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O503" s="41"/>
    </row>
    <row r="504" s="1" customFormat="1" spans="1:15">
      <c r="A504" s="12" t="s">
        <v>4</v>
      </c>
      <c r="B504" s="12" t="s">
        <v>5</v>
      </c>
      <c r="C504" s="13" t="s">
        <v>6</v>
      </c>
      <c r="D504" s="13" t="s">
        <v>7</v>
      </c>
      <c r="E504" s="13" t="s">
        <v>223</v>
      </c>
      <c r="F504" s="13" t="s">
        <v>224</v>
      </c>
      <c r="G504" s="13" t="s">
        <v>10</v>
      </c>
      <c r="H504" s="14" t="s">
        <v>11</v>
      </c>
      <c r="I504" s="42"/>
      <c r="J504" s="13" t="s">
        <v>12</v>
      </c>
      <c r="K504" s="13" t="s">
        <v>13</v>
      </c>
      <c r="L504" s="14" t="s">
        <v>14</v>
      </c>
      <c r="M504" s="42"/>
      <c r="N504" s="13" t="s">
        <v>15</v>
      </c>
      <c r="O504" s="43" t="s">
        <v>406</v>
      </c>
    </row>
    <row r="505" s="1" customFormat="1" spans="1:15">
      <c r="A505" s="15"/>
      <c r="B505" s="15"/>
      <c r="C505" s="16"/>
      <c r="D505" s="16"/>
      <c r="E505" s="17" t="s">
        <v>18</v>
      </c>
      <c r="F505" s="16"/>
      <c r="G505" s="16"/>
      <c r="H505" s="18" t="s">
        <v>19</v>
      </c>
      <c r="I505" s="18" t="s">
        <v>20</v>
      </c>
      <c r="J505" s="16"/>
      <c r="K505" s="16"/>
      <c r="L505" s="18" t="s">
        <v>19</v>
      </c>
      <c r="M505" s="18" t="s">
        <v>20</v>
      </c>
      <c r="N505" s="16"/>
      <c r="O505" s="45"/>
    </row>
    <row r="506" s="1" customFormat="1" ht="13.5" customHeight="1" spans="1:16">
      <c r="A506" s="19">
        <v>45359</v>
      </c>
      <c r="B506" s="19">
        <v>45366</v>
      </c>
      <c r="C506" s="20" t="s">
        <v>322</v>
      </c>
      <c r="D506" s="20" t="s">
        <v>323</v>
      </c>
      <c r="E506" s="21"/>
      <c r="F506" s="22"/>
      <c r="G506" s="21"/>
      <c r="H506" s="21"/>
      <c r="I506" s="21"/>
      <c r="J506" s="21"/>
      <c r="K506" s="21"/>
      <c r="L506" s="46">
        <v>2915</v>
      </c>
      <c r="M506" s="46">
        <v>3100</v>
      </c>
      <c r="N506" s="46">
        <v>6015</v>
      </c>
      <c r="O506" s="46">
        <v>3000</v>
      </c>
      <c r="P506" s="44"/>
    </row>
    <row r="507" s="1" customFormat="1" ht="11.25" customHeight="1" spans="1:15">
      <c r="A507" s="23" t="s">
        <v>34</v>
      </c>
      <c r="B507" s="23"/>
      <c r="C507" s="24"/>
      <c r="D507" s="24"/>
      <c r="E507" s="24"/>
      <c r="F507" s="25"/>
      <c r="G507" s="26">
        <f t="shared" ref="G507:O507" si="17">SUM(G506:G506)</f>
        <v>0</v>
      </c>
      <c r="H507" s="26">
        <f t="shared" si="17"/>
        <v>0</v>
      </c>
      <c r="I507" s="26">
        <f t="shared" si="17"/>
        <v>0</v>
      </c>
      <c r="J507" s="26">
        <f t="shared" si="17"/>
        <v>0</v>
      </c>
      <c r="K507" s="26">
        <f t="shared" si="17"/>
        <v>0</v>
      </c>
      <c r="L507" s="26">
        <f t="shared" si="17"/>
        <v>2915</v>
      </c>
      <c r="M507" s="26">
        <f t="shared" si="17"/>
        <v>3100</v>
      </c>
      <c r="N507" s="26">
        <f t="shared" si="17"/>
        <v>6015</v>
      </c>
      <c r="O507" s="26">
        <f t="shared" si="17"/>
        <v>3000</v>
      </c>
    </row>
    <row r="508" s="1" customFormat="1" spans="1:15">
      <c r="A508" s="10"/>
      <c r="B508" s="10"/>
      <c r="C508" s="8"/>
      <c r="D508" s="8"/>
      <c r="E508" s="8" t="s">
        <v>407</v>
      </c>
      <c r="F508" s="8"/>
      <c r="G508" s="8"/>
      <c r="H508" s="8"/>
      <c r="I508" s="8"/>
      <c r="N508" s="48"/>
      <c r="O508" s="41"/>
    </row>
    <row r="509" s="1" customFormat="1" spans="1:15">
      <c r="A509" s="27"/>
      <c r="B509" s="27"/>
      <c r="N509" s="48"/>
      <c r="O509" s="41"/>
    </row>
    <row r="510" s="1" customFormat="1" ht="15" spans="1:15">
      <c r="A510" s="10"/>
      <c r="B510" s="10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50"/>
      <c r="O510" s="41"/>
    </row>
    <row r="511" s="1" customFormat="1" ht="15" spans="1:15">
      <c r="A511" s="9" t="s">
        <v>37</v>
      </c>
      <c r="B511" s="10"/>
      <c r="C511" s="8"/>
      <c r="D511" s="8"/>
      <c r="E511" s="8" t="s">
        <v>408</v>
      </c>
      <c r="F511" s="8"/>
      <c r="G511" s="8"/>
      <c r="H511" s="8"/>
      <c r="I511" s="8"/>
      <c r="J511" s="8"/>
      <c r="K511" s="8"/>
      <c r="L511" s="8"/>
      <c r="M511" s="8"/>
      <c r="N511" s="50"/>
      <c r="O511" s="41"/>
    </row>
    <row r="512" s="1" customFormat="1" ht="11.25" customHeight="1" spans="1:16">
      <c r="A512" s="10"/>
      <c r="B512" s="10"/>
      <c r="C512" s="8"/>
      <c r="D512" s="28"/>
      <c r="E512" s="8"/>
      <c r="F512" s="8"/>
      <c r="G512" s="8"/>
      <c r="H512" s="8"/>
      <c r="I512" s="8"/>
      <c r="J512" s="8"/>
      <c r="K512" s="8"/>
      <c r="L512" s="8"/>
      <c r="M512" s="8"/>
      <c r="N512" s="50"/>
      <c r="O512" s="41"/>
      <c r="P512" s="48"/>
    </row>
    <row r="513" s="1" customFormat="1" ht="13.5" customHeight="1" spans="1:16">
      <c r="A513" s="10"/>
      <c r="B513" s="10"/>
      <c r="C513" s="8"/>
      <c r="D513" s="28"/>
      <c r="E513" s="8"/>
      <c r="F513" s="8"/>
      <c r="G513" s="8"/>
      <c r="H513" s="8"/>
      <c r="I513" s="8"/>
      <c r="J513" s="8"/>
      <c r="K513" s="8"/>
      <c r="L513" s="8"/>
      <c r="M513" s="8"/>
      <c r="N513" s="50"/>
      <c r="O513" s="63"/>
      <c r="P513" s="48"/>
    </row>
    <row r="514" s="1" customFormat="1" ht="13.5" customHeight="1" spans="1:16">
      <c r="A514" s="9" t="s">
        <v>38</v>
      </c>
      <c r="B514" s="9"/>
      <c r="C514" s="8"/>
      <c r="D514" s="29"/>
      <c r="E514" s="29" t="s">
        <v>409</v>
      </c>
      <c r="F514" s="29"/>
      <c r="G514" s="30"/>
      <c r="H514" s="8"/>
      <c r="I514" s="8"/>
      <c r="J514" s="8"/>
      <c r="K514" s="8"/>
      <c r="L514" s="8"/>
      <c r="M514" s="8"/>
      <c r="N514" s="52"/>
      <c r="O514" s="63"/>
      <c r="P514" s="44"/>
    </row>
    <row r="515" s="1" customFormat="1" ht="13.5" customHeight="1" spans="1:16">
      <c r="A515" s="9" t="s">
        <v>39</v>
      </c>
      <c r="B515" s="9"/>
      <c r="C515" s="8"/>
      <c r="D515" s="29"/>
      <c r="E515" s="29" t="s">
        <v>410</v>
      </c>
      <c r="F515" s="29"/>
      <c r="G515" s="29"/>
      <c r="H515" s="8"/>
      <c r="I515" s="8"/>
      <c r="J515" s="8"/>
      <c r="K515" s="8"/>
      <c r="L515" s="8"/>
      <c r="M515" s="8"/>
      <c r="N515" s="53"/>
      <c r="O515" s="63"/>
      <c r="P515" s="44"/>
    </row>
    <row r="516" s="1" customFormat="1" ht="13.5" customHeight="1" spans="1:16">
      <c r="A516" s="39"/>
      <c r="B516" s="39"/>
      <c r="D516" s="29"/>
      <c r="E516" s="29"/>
      <c r="F516" s="29"/>
      <c r="G516" s="29"/>
      <c r="O516" s="44"/>
      <c r="P516" s="44"/>
    </row>
    <row r="517" s="1" customFormat="1" customHeight="1" spans="1:15">
      <c r="A517" s="7" t="s">
        <v>0</v>
      </c>
      <c r="B517" s="7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O517" s="49"/>
    </row>
    <row r="518" s="1" customFormat="1" spans="1:15">
      <c r="A518" s="7" t="s">
        <v>1</v>
      </c>
      <c r="B518" s="7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O518" s="44"/>
    </row>
    <row r="519" s="1" customFormat="1" spans="1:15">
      <c r="A519" s="9" t="s">
        <v>310</v>
      </c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O519" s="44"/>
    </row>
    <row r="520" s="1" customFormat="1" spans="1:15">
      <c r="A520" s="10"/>
      <c r="B520" s="10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O520" s="54"/>
    </row>
    <row r="521" s="1" customFormat="1" spans="1:15">
      <c r="A521" s="11" t="s">
        <v>35</v>
      </c>
      <c r="B521" s="11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O521" s="41"/>
    </row>
    <row r="522" s="1" customFormat="1" spans="1:15">
      <c r="A522" s="12" t="s">
        <v>4</v>
      </c>
      <c r="B522" s="12" t="s">
        <v>5</v>
      </c>
      <c r="C522" s="13" t="s">
        <v>6</v>
      </c>
      <c r="D522" s="13" t="s">
        <v>7</v>
      </c>
      <c r="E522" s="13" t="s">
        <v>223</v>
      </c>
      <c r="F522" s="13" t="s">
        <v>224</v>
      </c>
      <c r="G522" s="13" t="s">
        <v>10</v>
      </c>
      <c r="H522" s="14" t="s">
        <v>11</v>
      </c>
      <c r="I522" s="42"/>
      <c r="J522" s="13" t="s">
        <v>12</v>
      </c>
      <c r="K522" s="13" t="s">
        <v>13</v>
      </c>
      <c r="L522" s="14" t="s">
        <v>14</v>
      </c>
      <c r="M522" s="42"/>
      <c r="N522" s="13" t="s">
        <v>15</v>
      </c>
      <c r="O522" s="43" t="s">
        <v>406</v>
      </c>
    </row>
    <row r="523" s="1" customFormat="1" spans="1:15">
      <c r="A523" s="15"/>
      <c r="B523" s="15"/>
      <c r="C523" s="16"/>
      <c r="D523" s="16"/>
      <c r="E523" s="17" t="s">
        <v>18</v>
      </c>
      <c r="F523" s="16"/>
      <c r="G523" s="16"/>
      <c r="H523" s="18" t="s">
        <v>19</v>
      </c>
      <c r="I523" s="18" t="s">
        <v>20</v>
      </c>
      <c r="J523" s="16"/>
      <c r="K523" s="16"/>
      <c r="L523" s="18" t="s">
        <v>19</v>
      </c>
      <c r="M523" s="18" t="s">
        <v>20</v>
      </c>
      <c r="N523" s="16"/>
      <c r="O523" s="45"/>
    </row>
    <row r="524" s="1" customFormat="1" spans="1:15">
      <c r="A524" s="19">
        <v>45362</v>
      </c>
      <c r="B524" s="19">
        <v>45366</v>
      </c>
      <c r="C524" s="20" t="s">
        <v>220</v>
      </c>
      <c r="D524" s="20" t="s">
        <v>218</v>
      </c>
      <c r="E524" s="21"/>
      <c r="F524" s="22"/>
      <c r="G524" s="21"/>
      <c r="H524" s="21"/>
      <c r="I524" s="21"/>
      <c r="J524" s="21"/>
      <c r="K524" s="21"/>
      <c r="L524" s="46">
        <v>1310</v>
      </c>
      <c r="M524" s="46">
        <v>1850</v>
      </c>
      <c r="N524" s="46">
        <f>L524+M524</f>
        <v>3160</v>
      </c>
      <c r="O524" s="46">
        <v>3160</v>
      </c>
    </row>
    <row r="525" s="1" customFormat="1" spans="1:15">
      <c r="A525" s="23" t="s">
        <v>34</v>
      </c>
      <c r="B525" s="23"/>
      <c r="C525" s="24"/>
      <c r="D525" s="24"/>
      <c r="E525" s="24"/>
      <c r="F525" s="25"/>
      <c r="G525" s="26">
        <f t="shared" ref="G525:O525" si="18">SUM(G524:G524)</f>
        <v>0</v>
      </c>
      <c r="H525" s="26">
        <f t="shared" si="18"/>
        <v>0</v>
      </c>
      <c r="I525" s="26">
        <f t="shared" si="18"/>
        <v>0</v>
      </c>
      <c r="J525" s="26">
        <f t="shared" si="18"/>
        <v>0</v>
      </c>
      <c r="K525" s="26">
        <f t="shared" si="18"/>
        <v>0</v>
      </c>
      <c r="L525" s="26">
        <f t="shared" si="18"/>
        <v>1310</v>
      </c>
      <c r="M525" s="26">
        <f t="shared" si="18"/>
        <v>1850</v>
      </c>
      <c r="N525" s="26">
        <f t="shared" si="18"/>
        <v>3160</v>
      </c>
      <c r="O525" s="26">
        <f t="shared" si="18"/>
        <v>3160</v>
      </c>
    </row>
    <row r="526" s="1" customFormat="1" spans="1:15">
      <c r="A526" s="10"/>
      <c r="B526" s="10"/>
      <c r="C526" s="8"/>
      <c r="D526" s="8"/>
      <c r="E526" s="8" t="s">
        <v>407</v>
      </c>
      <c r="F526" s="8"/>
      <c r="G526" s="8"/>
      <c r="H526" s="8"/>
      <c r="I526" s="8"/>
      <c r="N526" s="48"/>
      <c r="O526" s="41"/>
    </row>
    <row r="527" s="1" customFormat="1" ht="11.25" customHeight="1" spans="1:16">
      <c r="A527" s="27"/>
      <c r="B527" s="27"/>
      <c r="N527" s="48"/>
      <c r="O527" s="41"/>
      <c r="P527" s="48"/>
    </row>
    <row r="528" s="1" customFormat="1" ht="11.25" customHeight="1" spans="1:15">
      <c r="A528" s="10"/>
      <c r="B528" s="10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50"/>
      <c r="O528" s="41"/>
    </row>
    <row r="529" s="1" customFormat="1" ht="15" spans="1:15">
      <c r="A529" s="9" t="s">
        <v>37</v>
      </c>
      <c r="B529" s="10"/>
      <c r="C529" s="8"/>
      <c r="D529" s="8"/>
      <c r="E529" s="8" t="s">
        <v>408</v>
      </c>
      <c r="F529" s="8"/>
      <c r="G529" s="8"/>
      <c r="H529" s="8"/>
      <c r="I529" s="8"/>
      <c r="J529" s="8"/>
      <c r="K529" s="8"/>
      <c r="L529" s="8"/>
      <c r="M529" s="8"/>
      <c r="N529" s="50"/>
      <c r="O529" s="41"/>
    </row>
    <row r="530" s="1" customFormat="1" ht="15" spans="1:15">
      <c r="A530" s="10"/>
      <c r="B530" s="10"/>
      <c r="C530" s="8"/>
      <c r="D530" s="28"/>
      <c r="E530" s="8"/>
      <c r="F530" s="8"/>
      <c r="G530" s="8"/>
      <c r="H530" s="8"/>
      <c r="I530" s="8"/>
      <c r="J530" s="8"/>
      <c r="K530" s="8"/>
      <c r="L530" s="8"/>
      <c r="M530" s="8"/>
      <c r="N530" s="50"/>
      <c r="O530" s="41"/>
    </row>
    <row r="531" s="1" customFormat="1" ht="15" spans="1:15">
      <c r="A531" s="10"/>
      <c r="B531" s="10"/>
      <c r="C531" s="8"/>
      <c r="D531" s="28"/>
      <c r="E531" s="8"/>
      <c r="F531" s="8"/>
      <c r="G531" s="8"/>
      <c r="H531" s="8"/>
      <c r="I531" s="8"/>
      <c r="J531" s="8"/>
      <c r="K531" s="8"/>
      <c r="L531" s="8"/>
      <c r="M531" s="8"/>
      <c r="N531" s="50"/>
      <c r="O531" s="63"/>
    </row>
    <row r="532" s="1" customFormat="1" spans="1:15">
      <c r="A532" s="9" t="s">
        <v>38</v>
      </c>
      <c r="B532" s="9"/>
      <c r="C532" s="8"/>
      <c r="D532" s="29"/>
      <c r="E532" s="29" t="s">
        <v>409</v>
      </c>
      <c r="F532" s="29"/>
      <c r="G532" s="30"/>
      <c r="H532" s="8"/>
      <c r="I532" s="8"/>
      <c r="J532" s="8"/>
      <c r="K532" s="8"/>
      <c r="L532" s="8"/>
      <c r="M532" s="8"/>
      <c r="N532" s="52"/>
      <c r="O532" s="63"/>
    </row>
    <row r="533" s="1" customFormat="1" ht="11.25" customHeight="1" spans="1:16">
      <c r="A533" s="9" t="s">
        <v>39</v>
      </c>
      <c r="B533" s="9"/>
      <c r="C533" s="8"/>
      <c r="D533" s="29"/>
      <c r="E533" s="29" t="s">
        <v>410</v>
      </c>
      <c r="F533" s="29"/>
      <c r="G533" s="29"/>
      <c r="H533" s="8"/>
      <c r="I533" s="8"/>
      <c r="J533" s="8"/>
      <c r="K533" s="8"/>
      <c r="L533" s="8"/>
      <c r="M533" s="8"/>
      <c r="N533" s="53"/>
      <c r="O533" s="63"/>
      <c r="P533" s="48"/>
    </row>
    <row r="534" s="1" customFormat="1" ht="13.5" customHeight="1" spans="1:16">
      <c r="A534" s="39"/>
      <c r="B534" s="39"/>
      <c r="D534" s="29"/>
      <c r="E534" s="29"/>
      <c r="F534" s="29"/>
      <c r="G534" s="29"/>
      <c r="O534" s="74"/>
      <c r="P534" s="48"/>
    </row>
    <row r="535" s="1" customFormat="1" ht="13.5" customHeight="1" spans="1:16">
      <c r="A535" s="7" t="s">
        <v>0</v>
      </c>
      <c r="B535" s="7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O535" s="44"/>
      <c r="P535" s="44"/>
    </row>
    <row r="536" s="1" customFormat="1" ht="13.5" customHeight="1" spans="1:16">
      <c r="A536" s="7" t="s">
        <v>1</v>
      </c>
      <c r="B536" s="7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O536" s="44"/>
      <c r="P536" s="44"/>
    </row>
    <row r="537" s="1" customFormat="1" ht="13.5" customHeight="1" spans="1:16">
      <c r="A537" s="9" t="s">
        <v>310</v>
      </c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O537" s="44"/>
      <c r="P537" s="44"/>
    </row>
    <row r="538" s="1" customFormat="1" ht="13.5" customHeight="1" spans="1:16">
      <c r="A538" s="10"/>
      <c r="B538" s="10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O538" s="44"/>
      <c r="P538" s="44"/>
    </row>
    <row r="539" s="1" customFormat="1" ht="13.5" customHeight="1" spans="1:16">
      <c r="A539" s="11" t="s">
        <v>35</v>
      </c>
      <c r="B539" s="11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O539" s="44"/>
      <c r="P539" s="44"/>
    </row>
    <row r="540" s="1" customFormat="1" customHeight="1" spans="1:15">
      <c r="A540" s="12" t="s">
        <v>4</v>
      </c>
      <c r="B540" s="12" t="s">
        <v>5</v>
      </c>
      <c r="C540" s="13" t="s">
        <v>6</v>
      </c>
      <c r="D540" s="13" t="s">
        <v>7</v>
      </c>
      <c r="E540" s="13" t="s">
        <v>223</v>
      </c>
      <c r="F540" s="13" t="s">
        <v>224</v>
      </c>
      <c r="G540" s="13" t="s">
        <v>10</v>
      </c>
      <c r="H540" s="14" t="s">
        <v>11</v>
      </c>
      <c r="I540" s="42"/>
      <c r="J540" s="13" t="s">
        <v>12</v>
      </c>
      <c r="K540" s="13" t="s">
        <v>13</v>
      </c>
      <c r="L540" s="14" t="s">
        <v>14</v>
      </c>
      <c r="M540" s="42"/>
      <c r="N540" s="13" t="s">
        <v>15</v>
      </c>
      <c r="O540" s="43" t="s">
        <v>406</v>
      </c>
    </row>
    <row r="541" s="1" customFormat="1" spans="1:15">
      <c r="A541" s="15"/>
      <c r="B541" s="15"/>
      <c r="C541" s="16"/>
      <c r="D541" s="16"/>
      <c r="E541" s="17" t="s">
        <v>18</v>
      </c>
      <c r="F541" s="16"/>
      <c r="G541" s="16"/>
      <c r="H541" s="18" t="s">
        <v>19</v>
      </c>
      <c r="I541" s="18" t="s">
        <v>20</v>
      </c>
      <c r="J541" s="16"/>
      <c r="K541" s="16"/>
      <c r="L541" s="18" t="s">
        <v>19</v>
      </c>
      <c r="M541" s="18" t="s">
        <v>20</v>
      </c>
      <c r="N541" s="16"/>
      <c r="O541" s="45"/>
    </row>
    <row r="542" s="1" customFormat="1" spans="1:15">
      <c r="A542" s="19">
        <v>45358</v>
      </c>
      <c r="B542" s="19">
        <v>45370</v>
      </c>
      <c r="C542" s="20" t="s">
        <v>286</v>
      </c>
      <c r="D542" s="20" t="s">
        <v>287</v>
      </c>
      <c r="E542" s="21"/>
      <c r="F542" s="22"/>
      <c r="G542" s="21"/>
      <c r="H542" s="21"/>
      <c r="I542" s="21"/>
      <c r="J542" s="21"/>
      <c r="K542" s="21"/>
      <c r="L542" s="46">
        <v>4136</v>
      </c>
      <c r="M542" s="46">
        <v>2385</v>
      </c>
      <c r="N542" s="46">
        <f>L542+M542</f>
        <v>6521</v>
      </c>
      <c r="O542" s="46">
        <v>6521</v>
      </c>
    </row>
    <row r="543" s="1" customFormat="1" spans="1:15">
      <c r="A543" s="19">
        <v>45364</v>
      </c>
      <c r="B543" s="19">
        <v>45370</v>
      </c>
      <c r="C543" s="20" t="s">
        <v>324</v>
      </c>
      <c r="D543" s="20" t="s">
        <v>325</v>
      </c>
      <c r="E543" s="21"/>
      <c r="F543" s="22"/>
      <c r="G543" s="21"/>
      <c r="H543" s="21"/>
      <c r="I543" s="21"/>
      <c r="J543" s="21"/>
      <c r="K543" s="21"/>
      <c r="L543" s="46">
        <v>3300</v>
      </c>
      <c r="M543" s="46">
        <v>2650</v>
      </c>
      <c r="N543" s="46">
        <f>L543+M543</f>
        <v>5950</v>
      </c>
      <c r="O543" s="46">
        <v>2950</v>
      </c>
    </row>
    <row r="544" s="1" customFormat="1" spans="1:15">
      <c r="A544" s="19">
        <v>45365</v>
      </c>
      <c r="B544" s="19">
        <v>45370</v>
      </c>
      <c r="C544" s="20" t="s">
        <v>326</v>
      </c>
      <c r="D544" s="20" t="s">
        <v>327</v>
      </c>
      <c r="E544" s="21"/>
      <c r="F544" s="22"/>
      <c r="G544" s="21"/>
      <c r="H544" s="21"/>
      <c r="I544" s="21"/>
      <c r="J544" s="21"/>
      <c r="K544" s="21"/>
      <c r="L544" s="46">
        <v>3300</v>
      </c>
      <c r="M544" s="46">
        <v>3100</v>
      </c>
      <c r="N544" s="46">
        <f>L544+M544</f>
        <v>6400</v>
      </c>
      <c r="O544" s="46">
        <v>3200</v>
      </c>
    </row>
    <row r="545" s="1" customFormat="1" spans="1:15">
      <c r="A545" s="19">
        <v>45364</v>
      </c>
      <c r="B545" s="19">
        <v>45370</v>
      </c>
      <c r="C545" s="20" t="s">
        <v>328</v>
      </c>
      <c r="D545" s="20" t="s">
        <v>329</v>
      </c>
      <c r="E545" s="21"/>
      <c r="F545" s="22"/>
      <c r="G545" s="21"/>
      <c r="H545" s="21"/>
      <c r="I545" s="21"/>
      <c r="J545" s="21"/>
      <c r="K545" s="21"/>
      <c r="L545" s="46">
        <v>3465</v>
      </c>
      <c r="M545" s="46">
        <v>3100</v>
      </c>
      <c r="N545" s="46">
        <f>L545+M545</f>
        <v>6565</v>
      </c>
      <c r="O545" s="46">
        <v>3565</v>
      </c>
    </row>
    <row r="546" s="1" customFormat="1" spans="1:15">
      <c r="A546" s="23" t="s">
        <v>34</v>
      </c>
      <c r="B546" s="23"/>
      <c r="C546" s="24"/>
      <c r="D546" s="24"/>
      <c r="E546" s="24"/>
      <c r="F546" s="25"/>
      <c r="G546" s="26">
        <f>SUM(G542:G542)</f>
        <v>0</v>
      </c>
      <c r="H546" s="26">
        <f>SUM(H542:H542)</f>
        <v>0</v>
      </c>
      <c r="I546" s="26">
        <f>SUM(I542:I542)</f>
        <v>0</v>
      </c>
      <c r="J546" s="26">
        <f>SUM(J542:J542)</f>
        <v>0</v>
      </c>
      <c r="K546" s="26">
        <f>SUM(K542:K542)</f>
        <v>0</v>
      </c>
      <c r="L546" s="26">
        <f>SUM(L542:L545)</f>
        <v>14201</v>
      </c>
      <c r="M546" s="26">
        <f>SUM(M542:M545)</f>
        <v>11235</v>
      </c>
      <c r="N546" s="26">
        <f>SUM(N542:N545)</f>
        <v>25436</v>
      </c>
      <c r="O546" s="26">
        <f>SUM(O542:O545)</f>
        <v>16236</v>
      </c>
    </row>
    <row r="547" s="1" customFormat="1" spans="1:15">
      <c r="A547" s="10"/>
      <c r="B547" s="10"/>
      <c r="C547" s="8"/>
      <c r="D547" s="8"/>
      <c r="E547" s="8" t="s">
        <v>407</v>
      </c>
      <c r="F547" s="8"/>
      <c r="G547" s="8"/>
      <c r="H547" s="8"/>
      <c r="I547" s="8"/>
      <c r="N547" s="48"/>
      <c r="O547" s="49"/>
    </row>
    <row r="548" s="1" customFormat="1" spans="1:15">
      <c r="A548" s="27"/>
      <c r="B548" s="27"/>
      <c r="N548" s="48"/>
      <c r="O548" s="41"/>
    </row>
    <row r="549" s="1" customFormat="1" ht="15" spans="1:15">
      <c r="A549" s="10"/>
      <c r="B549" s="10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50"/>
      <c r="O549" s="41"/>
    </row>
    <row r="550" s="1" customFormat="1" ht="15" spans="1:15">
      <c r="A550" s="9" t="s">
        <v>37</v>
      </c>
      <c r="B550" s="10"/>
      <c r="C550" s="8"/>
      <c r="D550" s="8"/>
      <c r="E550" s="8" t="s">
        <v>408</v>
      </c>
      <c r="F550" s="8"/>
      <c r="G550" s="8"/>
      <c r="H550" s="8"/>
      <c r="I550" s="8"/>
      <c r="J550" s="8"/>
      <c r="K550" s="8"/>
      <c r="L550" s="8"/>
      <c r="M550" s="8"/>
      <c r="N550" s="50"/>
      <c r="O550" s="41"/>
    </row>
    <row r="551" s="1" customFormat="1" ht="15" spans="1:15">
      <c r="A551" s="10"/>
      <c r="B551" s="10"/>
      <c r="C551" s="8"/>
      <c r="D551" s="28"/>
      <c r="E551" s="8"/>
      <c r="F551" s="8"/>
      <c r="G551" s="8"/>
      <c r="H551" s="8"/>
      <c r="I551" s="8"/>
      <c r="J551" s="8"/>
      <c r="K551" s="8"/>
      <c r="L551" s="8"/>
      <c r="M551" s="8"/>
      <c r="N551" s="50"/>
      <c r="O551" s="41"/>
    </row>
    <row r="552" s="1" customFormat="1" ht="11.25" customHeight="1" spans="1:15">
      <c r="A552" s="10"/>
      <c r="B552" s="10"/>
      <c r="C552" s="8"/>
      <c r="D552" s="28"/>
      <c r="E552" s="8"/>
      <c r="F552" s="8"/>
      <c r="G552" s="8"/>
      <c r="H552" s="8"/>
      <c r="I552" s="8"/>
      <c r="J552" s="8"/>
      <c r="K552" s="8"/>
      <c r="L552" s="8"/>
      <c r="M552" s="8"/>
      <c r="N552" s="50"/>
      <c r="O552" s="41"/>
    </row>
    <row r="553" s="1" customFormat="1" spans="1:15">
      <c r="A553" s="9" t="s">
        <v>38</v>
      </c>
      <c r="B553" s="9"/>
      <c r="C553" s="8"/>
      <c r="D553" s="29"/>
      <c r="E553" s="29" t="s">
        <v>409</v>
      </c>
      <c r="F553" s="29"/>
      <c r="G553" s="30"/>
      <c r="H553" s="8"/>
      <c r="I553" s="8"/>
      <c r="J553" s="8"/>
      <c r="K553" s="8"/>
      <c r="L553" s="8"/>
      <c r="M553" s="8"/>
      <c r="N553" s="52"/>
      <c r="O553" s="41"/>
    </row>
    <row r="554" s="1" customFormat="1" spans="1:15">
      <c r="A554" s="9" t="s">
        <v>39</v>
      </c>
      <c r="B554" s="9"/>
      <c r="C554" s="8"/>
      <c r="D554" s="29"/>
      <c r="E554" s="29" t="s">
        <v>410</v>
      </c>
      <c r="F554" s="29"/>
      <c r="G554" s="29"/>
      <c r="H554" s="8"/>
      <c r="I554" s="8"/>
      <c r="J554" s="8"/>
      <c r="K554" s="8"/>
      <c r="L554" s="8"/>
      <c r="M554" s="8"/>
      <c r="N554" s="53"/>
      <c r="O554" s="41"/>
    </row>
    <row r="555" s="1" customFormat="1" spans="1:15">
      <c r="A555" s="27"/>
      <c r="B555" s="27"/>
      <c r="O555" s="41"/>
    </row>
    <row r="556" s="1" customFormat="1" spans="1:15">
      <c r="A556" s="7" t="s">
        <v>0</v>
      </c>
      <c r="B556" s="7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O556" s="44"/>
    </row>
    <row r="557" s="1" customFormat="1" ht="11.25" customHeight="1" spans="1:16">
      <c r="A557" s="7" t="s">
        <v>1</v>
      </c>
      <c r="B557" s="7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O557" s="44"/>
      <c r="P557" s="48"/>
    </row>
    <row r="558" s="1" customFormat="1" ht="13.5" customHeight="1" spans="1:16">
      <c r="A558" s="9" t="s">
        <v>310</v>
      </c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O558" s="44"/>
      <c r="P558" s="48"/>
    </row>
    <row r="559" s="1" customFormat="1" ht="13.5" customHeight="1" spans="1:16">
      <c r="A559" s="10"/>
      <c r="B559" s="10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O559" s="44"/>
      <c r="P559" s="44"/>
    </row>
    <row r="560" s="1" customFormat="1" ht="13.5" customHeight="1" spans="1:16">
      <c r="A560" s="11" t="s">
        <v>35</v>
      </c>
      <c r="B560" s="11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O560" s="44"/>
      <c r="P560" s="44"/>
    </row>
    <row r="561" s="1" customFormat="1" ht="13.5" customHeight="1" spans="1:16">
      <c r="A561" s="12" t="s">
        <v>4</v>
      </c>
      <c r="B561" s="12" t="s">
        <v>5</v>
      </c>
      <c r="C561" s="13" t="s">
        <v>6</v>
      </c>
      <c r="D561" s="13" t="s">
        <v>7</v>
      </c>
      <c r="E561" s="13" t="s">
        <v>223</v>
      </c>
      <c r="F561" s="13" t="s">
        <v>224</v>
      </c>
      <c r="G561" s="13" t="s">
        <v>10</v>
      </c>
      <c r="H561" s="14" t="s">
        <v>11</v>
      </c>
      <c r="I561" s="42"/>
      <c r="J561" s="13" t="s">
        <v>12</v>
      </c>
      <c r="K561" s="13" t="s">
        <v>13</v>
      </c>
      <c r="L561" s="14" t="s">
        <v>14</v>
      </c>
      <c r="M561" s="42"/>
      <c r="N561" s="13" t="s">
        <v>15</v>
      </c>
      <c r="O561" s="43" t="s">
        <v>406</v>
      </c>
      <c r="P561" s="44"/>
    </row>
    <row r="562" s="1" customFormat="1" ht="13.5" customHeight="1" spans="1:16">
      <c r="A562" s="15"/>
      <c r="B562" s="15"/>
      <c r="C562" s="16"/>
      <c r="D562" s="16"/>
      <c r="E562" s="17" t="s">
        <v>18</v>
      </c>
      <c r="F562" s="16"/>
      <c r="G562" s="16"/>
      <c r="H562" s="18" t="s">
        <v>19</v>
      </c>
      <c r="I562" s="18" t="s">
        <v>20</v>
      </c>
      <c r="J562" s="16"/>
      <c r="K562" s="16"/>
      <c r="L562" s="18" t="s">
        <v>19</v>
      </c>
      <c r="M562" s="18" t="s">
        <v>20</v>
      </c>
      <c r="N562" s="16"/>
      <c r="O562" s="45"/>
      <c r="P562" s="44"/>
    </row>
    <row r="563" s="1" customFormat="1" ht="13.5" customHeight="1" spans="1:16">
      <c r="A563" s="19">
        <v>45369</v>
      </c>
      <c r="B563" s="19">
        <v>45372</v>
      </c>
      <c r="C563" s="20" t="s">
        <v>330</v>
      </c>
      <c r="D563" s="20" t="s">
        <v>331</v>
      </c>
      <c r="E563" s="21"/>
      <c r="F563" s="22"/>
      <c r="G563" s="21"/>
      <c r="H563" s="21"/>
      <c r="I563" s="21"/>
      <c r="J563" s="21"/>
      <c r="K563" s="21"/>
      <c r="L563" s="46">
        <v>0</v>
      </c>
      <c r="M563" s="46">
        <v>1000</v>
      </c>
      <c r="N563" s="46">
        <f>L563+M563</f>
        <v>1000</v>
      </c>
      <c r="O563" s="46">
        <v>0</v>
      </c>
      <c r="P563" s="44"/>
    </row>
    <row r="564" s="1" customFormat="1" customHeight="1" spans="1:15">
      <c r="A564" s="19">
        <v>45369</v>
      </c>
      <c r="B564" s="19">
        <v>45372</v>
      </c>
      <c r="C564" s="20" t="s">
        <v>332</v>
      </c>
      <c r="D564" s="20" t="s">
        <v>331</v>
      </c>
      <c r="E564" s="21"/>
      <c r="F564" s="22"/>
      <c r="G564" s="21"/>
      <c r="H564" s="21"/>
      <c r="I564" s="21"/>
      <c r="J564" s="21"/>
      <c r="K564" s="21"/>
      <c r="L564" s="46">
        <v>0</v>
      </c>
      <c r="M564" s="46">
        <v>1000</v>
      </c>
      <c r="N564" s="46">
        <f>L564+M564</f>
        <v>1000</v>
      </c>
      <c r="O564" s="46">
        <v>0</v>
      </c>
    </row>
    <row r="565" s="1" customFormat="1" spans="1:15">
      <c r="A565" s="23" t="s">
        <v>34</v>
      </c>
      <c r="B565" s="23"/>
      <c r="C565" s="24"/>
      <c r="D565" s="24"/>
      <c r="E565" s="24"/>
      <c r="F565" s="25"/>
      <c r="G565" s="26">
        <f>SUM(G563:G563)</f>
        <v>0</v>
      </c>
      <c r="H565" s="26">
        <f>SUM(H563:H563)</f>
        <v>0</v>
      </c>
      <c r="I565" s="26">
        <f>SUM(I563:I563)</f>
        <v>0</v>
      </c>
      <c r="J565" s="26">
        <f>SUM(J563:J563)</f>
        <v>0</v>
      </c>
      <c r="K565" s="26">
        <f>SUM(K563:K563)</f>
        <v>0</v>
      </c>
      <c r="L565" s="26">
        <f>SUM(L563:L564)</f>
        <v>0</v>
      </c>
      <c r="M565" s="26">
        <f>SUM(M563:M564)</f>
        <v>2000</v>
      </c>
      <c r="N565" s="26">
        <f>SUM(N563:N564)</f>
        <v>2000</v>
      </c>
      <c r="O565" s="26">
        <f>O563+O564</f>
        <v>0</v>
      </c>
    </row>
    <row r="566" s="1" customFormat="1" spans="1:15">
      <c r="A566" s="10"/>
      <c r="B566" s="10"/>
      <c r="C566" s="8"/>
      <c r="D566" s="8"/>
      <c r="E566" s="8" t="s">
        <v>407</v>
      </c>
      <c r="F566" s="8"/>
      <c r="G566" s="8"/>
      <c r="H566" s="8"/>
      <c r="I566" s="8"/>
      <c r="N566" s="48"/>
      <c r="O566" s="49"/>
    </row>
    <row r="567" s="1" customFormat="1" spans="1:15">
      <c r="A567" s="27"/>
      <c r="B567" s="27"/>
      <c r="N567" s="48"/>
      <c r="O567" s="41"/>
    </row>
    <row r="568" s="1" customFormat="1" ht="15" spans="1:15">
      <c r="A568" s="10"/>
      <c r="B568" s="10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50"/>
      <c r="O568" s="41"/>
    </row>
    <row r="569" s="1" customFormat="1" ht="15" spans="1:15">
      <c r="A569" s="9" t="s">
        <v>37</v>
      </c>
      <c r="B569" s="10"/>
      <c r="C569" s="8"/>
      <c r="D569" s="8"/>
      <c r="E569" s="8" t="s">
        <v>408</v>
      </c>
      <c r="F569" s="8"/>
      <c r="G569" s="8"/>
      <c r="H569" s="8"/>
      <c r="I569" s="8"/>
      <c r="J569" s="8"/>
      <c r="K569" s="8"/>
      <c r="L569" s="8"/>
      <c r="M569" s="8"/>
      <c r="N569" s="50"/>
      <c r="O569" s="41"/>
    </row>
    <row r="570" s="1" customFormat="1" ht="15" spans="1:15">
      <c r="A570" s="10"/>
      <c r="B570" s="10"/>
      <c r="C570" s="8"/>
      <c r="D570" s="28"/>
      <c r="E570" s="8"/>
      <c r="F570" s="8"/>
      <c r="G570" s="8"/>
      <c r="H570" s="8"/>
      <c r="I570" s="8"/>
      <c r="J570" s="8"/>
      <c r="K570" s="8"/>
      <c r="L570" s="8"/>
      <c r="M570" s="8"/>
      <c r="N570" s="50"/>
      <c r="O570" s="41"/>
    </row>
    <row r="571" s="1" customFormat="1" ht="11.25" customHeight="1" spans="1:16">
      <c r="A571" s="10"/>
      <c r="B571" s="10"/>
      <c r="C571" s="8"/>
      <c r="D571" s="28"/>
      <c r="E571" s="8"/>
      <c r="F571" s="8"/>
      <c r="G571" s="8"/>
      <c r="H571" s="8"/>
      <c r="I571" s="8"/>
      <c r="J571" s="8"/>
      <c r="K571" s="8"/>
      <c r="L571" s="8"/>
      <c r="M571" s="8"/>
      <c r="N571" s="50"/>
      <c r="O571" s="41"/>
      <c r="P571" s="48"/>
    </row>
    <row r="572" s="1" customFormat="1" ht="11.25" customHeight="1" spans="1:15">
      <c r="A572" s="9" t="s">
        <v>38</v>
      </c>
      <c r="B572" s="9"/>
      <c r="C572" s="8"/>
      <c r="D572" s="29"/>
      <c r="E572" s="29" t="s">
        <v>409</v>
      </c>
      <c r="F572" s="29"/>
      <c r="G572" s="30"/>
      <c r="H572" s="8"/>
      <c r="I572" s="8"/>
      <c r="J572" s="8"/>
      <c r="K572" s="8"/>
      <c r="L572" s="8"/>
      <c r="M572" s="8"/>
      <c r="N572" s="52"/>
      <c r="O572" s="41"/>
    </row>
    <row r="573" s="1" customFormat="1" spans="1:15">
      <c r="A573" s="9" t="s">
        <v>39</v>
      </c>
      <c r="B573" s="9"/>
      <c r="C573" s="8"/>
      <c r="D573" s="29"/>
      <c r="E573" s="29" t="s">
        <v>410</v>
      </c>
      <c r="F573" s="29"/>
      <c r="G573" s="29"/>
      <c r="H573" s="8"/>
      <c r="I573" s="8"/>
      <c r="J573" s="8"/>
      <c r="K573" s="8"/>
      <c r="L573" s="8"/>
      <c r="M573" s="8"/>
      <c r="N573" s="53"/>
      <c r="O573" s="41"/>
    </row>
    <row r="574" s="1" customFormat="1" spans="1:15">
      <c r="A574" s="27"/>
      <c r="B574" s="27"/>
      <c r="O574" s="41"/>
    </row>
    <row r="575" s="1" customFormat="1" spans="1:15">
      <c r="A575" s="7" t="s">
        <v>0</v>
      </c>
      <c r="B575" s="7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O575" s="44"/>
    </row>
    <row r="576" s="1" customFormat="1" spans="1:15">
      <c r="A576" s="7" t="s">
        <v>1</v>
      </c>
      <c r="B576" s="7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O576" s="44"/>
    </row>
    <row r="577" s="1" customFormat="1" ht="11.25" customHeight="1" spans="1:16">
      <c r="A577" s="9" t="s">
        <v>310</v>
      </c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O577" s="44"/>
      <c r="P577" s="48"/>
    </row>
    <row r="578" s="1" customFormat="1" ht="13.5" customHeight="1" spans="1:16">
      <c r="A578" s="10"/>
      <c r="B578" s="10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O578" s="44"/>
      <c r="P578" s="48"/>
    </row>
    <row r="579" s="1" customFormat="1" ht="13.5" customHeight="1" spans="1:16">
      <c r="A579" s="11" t="s">
        <v>35</v>
      </c>
      <c r="B579" s="11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O579" s="44"/>
      <c r="P579" s="48"/>
    </row>
    <row r="580" s="1" customFormat="1" ht="13.5" customHeight="1" spans="1:16">
      <c r="A580" s="12" t="s">
        <v>4</v>
      </c>
      <c r="B580" s="12" t="s">
        <v>5</v>
      </c>
      <c r="C580" s="13" t="s">
        <v>6</v>
      </c>
      <c r="D580" s="13" t="s">
        <v>7</v>
      </c>
      <c r="E580" s="13" t="s">
        <v>223</v>
      </c>
      <c r="F580" s="13" t="s">
        <v>224</v>
      </c>
      <c r="G580" s="13" t="s">
        <v>10</v>
      </c>
      <c r="H580" s="14" t="s">
        <v>11</v>
      </c>
      <c r="I580" s="42"/>
      <c r="J580" s="13" t="s">
        <v>12</v>
      </c>
      <c r="K580" s="13" t="s">
        <v>13</v>
      </c>
      <c r="L580" s="14" t="s">
        <v>14</v>
      </c>
      <c r="M580" s="42"/>
      <c r="N580" s="13" t="s">
        <v>15</v>
      </c>
      <c r="O580" s="43" t="s">
        <v>406</v>
      </c>
      <c r="P580" s="44"/>
    </row>
    <row r="581" s="1" customFormat="1" ht="13.5" customHeight="1" spans="1:16">
      <c r="A581" s="15"/>
      <c r="B581" s="15"/>
      <c r="C581" s="16"/>
      <c r="D581" s="16"/>
      <c r="E581" s="17" t="s">
        <v>18</v>
      </c>
      <c r="F581" s="16"/>
      <c r="G581" s="16"/>
      <c r="H581" s="18" t="s">
        <v>19</v>
      </c>
      <c r="I581" s="18" t="s">
        <v>20</v>
      </c>
      <c r="J581" s="16"/>
      <c r="K581" s="16"/>
      <c r="L581" s="18" t="s">
        <v>19</v>
      </c>
      <c r="M581" s="18" t="s">
        <v>20</v>
      </c>
      <c r="N581" s="16"/>
      <c r="O581" s="45"/>
      <c r="P581" s="44"/>
    </row>
    <row r="582" s="1" customFormat="1" ht="13.5" customHeight="1" spans="1:16">
      <c r="A582" s="19">
        <v>45365</v>
      </c>
      <c r="B582" s="19">
        <v>45372</v>
      </c>
      <c r="C582" s="20" t="s">
        <v>333</v>
      </c>
      <c r="D582" s="20" t="s">
        <v>334</v>
      </c>
      <c r="E582" s="21"/>
      <c r="F582" s="22"/>
      <c r="G582" s="21"/>
      <c r="H582" s="21"/>
      <c r="I582" s="21"/>
      <c r="J582" s="21"/>
      <c r="K582" s="21"/>
      <c r="L582" s="46">
        <v>3300</v>
      </c>
      <c r="M582" s="46">
        <v>3100</v>
      </c>
      <c r="N582" s="46">
        <f>L582+M582</f>
        <v>6400</v>
      </c>
      <c r="O582" s="46">
        <v>3200</v>
      </c>
      <c r="P582" s="44"/>
    </row>
    <row r="583" s="1" customFormat="1" ht="13.5" customHeight="1" spans="1:16">
      <c r="A583" s="23" t="s">
        <v>34</v>
      </c>
      <c r="B583" s="23"/>
      <c r="C583" s="24"/>
      <c r="D583" s="24"/>
      <c r="E583" s="24"/>
      <c r="F583" s="25"/>
      <c r="G583" s="26">
        <f t="shared" ref="G583:N583" si="19">SUM(G582:G582)</f>
        <v>0</v>
      </c>
      <c r="H583" s="26">
        <f t="shared" si="19"/>
        <v>0</v>
      </c>
      <c r="I583" s="26">
        <f t="shared" si="19"/>
        <v>0</v>
      </c>
      <c r="J583" s="26">
        <f t="shared" si="19"/>
        <v>0</v>
      </c>
      <c r="K583" s="26">
        <f t="shared" si="19"/>
        <v>0</v>
      </c>
      <c r="L583" s="26">
        <f t="shared" si="19"/>
        <v>3300</v>
      </c>
      <c r="M583" s="26">
        <f t="shared" si="19"/>
        <v>3100</v>
      </c>
      <c r="N583" s="26">
        <f t="shared" si="19"/>
        <v>6400</v>
      </c>
      <c r="O583" s="26">
        <f>O582</f>
        <v>3200</v>
      </c>
      <c r="P583" s="44"/>
    </row>
    <row r="584" s="1" customFormat="1" customHeight="1" spans="1:15">
      <c r="A584" s="10"/>
      <c r="B584" s="10"/>
      <c r="C584" s="8"/>
      <c r="D584" s="8"/>
      <c r="E584" s="8" t="s">
        <v>407</v>
      </c>
      <c r="F584" s="8"/>
      <c r="G584" s="8"/>
      <c r="H584" s="8"/>
      <c r="I584" s="8"/>
      <c r="N584" s="48"/>
      <c r="O584" s="49"/>
    </row>
    <row r="585" s="1" customFormat="1" spans="1:15">
      <c r="A585" s="27"/>
      <c r="B585" s="27"/>
      <c r="N585" s="48"/>
      <c r="O585" s="41"/>
    </row>
    <row r="586" s="1" customFormat="1" ht="15" spans="1:15">
      <c r="A586" s="10"/>
      <c r="B586" s="10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50"/>
      <c r="O586" s="41"/>
    </row>
    <row r="587" s="1" customFormat="1" ht="15" spans="1:15">
      <c r="A587" s="9" t="s">
        <v>37</v>
      </c>
      <c r="B587" s="10"/>
      <c r="C587" s="8"/>
      <c r="D587" s="8"/>
      <c r="E587" s="8" t="s">
        <v>408</v>
      </c>
      <c r="F587" s="8"/>
      <c r="G587" s="8"/>
      <c r="H587" s="8"/>
      <c r="I587" s="8"/>
      <c r="J587" s="8"/>
      <c r="K587" s="8"/>
      <c r="L587" s="8"/>
      <c r="M587" s="8"/>
      <c r="N587" s="50"/>
      <c r="O587" s="41"/>
    </row>
    <row r="588" s="1" customFormat="1" ht="15" spans="1:15">
      <c r="A588" s="10"/>
      <c r="B588" s="10"/>
      <c r="C588" s="8"/>
      <c r="D588" s="28"/>
      <c r="E588" s="8"/>
      <c r="F588" s="8"/>
      <c r="G588" s="8"/>
      <c r="H588" s="8"/>
      <c r="I588" s="8"/>
      <c r="J588" s="8"/>
      <c r="K588" s="8"/>
      <c r="L588" s="8"/>
      <c r="M588" s="8"/>
      <c r="N588" s="50"/>
      <c r="O588" s="41"/>
    </row>
    <row r="589" s="1" customFormat="1" ht="15" spans="1:15">
      <c r="A589" s="10"/>
      <c r="B589" s="10"/>
      <c r="C589" s="8"/>
      <c r="D589" s="28"/>
      <c r="E589" s="8"/>
      <c r="F589" s="8"/>
      <c r="G589" s="8"/>
      <c r="H589" s="8"/>
      <c r="I589" s="8"/>
      <c r="J589" s="8"/>
      <c r="K589" s="8"/>
      <c r="L589" s="8"/>
      <c r="M589" s="8"/>
      <c r="N589" s="50"/>
      <c r="O589" s="41"/>
    </row>
    <row r="590" s="1" customFormat="1" spans="1:15">
      <c r="A590" s="9" t="s">
        <v>38</v>
      </c>
      <c r="B590" s="9"/>
      <c r="C590" s="8"/>
      <c r="D590" s="29"/>
      <c r="E590" s="29" t="s">
        <v>409</v>
      </c>
      <c r="F590" s="29"/>
      <c r="G590" s="30"/>
      <c r="H590" s="8"/>
      <c r="I590" s="8"/>
      <c r="J590" s="8"/>
      <c r="K590" s="8"/>
      <c r="L590" s="8"/>
      <c r="M590" s="8"/>
      <c r="N590" s="52"/>
      <c r="O590" s="41"/>
    </row>
    <row r="591" s="1" customFormat="1" spans="1:15">
      <c r="A591" s="9" t="s">
        <v>39</v>
      </c>
      <c r="B591" s="9"/>
      <c r="C591" s="8"/>
      <c r="D591" s="29"/>
      <c r="E591" s="29" t="s">
        <v>410</v>
      </c>
      <c r="F591" s="29"/>
      <c r="G591" s="29"/>
      <c r="H591" s="8"/>
      <c r="I591" s="8"/>
      <c r="J591" s="8"/>
      <c r="K591" s="8"/>
      <c r="L591" s="8"/>
      <c r="M591" s="8"/>
      <c r="N591" s="53"/>
      <c r="O591" s="41"/>
    </row>
    <row r="592" s="1" customFormat="1" spans="1:15">
      <c r="A592" s="27"/>
      <c r="B592" s="27"/>
      <c r="O592" s="41"/>
    </row>
    <row r="593" s="1" customFormat="1" spans="1:15">
      <c r="A593" s="7" t="s">
        <v>0</v>
      </c>
      <c r="B593" s="7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O593" s="44"/>
    </row>
    <row r="594" s="1" customFormat="1" ht="11.25" customHeight="1" spans="1:15">
      <c r="A594" s="7" t="s">
        <v>1</v>
      </c>
      <c r="B594" s="7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O594" s="44"/>
    </row>
    <row r="595" s="1" customFormat="1" customHeight="1" spans="1:15">
      <c r="A595" s="9" t="s">
        <v>310</v>
      </c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O595" s="44"/>
    </row>
    <row r="596" s="1" customFormat="1" customHeight="1" spans="1:15">
      <c r="A596" s="10"/>
      <c r="B596" s="10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O596" s="44"/>
    </row>
    <row r="597" s="1" customFormat="1" spans="1:15">
      <c r="A597" s="11" t="s">
        <v>35</v>
      </c>
      <c r="B597" s="11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O597" s="44"/>
    </row>
    <row r="598" s="1" customFormat="1" spans="1:15">
      <c r="A598" s="12" t="s">
        <v>4</v>
      </c>
      <c r="B598" s="12" t="s">
        <v>5</v>
      </c>
      <c r="C598" s="13" t="s">
        <v>6</v>
      </c>
      <c r="D598" s="13" t="s">
        <v>7</v>
      </c>
      <c r="E598" s="13" t="s">
        <v>223</v>
      </c>
      <c r="F598" s="13" t="s">
        <v>224</v>
      </c>
      <c r="G598" s="13" t="s">
        <v>10</v>
      </c>
      <c r="H598" s="14" t="s">
        <v>11</v>
      </c>
      <c r="I598" s="42"/>
      <c r="J598" s="13" t="s">
        <v>12</v>
      </c>
      <c r="K598" s="13" t="s">
        <v>13</v>
      </c>
      <c r="L598" s="14" t="s">
        <v>14</v>
      </c>
      <c r="M598" s="42"/>
      <c r="N598" s="13" t="s">
        <v>15</v>
      </c>
      <c r="O598" s="43" t="s">
        <v>406</v>
      </c>
    </row>
    <row r="599" s="1" customFormat="1" spans="1:15">
      <c r="A599" s="15"/>
      <c r="B599" s="15"/>
      <c r="C599" s="16"/>
      <c r="D599" s="16"/>
      <c r="E599" s="17" t="s">
        <v>18</v>
      </c>
      <c r="F599" s="16"/>
      <c r="G599" s="16"/>
      <c r="H599" s="18" t="s">
        <v>19</v>
      </c>
      <c r="I599" s="18" t="s">
        <v>20</v>
      </c>
      <c r="J599" s="16"/>
      <c r="K599" s="16"/>
      <c r="L599" s="18" t="s">
        <v>19</v>
      </c>
      <c r="M599" s="18" t="s">
        <v>20</v>
      </c>
      <c r="N599" s="16"/>
      <c r="O599" s="45"/>
    </row>
    <row r="600" s="1" customFormat="1" ht="11.25" customHeight="1" spans="1:16">
      <c r="A600" s="19">
        <v>45366</v>
      </c>
      <c r="B600" s="19">
        <v>45373</v>
      </c>
      <c r="C600" s="20" t="s">
        <v>335</v>
      </c>
      <c r="D600" s="20" t="s">
        <v>336</v>
      </c>
      <c r="E600" s="21"/>
      <c r="F600" s="22"/>
      <c r="G600" s="21"/>
      <c r="H600" s="21"/>
      <c r="I600" s="21"/>
      <c r="J600" s="21"/>
      <c r="K600" s="21"/>
      <c r="L600" s="46">
        <v>7370</v>
      </c>
      <c r="M600" s="46">
        <v>4750</v>
      </c>
      <c r="N600" s="46">
        <f>L600+M600</f>
        <v>12120</v>
      </c>
      <c r="O600" s="46">
        <v>6000</v>
      </c>
      <c r="P600" s="48"/>
    </row>
    <row r="601" s="1" customFormat="1" ht="13.5" customHeight="1" spans="1:16">
      <c r="A601" s="23" t="s">
        <v>34</v>
      </c>
      <c r="B601" s="23"/>
      <c r="C601" s="24"/>
      <c r="D601" s="24"/>
      <c r="E601" s="24"/>
      <c r="F601" s="25"/>
      <c r="G601" s="26">
        <f t="shared" ref="G601:N601" si="20">SUM(G600:G600)</f>
        <v>0</v>
      </c>
      <c r="H601" s="26">
        <f t="shared" si="20"/>
        <v>0</v>
      </c>
      <c r="I601" s="26">
        <f t="shared" si="20"/>
        <v>0</v>
      </c>
      <c r="J601" s="26">
        <f t="shared" si="20"/>
        <v>0</v>
      </c>
      <c r="K601" s="26">
        <f t="shared" si="20"/>
        <v>0</v>
      </c>
      <c r="L601" s="26">
        <f t="shared" si="20"/>
        <v>7370</v>
      </c>
      <c r="M601" s="26">
        <f t="shared" si="20"/>
        <v>4750</v>
      </c>
      <c r="N601" s="26">
        <f t="shared" si="20"/>
        <v>12120</v>
      </c>
      <c r="O601" s="26">
        <f>O600</f>
        <v>6000</v>
      </c>
      <c r="P601" s="48"/>
    </row>
    <row r="602" s="1" customFormat="1" ht="13.5" customHeight="1" spans="1:16">
      <c r="A602" s="10"/>
      <c r="B602" s="10"/>
      <c r="C602" s="8"/>
      <c r="D602" s="8"/>
      <c r="E602" s="8" t="s">
        <v>407</v>
      </c>
      <c r="F602" s="8"/>
      <c r="G602" s="8"/>
      <c r="H602" s="8"/>
      <c r="I602" s="8"/>
      <c r="N602" s="48"/>
      <c r="O602" s="49"/>
      <c r="P602" s="44"/>
    </row>
    <row r="603" s="1" customFormat="1" ht="13.5" customHeight="1" spans="1:16">
      <c r="A603" s="27"/>
      <c r="B603" s="27"/>
      <c r="N603" s="48"/>
      <c r="O603" s="41"/>
      <c r="P603" s="44"/>
    </row>
    <row r="604" s="1" customFormat="1" ht="13.5" customHeight="1" spans="1:16">
      <c r="A604" s="10"/>
      <c r="B604" s="10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50"/>
      <c r="O604" s="41"/>
      <c r="P604" s="44"/>
    </row>
    <row r="605" s="1" customFormat="1" customHeight="1" spans="1:15">
      <c r="A605" s="9" t="s">
        <v>37</v>
      </c>
      <c r="B605" s="10"/>
      <c r="C605" s="8"/>
      <c r="D605" s="8"/>
      <c r="E605" s="8" t="s">
        <v>408</v>
      </c>
      <c r="F605" s="8"/>
      <c r="G605" s="8"/>
      <c r="H605" s="8"/>
      <c r="I605" s="8"/>
      <c r="J605" s="8"/>
      <c r="K605" s="8"/>
      <c r="L605" s="8"/>
      <c r="M605" s="8"/>
      <c r="N605" s="50"/>
      <c r="O605" s="41"/>
    </row>
    <row r="606" s="1" customFormat="1" ht="15" spans="1:15">
      <c r="A606" s="10"/>
      <c r="B606" s="10"/>
      <c r="C606" s="8"/>
      <c r="D606" s="28"/>
      <c r="E606" s="8"/>
      <c r="F606" s="8"/>
      <c r="G606" s="8"/>
      <c r="H606" s="8"/>
      <c r="I606" s="8"/>
      <c r="J606" s="8"/>
      <c r="K606" s="8"/>
      <c r="L606" s="8"/>
      <c r="M606" s="8"/>
      <c r="N606" s="50"/>
      <c r="O606" s="41"/>
    </row>
    <row r="607" s="1" customFormat="1" ht="15" spans="1:15">
      <c r="A607" s="10"/>
      <c r="B607" s="10"/>
      <c r="C607" s="8"/>
      <c r="D607" s="28"/>
      <c r="E607" s="8"/>
      <c r="F607" s="8"/>
      <c r="G607" s="8"/>
      <c r="H607" s="8"/>
      <c r="I607" s="8"/>
      <c r="J607" s="8"/>
      <c r="K607" s="8"/>
      <c r="L607" s="8"/>
      <c r="M607" s="8"/>
      <c r="N607" s="50"/>
      <c r="O607" s="41"/>
    </row>
    <row r="608" s="1" customFormat="1" spans="1:15">
      <c r="A608" s="9" t="s">
        <v>38</v>
      </c>
      <c r="B608" s="9"/>
      <c r="C608" s="8"/>
      <c r="D608" s="29"/>
      <c r="E608" s="29" t="s">
        <v>409</v>
      </c>
      <c r="F608" s="29"/>
      <c r="G608" s="30"/>
      <c r="H608" s="8"/>
      <c r="I608" s="8"/>
      <c r="J608" s="8"/>
      <c r="K608" s="8"/>
      <c r="L608" s="8"/>
      <c r="M608" s="8"/>
      <c r="N608" s="52"/>
      <c r="O608" s="41"/>
    </row>
    <row r="609" s="1" customFormat="1" spans="1:15">
      <c r="A609" s="9" t="s">
        <v>39</v>
      </c>
      <c r="B609" s="9"/>
      <c r="C609" s="8"/>
      <c r="D609" s="29"/>
      <c r="E609" s="29" t="s">
        <v>410</v>
      </c>
      <c r="F609" s="29"/>
      <c r="G609" s="29"/>
      <c r="H609" s="8"/>
      <c r="I609" s="8"/>
      <c r="J609" s="8"/>
      <c r="K609" s="8"/>
      <c r="L609" s="8"/>
      <c r="M609" s="8"/>
      <c r="N609" s="53"/>
      <c r="O609" s="41"/>
    </row>
    <row r="610" s="1" customFormat="1" spans="1:15">
      <c r="A610" s="27"/>
      <c r="B610" s="27"/>
      <c r="O610" s="41"/>
    </row>
    <row r="611" s="1" customFormat="1" spans="1:15">
      <c r="A611" s="7" t="s">
        <v>0</v>
      </c>
      <c r="B611" s="7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O611" s="44"/>
    </row>
    <row r="612" s="1" customFormat="1" spans="1:15">
      <c r="A612" s="7" t="s">
        <v>1</v>
      </c>
      <c r="B612" s="7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O612" s="44"/>
    </row>
    <row r="613" s="1" customFormat="1" spans="1:15">
      <c r="A613" s="9" t="s">
        <v>310</v>
      </c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O613" s="44"/>
    </row>
    <row r="614" s="1" customFormat="1" spans="1:15">
      <c r="A614" s="10"/>
      <c r="B614" s="10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O614" s="44"/>
    </row>
    <row r="615" s="1" customFormat="1" spans="1:15">
      <c r="A615" s="11" t="s">
        <v>35</v>
      </c>
      <c r="B615" s="11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O615" s="44"/>
    </row>
    <row r="616" s="1" customFormat="1" spans="1:15">
      <c r="A616" s="12" t="s">
        <v>4</v>
      </c>
      <c r="B616" s="12" t="s">
        <v>5</v>
      </c>
      <c r="C616" s="13" t="s">
        <v>6</v>
      </c>
      <c r="D616" s="13" t="s">
        <v>7</v>
      </c>
      <c r="E616" s="13" t="s">
        <v>223</v>
      </c>
      <c r="F616" s="13" t="s">
        <v>224</v>
      </c>
      <c r="G616" s="13" t="s">
        <v>10</v>
      </c>
      <c r="H616" s="14" t="s">
        <v>11</v>
      </c>
      <c r="I616" s="42"/>
      <c r="J616" s="13" t="s">
        <v>12</v>
      </c>
      <c r="K616" s="13" t="s">
        <v>13</v>
      </c>
      <c r="L616" s="14" t="s">
        <v>14</v>
      </c>
      <c r="M616" s="42"/>
      <c r="N616" s="13" t="s">
        <v>15</v>
      </c>
      <c r="O616" s="43" t="s">
        <v>406</v>
      </c>
    </row>
    <row r="617" s="1" customFormat="1" spans="1:15">
      <c r="A617" s="15"/>
      <c r="B617" s="15"/>
      <c r="C617" s="16"/>
      <c r="D617" s="16"/>
      <c r="E617" s="17" t="s">
        <v>18</v>
      </c>
      <c r="F617" s="16"/>
      <c r="G617" s="16"/>
      <c r="H617" s="18" t="s">
        <v>19</v>
      </c>
      <c r="I617" s="18" t="s">
        <v>20</v>
      </c>
      <c r="J617" s="16"/>
      <c r="K617" s="16"/>
      <c r="L617" s="18" t="s">
        <v>19</v>
      </c>
      <c r="M617" s="18" t="s">
        <v>20</v>
      </c>
      <c r="N617" s="16"/>
      <c r="O617" s="45"/>
    </row>
    <row r="618" s="1" customFormat="1" ht="11.25" customHeight="1" spans="1:16">
      <c r="A618" s="19">
        <v>45366</v>
      </c>
      <c r="B618" s="19">
        <v>45376</v>
      </c>
      <c r="C618" s="20" t="s">
        <v>339</v>
      </c>
      <c r="D618" s="20" t="s">
        <v>340</v>
      </c>
      <c r="E618" s="21"/>
      <c r="F618" s="22"/>
      <c r="G618" s="21"/>
      <c r="H618" s="21"/>
      <c r="I618" s="21"/>
      <c r="J618" s="21"/>
      <c r="K618" s="21"/>
      <c r="L618" s="46">
        <v>300</v>
      </c>
      <c r="M618" s="46">
        <v>0</v>
      </c>
      <c r="N618" s="46">
        <f>L618+M618</f>
        <v>300</v>
      </c>
      <c r="O618" s="46">
        <v>300</v>
      </c>
      <c r="P618" s="48"/>
    </row>
    <row r="619" s="1" customFormat="1" ht="13.5" customHeight="1" spans="1:16">
      <c r="A619" s="23" t="s">
        <v>34</v>
      </c>
      <c r="B619" s="23"/>
      <c r="C619" s="24"/>
      <c r="D619" s="24"/>
      <c r="E619" s="24"/>
      <c r="F619" s="25"/>
      <c r="G619" s="26">
        <f t="shared" ref="G619:N619" si="21">SUM(G618:G618)</f>
        <v>0</v>
      </c>
      <c r="H619" s="26">
        <f t="shared" si="21"/>
        <v>0</v>
      </c>
      <c r="I619" s="26">
        <f t="shared" si="21"/>
        <v>0</v>
      </c>
      <c r="J619" s="26">
        <f t="shared" si="21"/>
        <v>0</v>
      </c>
      <c r="K619" s="26">
        <f t="shared" si="21"/>
        <v>0</v>
      </c>
      <c r="L619" s="26">
        <f t="shared" si="21"/>
        <v>300</v>
      </c>
      <c r="M619" s="26">
        <f t="shared" si="21"/>
        <v>0</v>
      </c>
      <c r="N619" s="26">
        <f t="shared" si="21"/>
        <v>300</v>
      </c>
      <c r="O619" s="26">
        <f>O618</f>
        <v>300</v>
      </c>
      <c r="P619" s="48"/>
    </row>
    <row r="620" s="1" customFormat="1" ht="13.5" customHeight="1" spans="1:16">
      <c r="A620" s="10"/>
      <c r="B620" s="10"/>
      <c r="C620" s="8"/>
      <c r="D620" s="8"/>
      <c r="E620" s="8" t="s">
        <v>407</v>
      </c>
      <c r="F620" s="8"/>
      <c r="G620" s="8"/>
      <c r="H620" s="8"/>
      <c r="I620" s="8"/>
      <c r="N620" s="48"/>
      <c r="O620" s="49"/>
      <c r="P620" s="44"/>
    </row>
    <row r="621" s="1" customFormat="1" ht="13.5" customHeight="1" spans="1:16">
      <c r="A621" s="27"/>
      <c r="B621" s="27"/>
      <c r="N621" s="48"/>
      <c r="O621" s="41"/>
      <c r="P621" s="44"/>
    </row>
    <row r="622" s="1" customFormat="1" ht="13.5" customHeight="1" spans="1:16">
      <c r="A622" s="10"/>
      <c r="B622" s="10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50"/>
      <c r="O622" s="41"/>
      <c r="P622" s="44"/>
    </row>
    <row r="623" s="1" customFormat="1" ht="13.5" customHeight="1" spans="1:16">
      <c r="A623" s="9" t="s">
        <v>37</v>
      </c>
      <c r="B623" s="10"/>
      <c r="C623" s="8"/>
      <c r="D623" s="8"/>
      <c r="E623" s="8" t="s">
        <v>408</v>
      </c>
      <c r="F623" s="8"/>
      <c r="G623" s="8"/>
      <c r="H623" s="8"/>
      <c r="I623" s="8"/>
      <c r="J623" s="8"/>
      <c r="K623" s="8"/>
      <c r="L623" s="8"/>
      <c r="M623" s="8"/>
      <c r="N623" s="50"/>
      <c r="O623" s="41"/>
      <c r="P623" s="44"/>
    </row>
    <row r="624" s="1" customFormat="1" customHeight="1" spans="1:15">
      <c r="A624" s="10"/>
      <c r="B624" s="10"/>
      <c r="C624" s="8"/>
      <c r="D624" s="28"/>
      <c r="E624" s="8"/>
      <c r="F624" s="8"/>
      <c r="G624" s="8"/>
      <c r="H624" s="8"/>
      <c r="I624" s="8"/>
      <c r="J624" s="8"/>
      <c r="K624" s="8"/>
      <c r="L624" s="8"/>
      <c r="M624" s="8"/>
      <c r="N624" s="50"/>
      <c r="O624" s="41"/>
    </row>
    <row r="625" s="1" customFormat="1" ht="15" spans="1:15">
      <c r="A625" s="10"/>
      <c r="B625" s="10"/>
      <c r="C625" s="8"/>
      <c r="D625" s="28"/>
      <c r="E625" s="8"/>
      <c r="F625" s="8"/>
      <c r="G625" s="8"/>
      <c r="H625" s="8"/>
      <c r="I625" s="8"/>
      <c r="J625" s="8"/>
      <c r="K625" s="8"/>
      <c r="L625" s="8"/>
      <c r="M625" s="8"/>
      <c r="N625" s="50"/>
      <c r="O625" s="41"/>
    </row>
    <row r="626" s="1" customFormat="1" spans="1:15">
      <c r="A626" s="9" t="s">
        <v>38</v>
      </c>
      <c r="B626" s="9"/>
      <c r="C626" s="8"/>
      <c r="D626" s="29"/>
      <c r="E626" s="29" t="s">
        <v>409</v>
      </c>
      <c r="F626" s="29"/>
      <c r="G626" s="30"/>
      <c r="H626" s="8"/>
      <c r="I626" s="8"/>
      <c r="J626" s="8"/>
      <c r="K626" s="8"/>
      <c r="L626" s="8"/>
      <c r="M626" s="8"/>
      <c r="N626" s="52"/>
      <c r="O626" s="41"/>
    </row>
    <row r="627" s="1" customFormat="1" spans="1:15">
      <c r="A627" s="9" t="s">
        <v>39</v>
      </c>
      <c r="B627" s="9"/>
      <c r="C627" s="8"/>
      <c r="D627" s="29"/>
      <c r="E627" s="29" t="s">
        <v>410</v>
      </c>
      <c r="F627" s="29"/>
      <c r="G627" s="29"/>
      <c r="H627" s="8"/>
      <c r="I627" s="8"/>
      <c r="J627" s="8"/>
      <c r="K627" s="8"/>
      <c r="L627" s="8"/>
      <c r="M627" s="8"/>
      <c r="N627" s="53"/>
      <c r="O627" s="41"/>
    </row>
    <row r="628" s="1" customFormat="1" spans="1:15">
      <c r="A628" s="27"/>
      <c r="B628" s="27"/>
      <c r="O628" s="41"/>
    </row>
    <row r="629" s="1" customFormat="1" spans="1:15">
      <c r="A629" s="7" t="s">
        <v>0</v>
      </c>
      <c r="B629" s="7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O629" s="44"/>
    </row>
    <row r="630" s="1" customFormat="1" spans="1:15">
      <c r="A630" s="7" t="s">
        <v>1</v>
      </c>
      <c r="B630" s="7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O630" s="44"/>
    </row>
    <row r="631" s="1" customFormat="1" spans="1:15">
      <c r="A631" s="9" t="s">
        <v>310</v>
      </c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O631" s="44"/>
    </row>
    <row r="632" s="1" customFormat="1" spans="1:15">
      <c r="A632" s="10"/>
      <c r="B632" s="10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O632" s="44"/>
    </row>
    <row r="633" s="1" customFormat="1" spans="1:15">
      <c r="A633" s="11" t="s">
        <v>35</v>
      </c>
      <c r="B633" s="11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O633" s="44"/>
    </row>
    <row r="634" s="1" customFormat="1" ht="11.25" customHeight="1" spans="1:15">
      <c r="A634" s="12" t="s">
        <v>4</v>
      </c>
      <c r="B634" s="12" t="s">
        <v>5</v>
      </c>
      <c r="C634" s="13" t="s">
        <v>6</v>
      </c>
      <c r="D634" s="13" t="s">
        <v>7</v>
      </c>
      <c r="E634" s="13" t="s">
        <v>223</v>
      </c>
      <c r="F634" s="13" t="s">
        <v>224</v>
      </c>
      <c r="G634" s="13" t="s">
        <v>10</v>
      </c>
      <c r="H634" s="14" t="s">
        <v>11</v>
      </c>
      <c r="I634" s="42"/>
      <c r="J634" s="13" t="s">
        <v>12</v>
      </c>
      <c r="K634" s="13" t="s">
        <v>13</v>
      </c>
      <c r="L634" s="14" t="s">
        <v>14</v>
      </c>
      <c r="M634" s="42"/>
      <c r="N634" s="13" t="s">
        <v>15</v>
      </c>
      <c r="O634" s="43" t="s">
        <v>406</v>
      </c>
    </row>
    <row r="635" s="1" customFormat="1" spans="1:15">
      <c r="A635" s="15"/>
      <c r="B635" s="15"/>
      <c r="C635" s="16"/>
      <c r="D635" s="16"/>
      <c r="E635" s="17" t="s">
        <v>18</v>
      </c>
      <c r="F635" s="16"/>
      <c r="G635" s="16"/>
      <c r="H635" s="18" t="s">
        <v>19</v>
      </c>
      <c r="I635" s="18" t="s">
        <v>20</v>
      </c>
      <c r="J635" s="16"/>
      <c r="K635" s="16"/>
      <c r="L635" s="18" t="s">
        <v>19</v>
      </c>
      <c r="M635" s="18" t="s">
        <v>20</v>
      </c>
      <c r="N635" s="16"/>
      <c r="O635" s="45"/>
    </row>
    <row r="636" s="1" customFormat="1" spans="1:15">
      <c r="A636" s="19">
        <v>45369</v>
      </c>
      <c r="B636" s="19">
        <v>45376</v>
      </c>
      <c r="C636" s="20" t="s">
        <v>337</v>
      </c>
      <c r="D636" s="20" t="s">
        <v>338</v>
      </c>
      <c r="E636" s="21"/>
      <c r="F636" s="22"/>
      <c r="G636" s="21"/>
      <c r="H636" s="21"/>
      <c r="I636" s="21"/>
      <c r="J636" s="21"/>
      <c r="K636" s="21"/>
      <c r="L636" s="46">
        <v>3600</v>
      </c>
      <c r="M636" s="46">
        <v>360</v>
      </c>
      <c r="N636" s="46">
        <f>L636+M636</f>
        <v>3960</v>
      </c>
      <c r="O636" s="46">
        <v>1980</v>
      </c>
    </row>
    <row r="637" s="1" customFormat="1" spans="1:15">
      <c r="A637" s="23" t="s">
        <v>34</v>
      </c>
      <c r="B637" s="23"/>
      <c r="C637" s="24"/>
      <c r="D637" s="24"/>
      <c r="E637" s="24"/>
      <c r="F637" s="25"/>
      <c r="G637" s="26">
        <f t="shared" ref="G637:N637" si="22">SUM(G636:G636)</f>
        <v>0</v>
      </c>
      <c r="H637" s="26">
        <f t="shared" si="22"/>
        <v>0</v>
      </c>
      <c r="I637" s="26">
        <f t="shared" si="22"/>
        <v>0</v>
      </c>
      <c r="J637" s="26">
        <f t="shared" si="22"/>
        <v>0</v>
      </c>
      <c r="K637" s="26">
        <f t="shared" si="22"/>
        <v>0</v>
      </c>
      <c r="L637" s="26">
        <f t="shared" si="22"/>
        <v>3600</v>
      </c>
      <c r="M637" s="26">
        <f t="shared" si="22"/>
        <v>360</v>
      </c>
      <c r="N637" s="26">
        <f t="shared" si="22"/>
        <v>3960</v>
      </c>
      <c r="O637" s="26">
        <f>O636</f>
        <v>1980</v>
      </c>
    </row>
    <row r="638" s="1" customFormat="1" spans="1:15">
      <c r="A638" s="10"/>
      <c r="B638" s="10"/>
      <c r="C638" s="8"/>
      <c r="D638" s="8"/>
      <c r="E638" s="8" t="s">
        <v>407</v>
      </c>
      <c r="F638" s="8"/>
      <c r="G638" s="8"/>
      <c r="H638" s="8"/>
      <c r="I638" s="8"/>
      <c r="N638" s="48"/>
      <c r="O638" s="49"/>
    </row>
    <row r="639" s="1" customFormat="1" ht="11.25" customHeight="1" spans="1:16">
      <c r="A639" s="27"/>
      <c r="B639" s="27"/>
      <c r="N639" s="48"/>
      <c r="O639" s="41"/>
      <c r="P639" s="48"/>
    </row>
    <row r="640" s="1" customFormat="1" ht="13.5" customHeight="1" spans="1:16">
      <c r="A640" s="10"/>
      <c r="B640" s="10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50"/>
      <c r="O640" s="41"/>
      <c r="P640" s="48"/>
    </row>
    <row r="641" s="1" customFormat="1" ht="13.5" customHeight="1" spans="1:16">
      <c r="A641" s="9" t="s">
        <v>37</v>
      </c>
      <c r="B641" s="10"/>
      <c r="C641" s="8"/>
      <c r="D641" s="8"/>
      <c r="E641" s="8" t="s">
        <v>408</v>
      </c>
      <c r="F641" s="8"/>
      <c r="G641" s="8"/>
      <c r="H641" s="8"/>
      <c r="I641" s="8"/>
      <c r="J641" s="8"/>
      <c r="K641" s="8"/>
      <c r="L641" s="8"/>
      <c r="M641" s="8"/>
      <c r="N641" s="50"/>
      <c r="O641" s="41"/>
      <c r="P641" s="44"/>
    </row>
    <row r="642" s="1" customFormat="1" ht="13.5" customHeight="1" spans="1:16">
      <c r="A642" s="10"/>
      <c r="B642" s="10"/>
      <c r="C642" s="8"/>
      <c r="D642" s="28"/>
      <c r="E642" s="8"/>
      <c r="F642" s="8"/>
      <c r="G642" s="8"/>
      <c r="H642" s="8"/>
      <c r="I642" s="8"/>
      <c r="J642" s="8"/>
      <c r="K642" s="8"/>
      <c r="L642" s="8"/>
      <c r="M642" s="8"/>
      <c r="N642" s="50"/>
      <c r="O642" s="41"/>
      <c r="P642" s="44"/>
    </row>
    <row r="643" s="1" customFormat="1" ht="13.5" customHeight="1" spans="1:16">
      <c r="A643" s="10"/>
      <c r="B643" s="10"/>
      <c r="C643" s="8"/>
      <c r="D643" s="28"/>
      <c r="E643" s="8"/>
      <c r="F643" s="8"/>
      <c r="G643" s="8"/>
      <c r="H643" s="8"/>
      <c r="I643" s="8"/>
      <c r="J643" s="8"/>
      <c r="K643" s="8"/>
      <c r="L643" s="8"/>
      <c r="M643" s="8"/>
      <c r="N643" s="50"/>
      <c r="O643" s="41"/>
      <c r="P643" s="44"/>
    </row>
    <row r="644" s="1" customFormat="1" ht="13.5" customHeight="1" spans="1:16">
      <c r="A644" s="9" t="s">
        <v>38</v>
      </c>
      <c r="B644" s="9"/>
      <c r="C644" s="8"/>
      <c r="D644" s="29"/>
      <c r="E644" s="29" t="s">
        <v>409</v>
      </c>
      <c r="F644" s="29"/>
      <c r="G644" s="30"/>
      <c r="H644" s="8"/>
      <c r="I644" s="8"/>
      <c r="J644" s="8"/>
      <c r="K644" s="8"/>
      <c r="L644" s="8"/>
      <c r="M644" s="8"/>
      <c r="N644" s="52"/>
      <c r="O644" s="41"/>
      <c r="P644" s="44"/>
    </row>
    <row r="645" s="1" customFormat="1" ht="13.5" customHeight="1" spans="1:16">
      <c r="A645" s="9" t="s">
        <v>39</v>
      </c>
      <c r="B645" s="9"/>
      <c r="C645" s="8"/>
      <c r="D645" s="29"/>
      <c r="E645" s="29" t="s">
        <v>410</v>
      </c>
      <c r="F645" s="29"/>
      <c r="G645" s="29"/>
      <c r="H645" s="8"/>
      <c r="I645" s="8"/>
      <c r="J645" s="8"/>
      <c r="K645" s="8"/>
      <c r="L645" s="8"/>
      <c r="M645" s="8"/>
      <c r="N645" s="53"/>
      <c r="O645" s="41"/>
      <c r="P645" s="44"/>
    </row>
    <row r="646" s="1" customFormat="1" customHeight="1" spans="1:15">
      <c r="A646" s="60"/>
      <c r="B646" s="60"/>
      <c r="C646" s="44"/>
      <c r="D646" s="44"/>
      <c r="E646" s="44"/>
      <c r="F646" s="44"/>
      <c r="G646" s="44"/>
      <c r="J646" s="44"/>
      <c r="K646" s="44"/>
      <c r="N646" s="44"/>
      <c r="O646" s="63"/>
    </row>
    <row r="647" s="1" customFormat="1" spans="1:15">
      <c r="A647" s="7" t="s">
        <v>0</v>
      </c>
      <c r="B647" s="7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O647" s="44"/>
    </row>
    <row r="648" s="1" customFormat="1" ht="15" customHeight="1" spans="1:15">
      <c r="A648" s="7" t="s">
        <v>1</v>
      </c>
      <c r="B648" s="7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O648" s="44"/>
    </row>
    <row r="649" s="1" customFormat="1" spans="1:15">
      <c r="A649" s="9" t="s">
        <v>310</v>
      </c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O649" s="44"/>
    </row>
    <row r="650" s="1" customFormat="1" spans="1:15">
      <c r="A650" s="10"/>
      <c r="B650" s="10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O650" s="44"/>
    </row>
    <row r="651" s="1" customFormat="1" spans="1:15">
      <c r="A651" s="11" t="s">
        <v>35</v>
      </c>
      <c r="B651" s="11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O651" s="44"/>
    </row>
    <row r="652" s="1" customFormat="1" spans="1:15">
      <c r="A652" s="12" t="s">
        <v>4</v>
      </c>
      <c r="B652" s="12" t="s">
        <v>5</v>
      </c>
      <c r="C652" s="13" t="s">
        <v>6</v>
      </c>
      <c r="D652" s="13" t="s">
        <v>7</v>
      </c>
      <c r="E652" s="13" t="s">
        <v>223</v>
      </c>
      <c r="F652" s="13" t="s">
        <v>224</v>
      </c>
      <c r="G652" s="13" t="s">
        <v>10</v>
      </c>
      <c r="H652" s="14" t="s">
        <v>11</v>
      </c>
      <c r="I652" s="42"/>
      <c r="J652" s="13" t="s">
        <v>12</v>
      </c>
      <c r="K652" s="13" t="s">
        <v>13</v>
      </c>
      <c r="L652" s="14" t="s">
        <v>14</v>
      </c>
      <c r="M652" s="42"/>
      <c r="N652" s="13" t="s">
        <v>15</v>
      </c>
      <c r="O652" s="43" t="s">
        <v>406</v>
      </c>
    </row>
    <row r="653" s="1" customFormat="1" spans="1:15">
      <c r="A653" s="15"/>
      <c r="B653" s="15"/>
      <c r="C653" s="16"/>
      <c r="D653" s="16"/>
      <c r="E653" s="17" t="s">
        <v>18</v>
      </c>
      <c r="F653" s="16"/>
      <c r="G653" s="16"/>
      <c r="H653" s="18" t="s">
        <v>19</v>
      </c>
      <c r="I653" s="18" t="s">
        <v>20</v>
      </c>
      <c r="J653" s="16"/>
      <c r="K653" s="16"/>
      <c r="L653" s="18" t="s">
        <v>19</v>
      </c>
      <c r="M653" s="18" t="s">
        <v>20</v>
      </c>
      <c r="N653" s="16"/>
      <c r="O653" s="45"/>
    </row>
    <row r="654" s="1" customFormat="1" spans="1:15">
      <c r="A654" s="19">
        <v>45365</v>
      </c>
      <c r="B654" s="19">
        <v>45378</v>
      </c>
      <c r="C654" s="20" t="s">
        <v>219</v>
      </c>
      <c r="D654" s="20" t="s">
        <v>218</v>
      </c>
      <c r="E654" s="21"/>
      <c r="F654" s="22"/>
      <c r="G654" s="21"/>
      <c r="H654" s="21"/>
      <c r="I654" s="21"/>
      <c r="J654" s="21"/>
      <c r="K654" s="21"/>
      <c r="L654" s="46">
        <v>220</v>
      </c>
      <c r="M654" s="46">
        <v>3100</v>
      </c>
      <c r="N654" s="46">
        <f>L654+M654</f>
        <v>3320</v>
      </c>
      <c r="O654" s="46">
        <v>3320</v>
      </c>
    </row>
    <row r="655" s="1" customFormat="1" ht="11.25" customHeight="1" spans="1:16">
      <c r="A655" s="19">
        <v>45365</v>
      </c>
      <c r="B655" s="19">
        <v>45378</v>
      </c>
      <c r="C655" s="20" t="s">
        <v>221</v>
      </c>
      <c r="D655" s="20" t="s">
        <v>218</v>
      </c>
      <c r="E655" s="21"/>
      <c r="F655" s="22"/>
      <c r="G655" s="21"/>
      <c r="H655" s="21"/>
      <c r="I655" s="21"/>
      <c r="J655" s="21"/>
      <c r="K655" s="21"/>
      <c r="L655" s="46">
        <v>4015</v>
      </c>
      <c r="M655" s="46">
        <v>3100</v>
      </c>
      <c r="N655" s="46">
        <f>L655+M655</f>
        <v>7115</v>
      </c>
      <c r="O655" s="46">
        <v>7115</v>
      </c>
      <c r="P655" s="48"/>
    </row>
    <row r="656" s="1" customFormat="1" ht="11.25" customHeight="1" spans="1:16">
      <c r="A656" s="23" t="s">
        <v>34</v>
      </c>
      <c r="B656" s="23"/>
      <c r="C656" s="24"/>
      <c r="D656" s="24"/>
      <c r="E656" s="24"/>
      <c r="F656" s="25"/>
      <c r="G656" s="26">
        <f>SUM(G654:G654)</f>
        <v>0</v>
      </c>
      <c r="H656" s="26">
        <f>SUM(H654:H654)</f>
        <v>0</v>
      </c>
      <c r="I656" s="26">
        <f>SUM(I654:I654)</f>
        <v>0</v>
      </c>
      <c r="J656" s="26">
        <f>SUM(J654:J654)</f>
        <v>0</v>
      </c>
      <c r="K656" s="26">
        <f>SUM(K654:K654)</f>
        <v>0</v>
      </c>
      <c r="L656" s="26">
        <f>SUM(L654:L655)</f>
        <v>4235</v>
      </c>
      <c r="M656" s="26">
        <f>SUM(M654:M655)</f>
        <v>6200</v>
      </c>
      <c r="N656" s="26">
        <f>SUM(N654:N655)</f>
        <v>10435</v>
      </c>
      <c r="O656" s="26">
        <f>O654+O655</f>
        <v>10435</v>
      </c>
      <c r="P656" s="48"/>
    </row>
    <row r="657" s="1" customFormat="1" ht="11.25" customHeight="1" spans="1:15">
      <c r="A657" s="10"/>
      <c r="B657" s="10"/>
      <c r="C657" s="8"/>
      <c r="D657" s="8"/>
      <c r="E657" s="8" t="s">
        <v>407</v>
      </c>
      <c r="F657" s="8"/>
      <c r="G657" s="8"/>
      <c r="H657" s="8"/>
      <c r="I657" s="8"/>
      <c r="N657" s="48"/>
      <c r="O657" s="49"/>
    </row>
    <row r="658" s="1" customFormat="1" spans="1:15">
      <c r="A658" s="27"/>
      <c r="B658" s="27"/>
      <c r="N658" s="48"/>
      <c r="O658" s="41"/>
    </row>
    <row r="659" s="1" customFormat="1" ht="15" spans="1:15">
      <c r="A659" s="10"/>
      <c r="B659" s="10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50"/>
      <c r="O659" s="41"/>
    </row>
    <row r="660" s="1" customFormat="1" ht="15" spans="1:15">
      <c r="A660" s="9" t="s">
        <v>37</v>
      </c>
      <c r="B660" s="10"/>
      <c r="C660" s="8"/>
      <c r="D660" s="8"/>
      <c r="E660" s="8" t="s">
        <v>408</v>
      </c>
      <c r="F660" s="8"/>
      <c r="G660" s="8"/>
      <c r="H660" s="8"/>
      <c r="I660" s="8"/>
      <c r="J660" s="8"/>
      <c r="K660" s="8"/>
      <c r="L660" s="8"/>
      <c r="M660" s="8"/>
      <c r="N660" s="50"/>
      <c r="O660" s="41"/>
    </row>
    <row r="661" s="1" customFormat="1" ht="15" spans="1:15">
      <c r="A661" s="10"/>
      <c r="B661" s="10"/>
      <c r="C661" s="8"/>
      <c r="D661" s="28"/>
      <c r="E661" s="8"/>
      <c r="F661" s="8"/>
      <c r="G661" s="8"/>
      <c r="H661" s="8"/>
      <c r="I661" s="8"/>
      <c r="J661" s="8"/>
      <c r="K661" s="8"/>
      <c r="L661" s="8"/>
      <c r="M661" s="8"/>
      <c r="N661" s="50"/>
      <c r="O661" s="41"/>
    </row>
    <row r="662" s="1" customFormat="1" ht="11.25" customHeight="1" spans="1:16">
      <c r="A662" s="10"/>
      <c r="B662" s="10"/>
      <c r="C662" s="8"/>
      <c r="D662" s="28"/>
      <c r="E662" s="8"/>
      <c r="F662" s="8"/>
      <c r="G662" s="8"/>
      <c r="H662" s="8"/>
      <c r="I662" s="8"/>
      <c r="J662" s="8"/>
      <c r="K662" s="8"/>
      <c r="L662" s="8"/>
      <c r="M662" s="8"/>
      <c r="N662" s="50"/>
      <c r="O662" s="41"/>
      <c r="P662" s="48"/>
    </row>
    <row r="663" s="1" customFormat="1" ht="13.5" customHeight="1" spans="1:16">
      <c r="A663" s="9" t="s">
        <v>38</v>
      </c>
      <c r="B663" s="9"/>
      <c r="C663" s="8"/>
      <c r="D663" s="29"/>
      <c r="E663" s="29" t="s">
        <v>409</v>
      </c>
      <c r="F663" s="29"/>
      <c r="G663" s="30"/>
      <c r="H663" s="8"/>
      <c r="I663" s="8"/>
      <c r="J663" s="8"/>
      <c r="K663" s="8"/>
      <c r="L663" s="8"/>
      <c r="M663" s="8"/>
      <c r="N663" s="52"/>
      <c r="O663" s="41"/>
      <c r="P663" s="48"/>
    </row>
    <row r="664" s="1" customFormat="1" ht="13.5" customHeight="1" spans="1:16">
      <c r="A664" s="9" t="s">
        <v>39</v>
      </c>
      <c r="B664" s="9"/>
      <c r="C664" s="8"/>
      <c r="D664" s="29"/>
      <c r="E664" s="29" t="s">
        <v>410</v>
      </c>
      <c r="F664" s="29"/>
      <c r="G664" s="29"/>
      <c r="H664" s="8"/>
      <c r="I664" s="8"/>
      <c r="J664" s="8"/>
      <c r="K664" s="8"/>
      <c r="L664" s="8"/>
      <c r="M664" s="8"/>
      <c r="N664" s="53"/>
      <c r="O664" s="41"/>
      <c r="P664" s="44"/>
    </row>
    <row r="665" s="1" customFormat="1" ht="13.5" customHeight="1" spans="1:16">
      <c r="A665" s="60"/>
      <c r="B665" s="60"/>
      <c r="C665" s="44"/>
      <c r="D665" s="44"/>
      <c r="E665" s="44"/>
      <c r="F665" s="44"/>
      <c r="G665" s="44"/>
      <c r="J665" s="44"/>
      <c r="K665" s="44"/>
      <c r="N665" s="44"/>
      <c r="O665" s="63"/>
      <c r="P665" s="44"/>
    </row>
    <row r="666" s="1" customFormat="1" ht="13.5" customHeight="1" spans="1:16">
      <c r="A666" s="60"/>
      <c r="B666" s="60"/>
      <c r="C666" s="44"/>
      <c r="D666" s="44"/>
      <c r="E666" s="44"/>
      <c r="F666" s="44"/>
      <c r="G666" s="44"/>
      <c r="J666" s="44"/>
      <c r="K666" s="44"/>
      <c r="N666" s="44"/>
      <c r="O666" s="63"/>
      <c r="P666" s="44"/>
    </row>
    <row r="667" s="1" customFormat="1" customHeight="1" spans="1:15">
      <c r="A667" s="7" t="s">
        <v>0</v>
      </c>
      <c r="B667" s="7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O667" s="44"/>
    </row>
    <row r="668" s="1" customFormat="1" spans="1:15">
      <c r="A668" s="7" t="s">
        <v>1</v>
      </c>
      <c r="B668" s="7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O668" s="44"/>
    </row>
    <row r="669" s="1" customFormat="1" spans="1:15">
      <c r="A669" s="9" t="s">
        <v>288</v>
      </c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O669" s="44"/>
    </row>
    <row r="670" s="1" customFormat="1" spans="1:15">
      <c r="A670" s="10"/>
      <c r="B670" s="10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O670" s="44"/>
    </row>
    <row r="671" s="1" customFormat="1" spans="1:15">
      <c r="A671" s="11" t="s">
        <v>35</v>
      </c>
      <c r="B671" s="11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O671" s="44"/>
    </row>
    <row r="672" s="1" customFormat="1" spans="1:15">
      <c r="A672" s="12" t="s">
        <v>4</v>
      </c>
      <c r="B672" s="12" t="s">
        <v>5</v>
      </c>
      <c r="C672" s="13" t="s">
        <v>6</v>
      </c>
      <c r="D672" s="13" t="s">
        <v>7</v>
      </c>
      <c r="E672" s="13" t="s">
        <v>223</v>
      </c>
      <c r="F672" s="13" t="s">
        <v>224</v>
      </c>
      <c r="G672" s="13" t="s">
        <v>10</v>
      </c>
      <c r="H672" s="14" t="s">
        <v>11</v>
      </c>
      <c r="I672" s="42"/>
      <c r="J672" s="13" t="s">
        <v>12</v>
      </c>
      <c r="K672" s="13" t="s">
        <v>13</v>
      </c>
      <c r="L672" s="14" t="s">
        <v>14</v>
      </c>
      <c r="M672" s="42"/>
      <c r="N672" s="13" t="s">
        <v>15</v>
      </c>
      <c r="O672" s="43" t="s">
        <v>406</v>
      </c>
    </row>
    <row r="673" s="1" customFormat="1" spans="1:15">
      <c r="A673" s="15"/>
      <c r="B673" s="15"/>
      <c r="C673" s="16"/>
      <c r="D673" s="16"/>
      <c r="E673" s="17" t="s">
        <v>18</v>
      </c>
      <c r="F673" s="16"/>
      <c r="G673" s="16"/>
      <c r="H673" s="18" t="s">
        <v>19</v>
      </c>
      <c r="I673" s="18" t="s">
        <v>20</v>
      </c>
      <c r="J673" s="16"/>
      <c r="K673" s="16"/>
      <c r="L673" s="18" t="s">
        <v>19</v>
      </c>
      <c r="M673" s="18" t="s">
        <v>20</v>
      </c>
      <c r="N673" s="16"/>
      <c r="O673" s="45"/>
    </row>
    <row r="674" s="1" customFormat="1" spans="1:15">
      <c r="A674" s="19">
        <v>45378</v>
      </c>
      <c r="B674" s="19">
        <v>45383</v>
      </c>
      <c r="C674" s="20" t="s">
        <v>289</v>
      </c>
      <c r="D674" s="20" t="s">
        <v>290</v>
      </c>
      <c r="E674" s="21"/>
      <c r="F674" s="22"/>
      <c r="G674" s="21"/>
      <c r="H674" s="21"/>
      <c r="I674" s="21"/>
      <c r="J674" s="21"/>
      <c r="K674" s="21"/>
      <c r="L674" s="46">
        <v>3960</v>
      </c>
      <c r="M674" s="46">
        <v>2600</v>
      </c>
      <c r="N674" s="46">
        <f>L674+M674</f>
        <v>6560</v>
      </c>
      <c r="O674" s="46">
        <v>3280</v>
      </c>
    </row>
    <row r="675" s="1" customFormat="1" ht="11.25" customHeight="1" spans="1:15">
      <c r="A675" s="23" t="s">
        <v>34</v>
      </c>
      <c r="B675" s="23"/>
      <c r="C675" s="24"/>
      <c r="D675" s="24"/>
      <c r="E675" s="24"/>
      <c r="F675" s="25"/>
      <c r="G675" s="26">
        <f t="shared" ref="G675:N675" si="23">SUM(G674:G674)</f>
        <v>0</v>
      </c>
      <c r="H675" s="26">
        <f t="shared" si="23"/>
        <v>0</v>
      </c>
      <c r="I675" s="26">
        <f t="shared" si="23"/>
        <v>0</v>
      </c>
      <c r="J675" s="26">
        <f t="shared" si="23"/>
        <v>0</v>
      </c>
      <c r="K675" s="26">
        <f t="shared" si="23"/>
        <v>0</v>
      </c>
      <c r="L675" s="26">
        <f t="shared" si="23"/>
        <v>3960</v>
      </c>
      <c r="M675" s="26">
        <f t="shared" si="23"/>
        <v>2600</v>
      </c>
      <c r="N675" s="26">
        <f t="shared" si="23"/>
        <v>6560</v>
      </c>
      <c r="O675" s="26">
        <f>O674</f>
        <v>3280</v>
      </c>
    </row>
    <row r="676" s="1" customFormat="1" spans="1:15">
      <c r="A676" s="10"/>
      <c r="B676" s="10"/>
      <c r="C676" s="8"/>
      <c r="D676" s="8"/>
      <c r="E676" s="8"/>
      <c r="F676" s="8"/>
      <c r="G676" s="8"/>
      <c r="H676" s="8"/>
      <c r="I676" s="8"/>
      <c r="N676" s="48"/>
      <c r="O676" s="49"/>
    </row>
    <row r="677" s="1" customFormat="1" spans="1:15">
      <c r="A677" s="27"/>
      <c r="B677" s="27"/>
      <c r="N677" s="48"/>
      <c r="O677" s="41"/>
    </row>
    <row r="678" s="1" customFormat="1" ht="15" spans="1:15">
      <c r="A678" s="10"/>
      <c r="B678" s="10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50"/>
      <c r="O678" s="41"/>
    </row>
    <row r="679" s="1" customFormat="1" ht="15" spans="1:15">
      <c r="A679" s="9" t="s">
        <v>37</v>
      </c>
      <c r="B679" s="10"/>
      <c r="C679" s="8"/>
      <c r="D679" s="8"/>
      <c r="E679" s="8" t="s">
        <v>408</v>
      </c>
      <c r="F679" s="8"/>
      <c r="G679" s="8"/>
      <c r="H679" s="8"/>
      <c r="I679" s="8"/>
      <c r="J679" s="8"/>
      <c r="K679" s="8"/>
      <c r="L679" s="8"/>
      <c r="M679" s="8"/>
      <c r="N679" s="50"/>
      <c r="O679" s="41"/>
    </row>
    <row r="680" s="1" customFormat="1" ht="11.25" customHeight="1" spans="1:16">
      <c r="A680" s="10"/>
      <c r="B680" s="10"/>
      <c r="C680" s="8"/>
      <c r="D680" s="28"/>
      <c r="E680" s="8"/>
      <c r="F680" s="8"/>
      <c r="G680" s="8"/>
      <c r="H680" s="8"/>
      <c r="I680" s="8"/>
      <c r="J680" s="8"/>
      <c r="K680" s="8"/>
      <c r="L680" s="8"/>
      <c r="M680" s="8"/>
      <c r="N680" s="50"/>
      <c r="O680" s="41"/>
      <c r="P680" s="48"/>
    </row>
    <row r="681" s="1" customFormat="1" ht="13.5" customHeight="1" spans="1:16">
      <c r="A681" s="10"/>
      <c r="B681" s="10"/>
      <c r="C681" s="8"/>
      <c r="D681" s="28"/>
      <c r="E681" s="8"/>
      <c r="F681" s="8"/>
      <c r="G681" s="8"/>
      <c r="H681" s="8"/>
      <c r="I681" s="8"/>
      <c r="J681" s="8"/>
      <c r="K681" s="8"/>
      <c r="L681" s="8"/>
      <c r="M681" s="8"/>
      <c r="N681" s="50"/>
      <c r="O681" s="41"/>
      <c r="P681" s="48"/>
    </row>
    <row r="682" s="1" customFormat="1" ht="13.5" customHeight="1" spans="1:16">
      <c r="A682" s="9" t="s">
        <v>38</v>
      </c>
      <c r="B682" s="9"/>
      <c r="C682" s="8"/>
      <c r="D682" s="29"/>
      <c r="E682" s="29" t="s">
        <v>409</v>
      </c>
      <c r="F682" s="29"/>
      <c r="G682" s="30"/>
      <c r="H682" s="8"/>
      <c r="I682" s="8"/>
      <c r="J682" s="8"/>
      <c r="K682" s="8"/>
      <c r="L682" s="8"/>
      <c r="M682" s="8"/>
      <c r="N682" s="52"/>
      <c r="O682" s="41"/>
      <c r="P682" s="44"/>
    </row>
    <row r="683" s="1" customFormat="1" ht="13.5" customHeight="1" spans="1:16">
      <c r="A683" s="9" t="s">
        <v>39</v>
      </c>
      <c r="B683" s="9"/>
      <c r="C683" s="8"/>
      <c r="D683" s="29"/>
      <c r="E683" s="29" t="s">
        <v>410</v>
      </c>
      <c r="F683" s="29"/>
      <c r="G683" s="29"/>
      <c r="H683" s="8"/>
      <c r="I683" s="8"/>
      <c r="J683" s="8"/>
      <c r="K683" s="8"/>
      <c r="L683" s="8"/>
      <c r="M683" s="8"/>
      <c r="N683" s="53"/>
      <c r="O683" s="41"/>
      <c r="P683" s="44"/>
    </row>
    <row r="684" s="1" customFormat="1" ht="13.5" customHeight="1" spans="1:16">
      <c r="A684" s="60"/>
      <c r="B684" s="60"/>
      <c r="C684" s="44"/>
      <c r="D684" s="44"/>
      <c r="E684" s="44"/>
      <c r="F684" s="44"/>
      <c r="G684" s="44"/>
      <c r="J684" s="44"/>
      <c r="K684" s="44"/>
      <c r="N684" s="44"/>
      <c r="O684" s="49"/>
      <c r="P684" s="44"/>
    </row>
    <row r="685" s="1" customFormat="1" ht="13.5" customHeight="1" spans="1:16">
      <c r="A685" s="60"/>
      <c r="B685" s="60"/>
      <c r="C685" s="44"/>
      <c r="D685" s="44"/>
      <c r="E685" s="44"/>
      <c r="F685" s="44"/>
      <c r="G685" s="44"/>
      <c r="J685" s="44"/>
      <c r="K685" s="44"/>
      <c r="L685" s="61"/>
      <c r="M685" s="61"/>
      <c r="N685" s="44"/>
      <c r="O685" s="44"/>
      <c r="P685" s="44"/>
    </row>
    <row r="686" s="1" customFormat="1" ht="13.5" customHeight="1" spans="1:16">
      <c r="A686" s="75" t="s">
        <v>0</v>
      </c>
      <c r="B686" s="7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O686" s="44"/>
      <c r="P686" s="44"/>
    </row>
    <row r="687" s="1" customFormat="1" ht="13.5" customHeight="1" spans="1:16">
      <c r="A687" s="75" t="s">
        <v>1</v>
      </c>
      <c r="B687" s="7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O687" s="44"/>
      <c r="P687" s="44"/>
    </row>
    <row r="688" s="1" customFormat="1" ht="13.5" customHeight="1" spans="1:16">
      <c r="A688" s="76" t="s">
        <v>288</v>
      </c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O688" s="44"/>
      <c r="P688" s="44"/>
    </row>
    <row r="689" s="1" customFormat="1" customHeight="1" spans="1:15">
      <c r="A689" s="10"/>
      <c r="B689" s="10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O689" s="44"/>
    </row>
    <row r="690" s="1" customFormat="1" spans="1:15">
      <c r="A690" s="77" t="s">
        <v>35</v>
      </c>
      <c r="B690" s="77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O690" s="44"/>
    </row>
    <row r="691" s="1" customFormat="1" spans="1:15">
      <c r="A691" s="78" t="s">
        <v>4</v>
      </c>
      <c r="B691" s="78" t="s">
        <v>5</v>
      </c>
      <c r="C691" s="79" t="s">
        <v>6</v>
      </c>
      <c r="D691" s="79" t="s">
        <v>7</v>
      </c>
      <c r="E691" s="79" t="s">
        <v>223</v>
      </c>
      <c r="F691" s="79" t="s">
        <v>224</v>
      </c>
      <c r="G691" s="79" t="s">
        <v>10</v>
      </c>
      <c r="H691" s="80" t="s">
        <v>11</v>
      </c>
      <c r="I691" s="91"/>
      <c r="J691" s="79" t="s">
        <v>12</v>
      </c>
      <c r="K691" s="79" t="s">
        <v>13</v>
      </c>
      <c r="L691" s="80" t="s">
        <v>14</v>
      </c>
      <c r="M691" s="91"/>
      <c r="N691" s="79" t="s">
        <v>15</v>
      </c>
      <c r="O691" s="92" t="s">
        <v>406</v>
      </c>
    </row>
    <row r="692" s="1" customFormat="1" spans="1:15">
      <c r="A692" s="81"/>
      <c r="B692" s="81"/>
      <c r="C692" s="82"/>
      <c r="D692" s="82"/>
      <c r="E692" s="83" t="s">
        <v>18</v>
      </c>
      <c r="F692" s="82"/>
      <c r="G692" s="82"/>
      <c r="H692" s="84" t="s">
        <v>19</v>
      </c>
      <c r="I692" s="84" t="s">
        <v>20</v>
      </c>
      <c r="J692" s="82"/>
      <c r="K692" s="82"/>
      <c r="L692" s="84" t="s">
        <v>19</v>
      </c>
      <c r="M692" s="84" t="s">
        <v>20</v>
      </c>
      <c r="N692" s="82"/>
      <c r="O692" s="93"/>
    </row>
    <row r="693" s="1" customFormat="1" spans="1:15">
      <c r="A693" s="85">
        <v>45385</v>
      </c>
      <c r="B693" s="85">
        <v>45385</v>
      </c>
      <c r="C693" s="20" t="s">
        <v>291</v>
      </c>
      <c r="D693" s="20" t="s">
        <v>292</v>
      </c>
      <c r="E693" s="21"/>
      <c r="F693" s="22"/>
      <c r="G693" s="21"/>
      <c r="H693" s="21"/>
      <c r="I693" s="21"/>
      <c r="J693" s="21"/>
      <c r="K693" s="21"/>
      <c r="L693" s="46">
        <v>650</v>
      </c>
      <c r="M693" s="46">
        <v>1750</v>
      </c>
      <c r="N693" s="46">
        <f>L693+M693</f>
        <v>2400</v>
      </c>
      <c r="O693" s="46">
        <v>950</v>
      </c>
    </row>
    <row r="694" s="1" customFormat="1" spans="1:15">
      <c r="A694" s="85">
        <v>45384</v>
      </c>
      <c r="B694" s="85">
        <v>45385</v>
      </c>
      <c r="C694" s="20" t="s">
        <v>293</v>
      </c>
      <c r="D694" s="20" t="s">
        <v>294</v>
      </c>
      <c r="E694" s="21"/>
      <c r="F694" s="22"/>
      <c r="G694" s="21"/>
      <c r="H694" s="21"/>
      <c r="I694" s="21"/>
      <c r="J694" s="21"/>
      <c r="K694" s="21"/>
      <c r="L694" s="46">
        <v>3300</v>
      </c>
      <c r="M694" s="46">
        <v>3100</v>
      </c>
      <c r="N694" s="46">
        <f>L694+M694</f>
        <v>6400</v>
      </c>
      <c r="O694" s="46">
        <v>2975</v>
      </c>
    </row>
    <row r="695" s="1" customFormat="1" spans="1:15">
      <c r="A695" s="86" t="s">
        <v>34</v>
      </c>
      <c r="B695" s="23"/>
      <c r="C695" s="24"/>
      <c r="D695" s="24"/>
      <c r="E695" s="24"/>
      <c r="F695" s="25"/>
      <c r="G695" s="87">
        <f t="shared" ref="G695:O695" si="24">SUM(G693:G694)</f>
        <v>0</v>
      </c>
      <c r="H695" s="87">
        <f t="shared" si="24"/>
        <v>0</v>
      </c>
      <c r="I695" s="87">
        <f t="shared" si="24"/>
        <v>0</v>
      </c>
      <c r="J695" s="87">
        <f t="shared" si="24"/>
        <v>0</v>
      </c>
      <c r="K695" s="87">
        <f t="shared" si="24"/>
        <v>0</v>
      </c>
      <c r="L695" s="87">
        <f t="shared" si="24"/>
        <v>3950</v>
      </c>
      <c r="M695" s="87">
        <f t="shared" si="24"/>
        <v>4850</v>
      </c>
      <c r="N695" s="87">
        <f t="shared" si="24"/>
        <v>8800</v>
      </c>
      <c r="O695" s="87">
        <f t="shared" si="24"/>
        <v>3925</v>
      </c>
    </row>
    <row r="696" s="1" customFormat="1" spans="1:15">
      <c r="A696" s="10"/>
      <c r="B696" s="10"/>
      <c r="C696" s="8"/>
      <c r="D696" s="8"/>
      <c r="E696" s="8"/>
      <c r="F696" s="8"/>
      <c r="G696" s="8"/>
      <c r="H696" s="8"/>
      <c r="I696" s="8"/>
      <c r="N696" s="48"/>
      <c r="O696" s="49"/>
    </row>
    <row r="697" s="1" customFormat="1" spans="1:15">
      <c r="A697" s="27"/>
      <c r="B697" s="27"/>
      <c r="N697" s="48"/>
      <c r="O697" s="41"/>
    </row>
    <row r="698" s="1" customFormat="1" ht="15" spans="1:15">
      <c r="A698" s="10"/>
      <c r="B698" s="10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50"/>
      <c r="O698" s="41"/>
    </row>
    <row r="699" s="2" customFormat="1" ht="15" spans="1:15">
      <c r="A699" s="76" t="s">
        <v>37</v>
      </c>
      <c r="B699" s="88"/>
      <c r="C699" s="89"/>
      <c r="D699" s="89"/>
      <c r="E699" s="89" t="s">
        <v>408</v>
      </c>
      <c r="F699" s="89"/>
      <c r="G699" s="89"/>
      <c r="H699" s="89"/>
      <c r="I699" s="89"/>
      <c r="J699" s="89"/>
      <c r="K699" s="89"/>
      <c r="L699" s="89"/>
      <c r="M699" s="89"/>
      <c r="N699" s="94"/>
      <c r="O699" s="95"/>
    </row>
    <row r="700" s="1" customFormat="1" ht="11.25" customHeight="1" spans="1:15">
      <c r="A700" s="10"/>
      <c r="B700" s="10"/>
      <c r="C700" s="8"/>
      <c r="D700" s="28"/>
      <c r="E700" s="8"/>
      <c r="F700" s="8"/>
      <c r="G700" s="8"/>
      <c r="H700" s="8"/>
      <c r="I700" s="8"/>
      <c r="J700" s="8"/>
      <c r="K700" s="8"/>
      <c r="L700" s="8"/>
      <c r="M700" s="8"/>
      <c r="N700" s="50"/>
      <c r="O700" s="41"/>
    </row>
    <row r="701" s="1" customFormat="1" ht="15" spans="1:15">
      <c r="A701" s="10"/>
      <c r="B701" s="10"/>
      <c r="C701" s="8"/>
      <c r="D701" s="28"/>
      <c r="E701" s="8"/>
      <c r="F701" s="8"/>
      <c r="G701" s="8"/>
      <c r="H701" s="8"/>
      <c r="I701" s="8"/>
      <c r="J701" s="8"/>
      <c r="K701" s="8"/>
      <c r="L701" s="8"/>
      <c r="M701" s="8"/>
      <c r="N701" s="50"/>
      <c r="O701" s="41"/>
    </row>
    <row r="702" s="1" customFormat="1" spans="1:15">
      <c r="A702" s="9" t="s">
        <v>38</v>
      </c>
      <c r="B702" s="9"/>
      <c r="C702" s="8"/>
      <c r="D702" s="29"/>
      <c r="E702" s="29" t="s">
        <v>409</v>
      </c>
      <c r="F702" s="29"/>
      <c r="G702" s="30"/>
      <c r="H702" s="8"/>
      <c r="I702" s="8"/>
      <c r="J702" s="8"/>
      <c r="K702" s="8"/>
      <c r="L702" s="8"/>
      <c r="M702" s="8"/>
      <c r="N702" s="52"/>
      <c r="O702" s="41"/>
    </row>
    <row r="703" s="2" customFormat="1" spans="1:15">
      <c r="A703" s="76" t="s">
        <v>39</v>
      </c>
      <c r="B703" s="76"/>
      <c r="C703" s="89"/>
      <c r="D703" s="90"/>
      <c r="E703" s="90" t="s">
        <v>410</v>
      </c>
      <c r="F703" s="90"/>
      <c r="G703" s="90"/>
      <c r="H703" s="89"/>
      <c r="I703" s="89"/>
      <c r="J703" s="89"/>
      <c r="K703" s="89"/>
      <c r="L703" s="89"/>
      <c r="M703" s="89"/>
      <c r="N703" s="96"/>
      <c r="O703" s="95"/>
    </row>
    <row r="704" s="1" customFormat="1" spans="1:15">
      <c r="A704" s="57"/>
      <c r="B704" s="57"/>
      <c r="C704" s="58"/>
      <c r="D704" s="58"/>
      <c r="E704" s="58"/>
      <c r="F704" s="53"/>
      <c r="G704" s="59"/>
      <c r="H704" s="59"/>
      <c r="I704" s="59"/>
      <c r="J704" s="59"/>
      <c r="K704" s="59"/>
      <c r="L704" s="67"/>
      <c r="M704" s="67"/>
      <c r="N704" s="67"/>
      <c r="O704" s="49"/>
    </row>
    <row r="705" s="1" customFormat="1" ht="11.25" customHeight="1" spans="1:16">
      <c r="A705" s="68"/>
      <c r="B705" s="68"/>
      <c r="C705" s="69"/>
      <c r="D705" s="70"/>
      <c r="E705" s="71"/>
      <c r="F705" s="72"/>
      <c r="G705" s="44"/>
      <c r="J705" s="44"/>
      <c r="K705" s="44"/>
      <c r="L705" s="73"/>
      <c r="M705" s="73"/>
      <c r="N705" s="50"/>
      <c r="O705" s="74"/>
      <c r="P705" s="48"/>
    </row>
    <row r="706" s="1" customFormat="1" ht="13.5" customHeight="1" spans="1:16">
      <c r="A706" s="75" t="s">
        <v>0</v>
      </c>
      <c r="B706" s="7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O706" s="44"/>
      <c r="P706" s="48"/>
    </row>
    <row r="707" s="1" customFormat="1" ht="13.5" customHeight="1" spans="1:16">
      <c r="A707" s="75" t="s">
        <v>1</v>
      </c>
      <c r="B707" s="7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O707" s="44"/>
      <c r="P707" s="44"/>
    </row>
    <row r="708" s="1" customFormat="1" ht="13.5" customHeight="1" spans="1:16">
      <c r="A708" s="76" t="s">
        <v>288</v>
      </c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O708" s="44"/>
      <c r="P708" s="44"/>
    </row>
    <row r="709" s="1" customFormat="1" ht="13.5" customHeight="1" spans="1:16">
      <c r="A709" s="10"/>
      <c r="B709" s="10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O709" s="44"/>
      <c r="P709" s="44"/>
    </row>
    <row r="710" s="1" customFormat="1" ht="13.5" customHeight="1" spans="1:16">
      <c r="A710" s="77" t="s">
        <v>35</v>
      </c>
      <c r="B710" s="77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O710" s="44"/>
      <c r="P710" s="44"/>
    </row>
    <row r="711" s="1" customFormat="1" ht="13.5" customHeight="1" spans="1:16">
      <c r="A711" s="78" t="s">
        <v>4</v>
      </c>
      <c r="B711" s="78" t="s">
        <v>5</v>
      </c>
      <c r="C711" s="79" t="s">
        <v>6</v>
      </c>
      <c r="D711" s="79" t="s">
        <v>7</v>
      </c>
      <c r="E711" s="79" t="s">
        <v>223</v>
      </c>
      <c r="F711" s="79" t="s">
        <v>224</v>
      </c>
      <c r="G711" s="79" t="s">
        <v>10</v>
      </c>
      <c r="H711" s="80" t="s">
        <v>11</v>
      </c>
      <c r="I711" s="91"/>
      <c r="J711" s="79" t="s">
        <v>12</v>
      </c>
      <c r="K711" s="79" t="s">
        <v>13</v>
      </c>
      <c r="L711" s="80" t="s">
        <v>14</v>
      </c>
      <c r="M711" s="91"/>
      <c r="N711" s="79" t="s">
        <v>15</v>
      </c>
      <c r="O711" s="92" t="s">
        <v>406</v>
      </c>
      <c r="P711" s="44"/>
    </row>
    <row r="712" s="1" customFormat="1" customHeight="1" spans="1:15">
      <c r="A712" s="81"/>
      <c r="B712" s="81"/>
      <c r="C712" s="82"/>
      <c r="D712" s="82"/>
      <c r="E712" s="83" t="s">
        <v>18</v>
      </c>
      <c r="F712" s="82"/>
      <c r="G712" s="82"/>
      <c r="H712" s="84" t="s">
        <v>19</v>
      </c>
      <c r="I712" s="84" t="s">
        <v>20</v>
      </c>
      <c r="J712" s="82"/>
      <c r="K712" s="82"/>
      <c r="L712" s="84" t="s">
        <v>19</v>
      </c>
      <c r="M712" s="84" t="s">
        <v>20</v>
      </c>
      <c r="N712" s="82"/>
      <c r="O712" s="93"/>
    </row>
    <row r="713" s="1" customFormat="1" spans="1:15">
      <c r="A713" s="85">
        <v>45387</v>
      </c>
      <c r="B713" s="85">
        <v>45390</v>
      </c>
      <c r="C713" s="20" t="s">
        <v>295</v>
      </c>
      <c r="D713" s="20" t="s">
        <v>296</v>
      </c>
      <c r="E713" s="21"/>
      <c r="F713" s="22"/>
      <c r="G713" s="21"/>
      <c r="H713" s="21"/>
      <c r="I713" s="21"/>
      <c r="J713" s="21"/>
      <c r="K713" s="21"/>
      <c r="L713" s="46">
        <v>3300</v>
      </c>
      <c r="M713" s="46">
        <v>3100</v>
      </c>
      <c r="N713" s="46">
        <f>L713+M713</f>
        <v>6400</v>
      </c>
      <c r="O713" s="46">
        <v>3200</v>
      </c>
    </row>
    <row r="714" s="1" customFormat="1" spans="1:15">
      <c r="A714" s="85">
        <v>45390</v>
      </c>
      <c r="B714" s="85">
        <v>45390</v>
      </c>
      <c r="C714" s="20" t="s">
        <v>297</v>
      </c>
      <c r="D714" s="20" t="s">
        <v>298</v>
      </c>
      <c r="E714" s="21"/>
      <c r="F714" s="22"/>
      <c r="G714" s="21"/>
      <c r="H714" s="21"/>
      <c r="I714" s="21"/>
      <c r="J714" s="21"/>
      <c r="K714" s="21"/>
      <c r="L714" s="46">
        <v>0</v>
      </c>
      <c r="M714" s="46">
        <v>2350</v>
      </c>
      <c r="N714" s="46">
        <f>L714+M714</f>
        <v>2350</v>
      </c>
      <c r="O714" s="46">
        <v>1175</v>
      </c>
    </row>
    <row r="715" s="1" customFormat="1" spans="1:15">
      <c r="A715" s="86" t="s">
        <v>34</v>
      </c>
      <c r="B715" s="23"/>
      <c r="C715" s="24"/>
      <c r="D715" s="24"/>
      <c r="E715" s="24"/>
      <c r="F715" s="25"/>
      <c r="G715" s="87">
        <f t="shared" ref="G715:O715" si="25">SUM(G713:G714)</f>
        <v>0</v>
      </c>
      <c r="H715" s="87">
        <f t="shared" si="25"/>
        <v>0</v>
      </c>
      <c r="I715" s="87">
        <f t="shared" si="25"/>
        <v>0</v>
      </c>
      <c r="J715" s="87">
        <f t="shared" si="25"/>
        <v>0</v>
      </c>
      <c r="K715" s="87">
        <f t="shared" si="25"/>
        <v>0</v>
      </c>
      <c r="L715" s="87">
        <f t="shared" si="25"/>
        <v>3300</v>
      </c>
      <c r="M715" s="87">
        <f t="shared" si="25"/>
        <v>5450</v>
      </c>
      <c r="N715" s="87">
        <f t="shared" si="25"/>
        <v>8750</v>
      </c>
      <c r="O715" s="87">
        <f t="shared" si="25"/>
        <v>4375</v>
      </c>
    </row>
    <row r="716" s="1" customFormat="1" spans="1:15">
      <c r="A716" s="10"/>
      <c r="B716" s="10"/>
      <c r="C716" s="8"/>
      <c r="D716" s="8"/>
      <c r="E716" s="8"/>
      <c r="F716" s="8"/>
      <c r="G716" s="8"/>
      <c r="H716" s="8"/>
      <c r="I716" s="8"/>
      <c r="N716" s="48"/>
      <c r="O716" s="49"/>
    </row>
    <row r="717" s="1" customFormat="1" spans="1:15">
      <c r="A717" s="27"/>
      <c r="B717" s="27"/>
      <c r="N717" s="48"/>
      <c r="O717" s="41"/>
    </row>
    <row r="718" s="1" customFormat="1" ht="15" spans="1:15">
      <c r="A718" s="10"/>
      <c r="B718" s="10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50"/>
      <c r="O718" s="41"/>
    </row>
    <row r="719" s="1" customFormat="1" ht="15" spans="1:15">
      <c r="A719" s="76" t="s">
        <v>37</v>
      </c>
      <c r="B719" s="88"/>
      <c r="C719" s="89"/>
      <c r="D719" s="89"/>
      <c r="E719" s="89" t="s">
        <v>408</v>
      </c>
      <c r="F719" s="89"/>
      <c r="G719" s="89"/>
      <c r="H719" s="89"/>
      <c r="I719" s="89"/>
      <c r="J719" s="89"/>
      <c r="K719" s="89"/>
      <c r="L719" s="89"/>
      <c r="M719" s="89"/>
      <c r="N719" s="94"/>
      <c r="O719" s="95"/>
    </row>
    <row r="720" s="1" customFormat="1" ht="15" spans="1:15">
      <c r="A720" s="10"/>
      <c r="B720" s="10"/>
      <c r="C720" s="8"/>
      <c r="D720" s="28"/>
      <c r="E720" s="8"/>
      <c r="F720" s="8"/>
      <c r="G720" s="8"/>
      <c r="H720" s="8"/>
      <c r="I720" s="8"/>
      <c r="J720" s="8"/>
      <c r="K720" s="8"/>
      <c r="L720" s="8"/>
      <c r="M720" s="8"/>
      <c r="N720" s="50"/>
      <c r="O720" s="41"/>
    </row>
    <row r="721" s="1" customFormat="1" ht="15" spans="1:15">
      <c r="A721" s="10"/>
      <c r="B721" s="10"/>
      <c r="C721" s="8"/>
      <c r="D721" s="28"/>
      <c r="E721" s="8"/>
      <c r="F721" s="8"/>
      <c r="G721" s="8"/>
      <c r="H721" s="8"/>
      <c r="I721" s="8"/>
      <c r="J721" s="8"/>
      <c r="K721" s="8"/>
      <c r="L721" s="8"/>
      <c r="M721" s="8"/>
      <c r="N721" s="50"/>
      <c r="O721" s="41"/>
    </row>
    <row r="722" s="1" customFormat="1" spans="1:15">
      <c r="A722" s="9" t="s">
        <v>38</v>
      </c>
      <c r="B722" s="9"/>
      <c r="C722" s="8"/>
      <c r="D722" s="29"/>
      <c r="E722" s="29" t="s">
        <v>409</v>
      </c>
      <c r="F722" s="29"/>
      <c r="G722" s="30"/>
      <c r="H722" s="8"/>
      <c r="I722" s="8"/>
      <c r="J722" s="8"/>
      <c r="K722" s="8"/>
      <c r="L722" s="8"/>
      <c r="M722" s="8"/>
      <c r="N722" s="52"/>
      <c r="O722" s="41"/>
    </row>
    <row r="723" s="1" customFormat="1" ht="11.25" customHeight="1" spans="1:15">
      <c r="A723" s="76" t="s">
        <v>39</v>
      </c>
      <c r="B723" s="76"/>
      <c r="C723" s="89"/>
      <c r="D723" s="90"/>
      <c r="E723" s="90" t="s">
        <v>410</v>
      </c>
      <c r="F723" s="90"/>
      <c r="G723" s="90"/>
      <c r="H723" s="89"/>
      <c r="I723" s="89"/>
      <c r="J723" s="89"/>
      <c r="K723" s="89"/>
      <c r="L723" s="89"/>
      <c r="M723" s="89"/>
      <c r="N723" s="96"/>
      <c r="O723" s="95"/>
    </row>
    <row r="724" s="1" customFormat="1" ht="15" spans="1:15">
      <c r="A724" s="68"/>
      <c r="B724" s="68"/>
      <c r="C724" s="69"/>
      <c r="D724" s="70"/>
      <c r="E724" s="71"/>
      <c r="F724" s="72"/>
      <c r="G724" s="44"/>
      <c r="J724" s="44"/>
      <c r="K724" s="44"/>
      <c r="L724" s="73"/>
      <c r="M724" s="73"/>
      <c r="N724" s="50"/>
      <c r="O724" s="41"/>
    </row>
    <row r="725" s="1" customFormat="1" spans="1:15">
      <c r="A725" s="75" t="s">
        <v>0</v>
      </c>
      <c r="B725" s="7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O725" s="44"/>
    </row>
    <row r="726" s="1" customFormat="1" spans="1:15">
      <c r="A726" s="75" t="s">
        <v>1</v>
      </c>
      <c r="B726" s="7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O726" s="44"/>
    </row>
    <row r="727" s="1" customFormat="1" spans="1:15">
      <c r="A727" s="76" t="s">
        <v>288</v>
      </c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O727" s="44"/>
    </row>
    <row r="728" s="1" customFormat="1" ht="11.25" customHeight="1" spans="1:16">
      <c r="A728" s="10"/>
      <c r="B728" s="10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O728" s="44"/>
      <c r="P728" s="48"/>
    </row>
    <row r="729" s="1" customFormat="1" ht="13.5" customHeight="1" spans="1:16">
      <c r="A729" s="77" t="s">
        <v>35</v>
      </c>
      <c r="B729" s="77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O729" s="44"/>
      <c r="P729" s="48"/>
    </row>
    <row r="730" s="1" customFormat="1" ht="13.5" customHeight="1" spans="1:16">
      <c r="A730" s="78" t="s">
        <v>4</v>
      </c>
      <c r="B730" s="78" t="s">
        <v>5</v>
      </c>
      <c r="C730" s="79" t="s">
        <v>6</v>
      </c>
      <c r="D730" s="79" t="s">
        <v>7</v>
      </c>
      <c r="E730" s="79" t="s">
        <v>223</v>
      </c>
      <c r="F730" s="79" t="s">
        <v>224</v>
      </c>
      <c r="G730" s="79" t="s">
        <v>10</v>
      </c>
      <c r="H730" s="80" t="s">
        <v>11</v>
      </c>
      <c r="I730" s="91"/>
      <c r="J730" s="79" t="s">
        <v>12</v>
      </c>
      <c r="K730" s="79" t="s">
        <v>13</v>
      </c>
      <c r="L730" s="80" t="s">
        <v>14</v>
      </c>
      <c r="M730" s="91"/>
      <c r="N730" s="79" t="s">
        <v>15</v>
      </c>
      <c r="O730" s="92" t="s">
        <v>406</v>
      </c>
      <c r="P730" s="44"/>
    </row>
    <row r="731" s="1" customFormat="1" ht="13.5" customHeight="1" spans="1:16">
      <c r="A731" s="81"/>
      <c r="B731" s="81"/>
      <c r="C731" s="82"/>
      <c r="D731" s="82"/>
      <c r="E731" s="83" t="s">
        <v>18</v>
      </c>
      <c r="F731" s="82"/>
      <c r="G731" s="82"/>
      <c r="H731" s="84" t="s">
        <v>19</v>
      </c>
      <c r="I731" s="84" t="s">
        <v>20</v>
      </c>
      <c r="J731" s="82"/>
      <c r="K731" s="82"/>
      <c r="L731" s="84" t="s">
        <v>19</v>
      </c>
      <c r="M731" s="84" t="s">
        <v>20</v>
      </c>
      <c r="N731" s="82"/>
      <c r="O731" s="93"/>
      <c r="P731" s="44"/>
    </row>
    <row r="732" s="1" customFormat="1" ht="13.5" customHeight="1" spans="1:16">
      <c r="A732" s="85">
        <v>45395</v>
      </c>
      <c r="B732" s="85">
        <v>45397</v>
      </c>
      <c r="C732" s="20" t="s">
        <v>301</v>
      </c>
      <c r="D732" s="20" t="s">
        <v>302</v>
      </c>
      <c r="E732" s="21"/>
      <c r="F732" s="22"/>
      <c r="G732" s="21"/>
      <c r="H732" s="21"/>
      <c r="I732" s="21"/>
      <c r="J732" s="21"/>
      <c r="K732" s="21"/>
      <c r="L732" s="46">
        <v>5500</v>
      </c>
      <c r="M732" s="46">
        <v>2079.5</v>
      </c>
      <c r="N732" s="46">
        <f>L732+M732</f>
        <v>7579.5</v>
      </c>
      <c r="O732" s="46"/>
      <c r="P732" s="44"/>
    </row>
    <row r="733" s="1" customFormat="1" ht="13.5" customHeight="1" spans="1:16">
      <c r="A733" s="86" t="s">
        <v>34</v>
      </c>
      <c r="B733" s="23"/>
      <c r="C733" s="24"/>
      <c r="D733" s="24"/>
      <c r="E733" s="24"/>
      <c r="F733" s="25"/>
      <c r="G733" s="87">
        <f t="shared" ref="G733:O733" si="26">SUM(G732:G732)</f>
        <v>0</v>
      </c>
      <c r="H733" s="87">
        <f t="shared" si="26"/>
        <v>0</v>
      </c>
      <c r="I733" s="87">
        <f t="shared" si="26"/>
        <v>0</v>
      </c>
      <c r="J733" s="87">
        <f t="shared" si="26"/>
        <v>0</v>
      </c>
      <c r="K733" s="87">
        <f t="shared" si="26"/>
        <v>0</v>
      </c>
      <c r="L733" s="87">
        <f t="shared" si="26"/>
        <v>5500</v>
      </c>
      <c r="M733" s="87">
        <f t="shared" si="26"/>
        <v>2079.5</v>
      </c>
      <c r="N733" s="87">
        <f t="shared" si="26"/>
        <v>7579.5</v>
      </c>
      <c r="O733" s="87">
        <f t="shared" si="26"/>
        <v>0</v>
      </c>
      <c r="P733" s="44"/>
    </row>
    <row r="734" s="1" customFormat="1" customHeight="1" spans="1:15">
      <c r="A734" s="10"/>
      <c r="B734" s="10"/>
      <c r="C734" s="8"/>
      <c r="D734" s="8"/>
      <c r="E734" s="8"/>
      <c r="F734" s="8"/>
      <c r="G734" s="8"/>
      <c r="H734" s="8"/>
      <c r="I734" s="8"/>
      <c r="N734" s="48"/>
      <c r="O734" s="49"/>
    </row>
    <row r="735" s="1" customFormat="1" spans="1:15">
      <c r="A735" s="27"/>
      <c r="B735" s="27"/>
      <c r="N735" s="48"/>
      <c r="O735" s="41"/>
    </row>
    <row r="736" s="1" customFormat="1" ht="15" spans="1:15">
      <c r="A736" s="10"/>
      <c r="B736" s="10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50"/>
      <c r="O736" s="41"/>
    </row>
    <row r="737" s="1" customFormat="1" ht="15" spans="1:15">
      <c r="A737" s="76" t="s">
        <v>37</v>
      </c>
      <c r="B737" s="88"/>
      <c r="C737" s="89"/>
      <c r="D737" s="89"/>
      <c r="E737" s="89" t="s">
        <v>408</v>
      </c>
      <c r="F737" s="89"/>
      <c r="G737" s="89"/>
      <c r="H737" s="89"/>
      <c r="I737" s="89"/>
      <c r="J737" s="89"/>
      <c r="K737" s="89"/>
      <c r="L737" s="89"/>
      <c r="M737" s="89"/>
      <c r="N737" s="94"/>
      <c r="O737" s="95"/>
    </row>
    <row r="738" s="1" customFormat="1" ht="15" spans="1:15">
      <c r="A738" s="10"/>
      <c r="B738" s="10"/>
      <c r="C738" s="8"/>
      <c r="D738" s="28"/>
      <c r="E738" s="8"/>
      <c r="F738" s="8"/>
      <c r="G738" s="8"/>
      <c r="H738" s="8"/>
      <c r="I738" s="8"/>
      <c r="J738" s="8"/>
      <c r="K738" s="8"/>
      <c r="L738" s="8"/>
      <c r="M738" s="8"/>
      <c r="N738" s="50"/>
      <c r="O738" s="41"/>
    </row>
    <row r="739" s="1" customFormat="1" ht="15" spans="1:15">
      <c r="A739" s="10"/>
      <c r="B739" s="10"/>
      <c r="C739" s="8"/>
      <c r="D739" s="28"/>
      <c r="E739" s="8"/>
      <c r="F739" s="8"/>
      <c r="G739" s="8"/>
      <c r="H739" s="8"/>
      <c r="I739" s="8"/>
      <c r="J739" s="8"/>
      <c r="K739" s="8"/>
      <c r="L739" s="8"/>
      <c r="M739" s="8"/>
      <c r="N739" s="50"/>
      <c r="O739" s="41"/>
    </row>
    <row r="740" s="1" customFormat="1" spans="1:15">
      <c r="A740" s="9" t="s">
        <v>38</v>
      </c>
      <c r="B740" s="9"/>
      <c r="C740" s="8"/>
      <c r="D740" s="29"/>
      <c r="E740" s="29" t="s">
        <v>409</v>
      </c>
      <c r="F740" s="29"/>
      <c r="G740" s="30"/>
      <c r="H740" s="8"/>
      <c r="I740" s="8"/>
      <c r="J740" s="8"/>
      <c r="K740" s="8"/>
      <c r="L740" s="8"/>
      <c r="M740" s="8"/>
      <c r="N740" s="52"/>
      <c r="O740" s="41"/>
    </row>
    <row r="741" s="1" customFormat="1" spans="1:15">
      <c r="A741" s="76" t="s">
        <v>39</v>
      </c>
      <c r="B741" s="76"/>
      <c r="C741" s="89"/>
      <c r="D741" s="90"/>
      <c r="E741" s="90" t="s">
        <v>410</v>
      </c>
      <c r="F741" s="90"/>
      <c r="G741" s="90"/>
      <c r="H741" s="89"/>
      <c r="I741" s="89"/>
      <c r="J741" s="89"/>
      <c r="K741" s="89"/>
      <c r="L741" s="89"/>
      <c r="M741" s="89"/>
      <c r="N741" s="96"/>
      <c r="O741" s="95"/>
    </row>
    <row r="742" s="1" customFormat="1" ht="11.25" customHeight="1" spans="1:16">
      <c r="A742" s="27"/>
      <c r="B742" s="27"/>
      <c r="D742" s="28"/>
      <c r="O742" s="74"/>
      <c r="P742" s="48"/>
    </row>
    <row r="743" s="1" customFormat="1" ht="11.25" customHeight="1" spans="1:15">
      <c r="A743" s="27"/>
      <c r="B743" s="27"/>
      <c r="D743" s="28"/>
      <c r="O743" s="41"/>
    </row>
    <row r="744" s="1" customFormat="1" spans="1:15">
      <c r="A744" s="75" t="s">
        <v>0</v>
      </c>
      <c r="B744" s="7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O744" s="44"/>
    </row>
    <row r="745" s="1" customFormat="1" spans="1:15">
      <c r="A745" s="75" t="s">
        <v>1</v>
      </c>
      <c r="B745" s="7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O745" s="44"/>
    </row>
    <row r="746" s="1" customFormat="1" spans="1:15">
      <c r="A746" s="76" t="s">
        <v>288</v>
      </c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O746" s="44"/>
    </row>
    <row r="747" s="1" customFormat="1" spans="1:15">
      <c r="A747" s="10"/>
      <c r="B747" s="10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O747" s="44"/>
    </row>
    <row r="748" s="1" customFormat="1" ht="11.25" customHeight="1" spans="1:16">
      <c r="A748" s="77" t="s">
        <v>35</v>
      </c>
      <c r="B748" s="77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O748" s="44"/>
      <c r="P748" s="48"/>
    </row>
    <row r="749" s="1" customFormat="1" ht="13.5" customHeight="1" spans="1:16">
      <c r="A749" s="78" t="s">
        <v>4</v>
      </c>
      <c r="B749" s="78" t="s">
        <v>5</v>
      </c>
      <c r="C749" s="79" t="s">
        <v>6</v>
      </c>
      <c r="D749" s="79" t="s">
        <v>7</v>
      </c>
      <c r="E749" s="79" t="s">
        <v>223</v>
      </c>
      <c r="F749" s="79" t="s">
        <v>224</v>
      </c>
      <c r="G749" s="79" t="s">
        <v>10</v>
      </c>
      <c r="H749" s="80" t="s">
        <v>11</v>
      </c>
      <c r="I749" s="91"/>
      <c r="J749" s="79" t="s">
        <v>12</v>
      </c>
      <c r="K749" s="79" t="s">
        <v>13</v>
      </c>
      <c r="L749" s="80" t="s">
        <v>14</v>
      </c>
      <c r="M749" s="91"/>
      <c r="N749" s="79" t="s">
        <v>15</v>
      </c>
      <c r="O749" s="92" t="s">
        <v>406</v>
      </c>
      <c r="P749" s="48"/>
    </row>
    <row r="750" s="1" customFormat="1" ht="13.5" customHeight="1" spans="1:16">
      <c r="A750" s="81"/>
      <c r="B750" s="81"/>
      <c r="C750" s="82"/>
      <c r="D750" s="82"/>
      <c r="E750" s="83" t="s">
        <v>18</v>
      </c>
      <c r="F750" s="82"/>
      <c r="G750" s="82"/>
      <c r="H750" s="84" t="s">
        <v>19</v>
      </c>
      <c r="I750" s="84" t="s">
        <v>20</v>
      </c>
      <c r="J750" s="82"/>
      <c r="K750" s="82"/>
      <c r="L750" s="84" t="s">
        <v>19</v>
      </c>
      <c r="M750" s="84" t="s">
        <v>20</v>
      </c>
      <c r="N750" s="82"/>
      <c r="O750" s="93"/>
      <c r="P750" s="44"/>
    </row>
    <row r="751" s="1" customFormat="1" ht="13.5" customHeight="1" spans="1:16">
      <c r="A751" s="85">
        <v>45398</v>
      </c>
      <c r="B751" s="85">
        <v>45399</v>
      </c>
      <c r="C751" s="20" t="s">
        <v>299</v>
      </c>
      <c r="D751" s="20" t="s">
        <v>300</v>
      </c>
      <c r="E751" s="21"/>
      <c r="F751" s="22"/>
      <c r="G751" s="21"/>
      <c r="H751" s="21"/>
      <c r="I751" s="21"/>
      <c r="J751" s="21"/>
      <c r="K751" s="21"/>
      <c r="L751" s="46">
        <v>3300</v>
      </c>
      <c r="M751" s="46">
        <v>2800</v>
      </c>
      <c r="N751" s="46">
        <f>L751+M751</f>
        <v>6100</v>
      </c>
      <c r="O751" s="46">
        <v>2550</v>
      </c>
      <c r="P751" s="44"/>
    </row>
    <row r="752" s="1" customFormat="1" ht="13.5" customHeight="1" spans="1:16">
      <c r="A752" s="86" t="s">
        <v>34</v>
      </c>
      <c r="B752" s="23"/>
      <c r="C752" s="24"/>
      <c r="D752" s="24"/>
      <c r="E752" s="24"/>
      <c r="F752" s="25"/>
      <c r="G752" s="87">
        <f t="shared" ref="G752:O752" si="27">SUM(G751:G751)</f>
        <v>0</v>
      </c>
      <c r="H752" s="87">
        <f t="shared" si="27"/>
        <v>0</v>
      </c>
      <c r="I752" s="87">
        <f t="shared" si="27"/>
        <v>0</v>
      </c>
      <c r="J752" s="87">
        <f t="shared" si="27"/>
        <v>0</v>
      </c>
      <c r="K752" s="87">
        <f t="shared" si="27"/>
        <v>0</v>
      </c>
      <c r="L752" s="87">
        <f t="shared" si="27"/>
        <v>3300</v>
      </c>
      <c r="M752" s="87">
        <f t="shared" si="27"/>
        <v>2800</v>
      </c>
      <c r="N752" s="87">
        <f t="shared" si="27"/>
        <v>6100</v>
      </c>
      <c r="O752" s="87">
        <f t="shared" si="27"/>
        <v>2550</v>
      </c>
      <c r="P752" s="44"/>
    </row>
    <row r="753" s="1" customFormat="1" ht="13.5" customHeight="1" spans="1:16">
      <c r="A753" s="10"/>
      <c r="B753" s="10"/>
      <c r="C753" s="8"/>
      <c r="D753" s="8"/>
      <c r="E753" s="8"/>
      <c r="F753" s="8"/>
      <c r="G753" s="8"/>
      <c r="H753" s="8"/>
      <c r="I753" s="8"/>
      <c r="N753" s="48"/>
      <c r="O753" s="49"/>
      <c r="P753" s="44"/>
    </row>
    <row r="754" s="1" customFormat="1" customHeight="1" spans="1:15">
      <c r="A754" s="27"/>
      <c r="B754" s="27"/>
      <c r="N754" s="48"/>
      <c r="O754" s="41"/>
    </row>
    <row r="755" s="1" customFormat="1" customHeight="1" spans="1:15">
      <c r="A755" s="10"/>
      <c r="B755" s="10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50"/>
      <c r="O755" s="41"/>
    </row>
    <row r="756" s="1" customFormat="1" customHeight="1" spans="1:15">
      <c r="A756" s="76" t="s">
        <v>37</v>
      </c>
      <c r="B756" s="88"/>
      <c r="C756" s="89"/>
      <c r="D756" s="89"/>
      <c r="E756" s="89" t="s">
        <v>408</v>
      </c>
      <c r="F756" s="89"/>
      <c r="G756" s="89"/>
      <c r="H756" s="89"/>
      <c r="I756" s="89"/>
      <c r="J756" s="89"/>
      <c r="K756" s="89"/>
      <c r="L756" s="89"/>
      <c r="M756" s="89"/>
      <c r="N756" s="94"/>
      <c r="O756" s="95"/>
    </row>
    <row r="757" s="1" customFormat="1" ht="15" spans="1:15">
      <c r="A757" s="10"/>
      <c r="B757" s="10"/>
      <c r="C757" s="8"/>
      <c r="D757" s="28"/>
      <c r="E757" s="8"/>
      <c r="F757" s="8"/>
      <c r="G757" s="8"/>
      <c r="H757" s="8"/>
      <c r="I757" s="8"/>
      <c r="J757" s="8"/>
      <c r="K757" s="8"/>
      <c r="L757" s="8"/>
      <c r="M757" s="8"/>
      <c r="N757" s="50"/>
      <c r="O757" s="41"/>
    </row>
    <row r="758" s="1" customFormat="1" ht="15" spans="1:15">
      <c r="A758" s="10"/>
      <c r="B758" s="10"/>
      <c r="C758" s="8"/>
      <c r="D758" s="28"/>
      <c r="E758" s="8"/>
      <c r="F758" s="8"/>
      <c r="G758" s="8"/>
      <c r="H758" s="8"/>
      <c r="I758" s="8"/>
      <c r="J758" s="8"/>
      <c r="K758" s="8"/>
      <c r="L758" s="8"/>
      <c r="M758" s="8"/>
      <c r="N758" s="50"/>
      <c r="O758" s="41"/>
    </row>
    <row r="759" s="1" customFormat="1" spans="1:15">
      <c r="A759" s="9" t="s">
        <v>38</v>
      </c>
      <c r="B759" s="9"/>
      <c r="C759" s="8"/>
      <c r="D759" s="29"/>
      <c r="E759" s="29" t="s">
        <v>409</v>
      </c>
      <c r="F759" s="29"/>
      <c r="G759" s="30"/>
      <c r="H759" s="8"/>
      <c r="I759" s="8"/>
      <c r="J759" s="8"/>
      <c r="K759" s="8"/>
      <c r="L759" s="8"/>
      <c r="M759" s="8"/>
      <c r="N759" s="52"/>
      <c r="O759" s="41"/>
    </row>
    <row r="760" s="1" customFormat="1" spans="1:15">
      <c r="A760" s="76" t="s">
        <v>39</v>
      </c>
      <c r="B760" s="76"/>
      <c r="C760" s="89"/>
      <c r="D760" s="90"/>
      <c r="E760" s="90" t="s">
        <v>410</v>
      </c>
      <c r="F760" s="90"/>
      <c r="G760" s="90"/>
      <c r="H760" s="89"/>
      <c r="I760" s="89"/>
      <c r="J760" s="89"/>
      <c r="K760" s="89"/>
      <c r="L760" s="89"/>
      <c r="M760" s="89"/>
      <c r="N760" s="96"/>
      <c r="O760" s="95"/>
    </row>
    <row r="761" s="1" customFormat="1" spans="1:15">
      <c r="A761" s="27"/>
      <c r="B761" s="27"/>
      <c r="D761" s="28"/>
      <c r="O761" s="41"/>
    </row>
    <row r="762" s="1" customFormat="1" spans="1:15">
      <c r="A762" s="27"/>
      <c r="B762" s="27"/>
      <c r="D762" s="28"/>
      <c r="O762" s="41"/>
    </row>
    <row r="763" s="1" customFormat="1" spans="1:15">
      <c r="A763" s="75" t="s">
        <v>0</v>
      </c>
      <c r="B763" s="7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O763" s="44"/>
    </row>
    <row r="764" s="1" customFormat="1" spans="1:15">
      <c r="A764" s="75" t="s">
        <v>1</v>
      </c>
      <c r="B764" s="7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O764" s="44"/>
    </row>
    <row r="765" s="1" customFormat="1" spans="1:15">
      <c r="A765" s="76" t="s">
        <v>288</v>
      </c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O765" s="44"/>
    </row>
    <row r="766" s="1" customFormat="1" ht="11.25" customHeight="1" spans="1:15">
      <c r="A766" s="10"/>
      <c r="B766" s="10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O766" s="44"/>
    </row>
    <row r="767" s="1" customFormat="1" spans="1:15">
      <c r="A767" s="77" t="s">
        <v>35</v>
      </c>
      <c r="B767" s="77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O767" s="44"/>
    </row>
    <row r="768" s="1" customFormat="1" spans="1:15">
      <c r="A768" s="78" t="s">
        <v>4</v>
      </c>
      <c r="B768" s="78" t="s">
        <v>5</v>
      </c>
      <c r="C768" s="79" t="s">
        <v>6</v>
      </c>
      <c r="D768" s="79" t="s">
        <v>7</v>
      </c>
      <c r="E768" s="79" t="s">
        <v>223</v>
      </c>
      <c r="F768" s="79" t="s">
        <v>224</v>
      </c>
      <c r="G768" s="79" t="s">
        <v>10</v>
      </c>
      <c r="H768" s="80" t="s">
        <v>11</v>
      </c>
      <c r="I768" s="91"/>
      <c r="J768" s="79" t="s">
        <v>12</v>
      </c>
      <c r="K768" s="79" t="s">
        <v>13</v>
      </c>
      <c r="L768" s="80" t="s">
        <v>14</v>
      </c>
      <c r="M768" s="91"/>
      <c r="N768" s="79" t="s">
        <v>15</v>
      </c>
      <c r="O768" s="92" t="s">
        <v>406</v>
      </c>
    </row>
    <row r="769" s="1" customFormat="1" spans="1:15">
      <c r="A769" s="81"/>
      <c r="B769" s="81"/>
      <c r="C769" s="82"/>
      <c r="D769" s="82"/>
      <c r="E769" s="83" t="s">
        <v>18</v>
      </c>
      <c r="F769" s="82"/>
      <c r="G769" s="82"/>
      <c r="H769" s="84" t="s">
        <v>19</v>
      </c>
      <c r="I769" s="84" t="s">
        <v>20</v>
      </c>
      <c r="J769" s="82"/>
      <c r="K769" s="82"/>
      <c r="L769" s="84" t="s">
        <v>19</v>
      </c>
      <c r="M769" s="84" t="s">
        <v>20</v>
      </c>
      <c r="N769" s="82"/>
      <c r="O769" s="93"/>
    </row>
    <row r="770" s="1" customFormat="1" spans="1:15">
      <c r="A770" s="85">
        <v>45401</v>
      </c>
      <c r="B770" s="85">
        <v>45404</v>
      </c>
      <c r="C770" s="20" t="s">
        <v>305</v>
      </c>
      <c r="D770" s="20" t="s">
        <v>306</v>
      </c>
      <c r="E770" s="21"/>
      <c r="F770" s="22"/>
      <c r="G770" s="21"/>
      <c r="H770" s="21"/>
      <c r="I770" s="21"/>
      <c r="J770" s="21"/>
      <c r="K770" s="21"/>
      <c r="L770" s="46">
        <v>0</v>
      </c>
      <c r="M770" s="46">
        <v>500</v>
      </c>
      <c r="N770" s="46">
        <f>L770+M770</f>
        <v>500</v>
      </c>
      <c r="O770" s="46">
        <v>500</v>
      </c>
    </row>
    <row r="771" s="1" customFormat="1" spans="1:15">
      <c r="A771" s="85">
        <v>45400</v>
      </c>
      <c r="B771" s="85">
        <v>45401</v>
      </c>
      <c r="C771" s="20" t="s">
        <v>303</v>
      </c>
      <c r="D771" s="20" t="s">
        <v>304</v>
      </c>
      <c r="E771" s="21"/>
      <c r="F771" s="22"/>
      <c r="G771" s="21"/>
      <c r="H771" s="21"/>
      <c r="I771" s="21"/>
      <c r="J771" s="21"/>
      <c r="K771" s="21"/>
      <c r="L771" s="46">
        <v>0</v>
      </c>
      <c r="M771" s="46">
        <v>4417.5</v>
      </c>
      <c r="N771" s="46">
        <f>L771+M771</f>
        <v>4417.5</v>
      </c>
      <c r="O771" s="46">
        <v>4417.5</v>
      </c>
    </row>
    <row r="772" s="1" customFormat="1" ht="11.25" customHeight="1" spans="1:16">
      <c r="A772" s="86" t="s">
        <v>34</v>
      </c>
      <c r="B772" s="23"/>
      <c r="C772" s="24"/>
      <c r="D772" s="24"/>
      <c r="E772" s="24"/>
      <c r="F772" s="25"/>
      <c r="G772" s="87">
        <f t="shared" ref="G772:O772" si="28">SUM(G770:G771)</f>
        <v>0</v>
      </c>
      <c r="H772" s="87">
        <f t="shared" si="28"/>
        <v>0</v>
      </c>
      <c r="I772" s="87">
        <f t="shared" si="28"/>
        <v>0</v>
      </c>
      <c r="J772" s="87">
        <f t="shared" si="28"/>
        <v>0</v>
      </c>
      <c r="K772" s="87">
        <f t="shared" si="28"/>
        <v>0</v>
      </c>
      <c r="L772" s="87">
        <f t="shared" si="28"/>
        <v>0</v>
      </c>
      <c r="M772" s="87">
        <f t="shared" si="28"/>
        <v>4917.5</v>
      </c>
      <c r="N772" s="87">
        <f t="shared" si="28"/>
        <v>4917.5</v>
      </c>
      <c r="O772" s="87">
        <f t="shared" si="28"/>
        <v>4917.5</v>
      </c>
      <c r="P772" s="48"/>
    </row>
    <row r="773" s="1" customFormat="1" ht="13.5" customHeight="1" spans="1:16">
      <c r="A773" s="10"/>
      <c r="B773" s="10"/>
      <c r="C773" s="8"/>
      <c r="D773" s="8"/>
      <c r="E773" s="8"/>
      <c r="F773" s="8"/>
      <c r="G773" s="8"/>
      <c r="H773" s="8"/>
      <c r="I773" s="8"/>
      <c r="N773" s="48"/>
      <c r="O773" s="49"/>
      <c r="P773" s="48"/>
    </row>
    <row r="774" s="1" customFormat="1" ht="13.5" customHeight="1" spans="1:16">
      <c r="A774" s="27"/>
      <c r="B774" s="27"/>
      <c r="N774" s="48"/>
      <c r="O774" s="41"/>
      <c r="P774" s="44"/>
    </row>
    <row r="775" s="1" customFormat="1" customHeight="1" spans="1:15">
      <c r="A775" s="10"/>
      <c r="B775" s="10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50"/>
      <c r="O775" s="41"/>
    </row>
    <row r="776" s="1" customFormat="1" ht="15" spans="1:15">
      <c r="A776" s="76" t="s">
        <v>37</v>
      </c>
      <c r="B776" s="88"/>
      <c r="C776" s="89"/>
      <c r="D776" s="89"/>
      <c r="E776" s="89" t="s">
        <v>408</v>
      </c>
      <c r="F776" s="89"/>
      <c r="G776" s="89"/>
      <c r="H776" s="89"/>
      <c r="I776" s="89"/>
      <c r="J776" s="89"/>
      <c r="K776" s="89"/>
      <c r="L776" s="89"/>
      <c r="M776" s="89"/>
      <c r="N776" s="94"/>
      <c r="O776" s="95"/>
    </row>
    <row r="777" s="1" customFormat="1" ht="15" spans="1:15">
      <c r="A777" s="10"/>
      <c r="B777" s="10"/>
      <c r="C777" s="8"/>
      <c r="D777" s="28"/>
      <c r="E777" s="8"/>
      <c r="F777" s="8"/>
      <c r="G777" s="8"/>
      <c r="H777" s="8"/>
      <c r="I777" s="8"/>
      <c r="J777" s="8"/>
      <c r="K777" s="8"/>
      <c r="L777" s="8"/>
      <c r="M777" s="8"/>
      <c r="N777" s="50"/>
      <c r="O777" s="41"/>
    </row>
    <row r="778" s="1" customFormat="1" ht="15" spans="1:15">
      <c r="A778" s="10"/>
      <c r="B778" s="10"/>
      <c r="C778" s="8"/>
      <c r="D778" s="28"/>
      <c r="E778" s="8"/>
      <c r="F778" s="8"/>
      <c r="G778" s="8"/>
      <c r="H778" s="8"/>
      <c r="I778" s="8"/>
      <c r="J778" s="8"/>
      <c r="K778" s="8"/>
      <c r="L778" s="8"/>
      <c r="M778" s="8"/>
      <c r="N778" s="50"/>
      <c r="O778" s="41"/>
    </row>
    <row r="779" s="1" customFormat="1" spans="1:15">
      <c r="A779" s="9" t="s">
        <v>38</v>
      </c>
      <c r="B779" s="9"/>
      <c r="C779" s="8"/>
      <c r="D779" s="29"/>
      <c r="E779" s="29" t="s">
        <v>409</v>
      </c>
      <c r="F779" s="29"/>
      <c r="G779" s="30"/>
      <c r="H779" s="8"/>
      <c r="I779" s="8"/>
      <c r="J779" s="8"/>
      <c r="K779" s="8"/>
      <c r="L779" s="8"/>
      <c r="M779" s="8"/>
      <c r="N779" s="52"/>
      <c r="O779" s="41"/>
    </row>
    <row r="780" s="1" customFormat="1" spans="1:15">
      <c r="A780" s="76" t="s">
        <v>39</v>
      </c>
      <c r="B780" s="76"/>
      <c r="C780" s="89"/>
      <c r="D780" s="90"/>
      <c r="E780" s="90" t="s">
        <v>410</v>
      </c>
      <c r="F780" s="90"/>
      <c r="G780" s="90"/>
      <c r="H780" s="89"/>
      <c r="I780" s="89"/>
      <c r="J780" s="89"/>
      <c r="K780" s="89"/>
      <c r="L780" s="89"/>
      <c r="M780" s="89"/>
      <c r="N780" s="96"/>
      <c r="O780" s="95"/>
    </row>
    <row r="781" s="1" customFormat="1" spans="1:15">
      <c r="A781" s="39"/>
      <c r="B781" s="39"/>
      <c r="D781" s="29"/>
      <c r="E781" s="29"/>
      <c r="F781" s="29"/>
      <c r="G781" s="40"/>
      <c r="O781" s="41"/>
    </row>
    <row r="782" s="1" customFormat="1" spans="1:15">
      <c r="A782" s="75" t="s">
        <v>0</v>
      </c>
      <c r="B782" s="7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O782" s="44"/>
    </row>
    <row r="783" s="1" customFormat="1" spans="1:15">
      <c r="A783" s="75" t="s">
        <v>1</v>
      </c>
      <c r="B783" s="7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O783" s="44"/>
    </row>
    <row r="784" s="1" customFormat="1" ht="11.25" customHeight="1" spans="1:15">
      <c r="A784" s="76" t="s">
        <v>288</v>
      </c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O784" s="44"/>
    </row>
    <row r="785" s="1" customFormat="1" ht="11.25" customHeight="1" spans="1:15">
      <c r="A785" s="10"/>
      <c r="B785" s="10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O785" s="44"/>
    </row>
    <row r="786" s="1" customFormat="1" spans="1:15">
      <c r="A786" s="77" t="s">
        <v>35</v>
      </c>
      <c r="B786" s="77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O786" s="44"/>
    </row>
    <row r="787" s="1" customFormat="1" spans="1:15">
      <c r="A787" s="78" t="s">
        <v>4</v>
      </c>
      <c r="B787" s="78" t="s">
        <v>5</v>
      </c>
      <c r="C787" s="79" t="s">
        <v>6</v>
      </c>
      <c r="D787" s="79" t="s">
        <v>7</v>
      </c>
      <c r="E787" s="79" t="s">
        <v>223</v>
      </c>
      <c r="F787" s="79" t="s">
        <v>224</v>
      </c>
      <c r="G787" s="79" t="s">
        <v>10</v>
      </c>
      <c r="H787" s="80" t="s">
        <v>11</v>
      </c>
      <c r="I787" s="91"/>
      <c r="J787" s="79" t="s">
        <v>12</v>
      </c>
      <c r="K787" s="79" t="s">
        <v>13</v>
      </c>
      <c r="L787" s="80" t="s">
        <v>14</v>
      </c>
      <c r="M787" s="91"/>
      <c r="N787" s="79" t="s">
        <v>15</v>
      </c>
      <c r="O787" s="92" t="s">
        <v>406</v>
      </c>
    </row>
    <row r="788" s="1" customFormat="1" spans="1:15">
      <c r="A788" s="81"/>
      <c r="B788" s="81"/>
      <c r="C788" s="82"/>
      <c r="D788" s="82"/>
      <c r="E788" s="83" t="s">
        <v>18</v>
      </c>
      <c r="F788" s="82"/>
      <c r="G788" s="82"/>
      <c r="H788" s="84" t="s">
        <v>19</v>
      </c>
      <c r="I788" s="84" t="s">
        <v>20</v>
      </c>
      <c r="J788" s="82"/>
      <c r="K788" s="82"/>
      <c r="L788" s="84" t="s">
        <v>19</v>
      </c>
      <c r="M788" s="84" t="s">
        <v>20</v>
      </c>
      <c r="N788" s="82"/>
      <c r="O788" s="93"/>
    </row>
    <row r="789" s="1" customFormat="1" spans="1:15">
      <c r="A789" s="85">
        <v>45401</v>
      </c>
      <c r="B789" s="85">
        <v>45404</v>
      </c>
      <c r="C789" s="20" t="s">
        <v>282</v>
      </c>
      <c r="D789" s="20" t="s">
        <v>283</v>
      </c>
      <c r="E789" s="21"/>
      <c r="F789" s="22"/>
      <c r="G789" s="21"/>
      <c r="H789" s="21"/>
      <c r="I789" s="21"/>
      <c r="J789" s="21"/>
      <c r="K789" s="21"/>
      <c r="L789" s="46">
        <v>2640</v>
      </c>
      <c r="M789" s="46">
        <v>2790</v>
      </c>
      <c r="N789" s="46">
        <f>L789+M789</f>
        <v>5430</v>
      </c>
      <c r="O789" s="46">
        <v>5430</v>
      </c>
    </row>
    <row r="790" s="1" customFormat="1" ht="13.5" customHeight="1" spans="1:16">
      <c r="A790" s="86" t="s">
        <v>34</v>
      </c>
      <c r="B790" s="23"/>
      <c r="C790" s="24"/>
      <c r="D790" s="24"/>
      <c r="E790" s="24"/>
      <c r="F790" s="25"/>
      <c r="G790" s="87">
        <f t="shared" ref="G790:O790" si="29">SUM(G789:G789)</f>
        <v>0</v>
      </c>
      <c r="H790" s="87">
        <f t="shared" si="29"/>
        <v>0</v>
      </c>
      <c r="I790" s="87">
        <f t="shared" si="29"/>
        <v>0</v>
      </c>
      <c r="J790" s="87">
        <f t="shared" si="29"/>
        <v>0</v>
      </c>
      <c r="K790" s="87">
        <f t="shared" si="29"/>
        <v>0</v>
      </c>
      <c r="L790" s="87">
        <f t="shared" si="29"/>
        <v>2640</v>
      </c>
      <c r="M790" s="87">
        <f t="shared" si="29"/>
        <v>2790</v>
      </c>
      <c r="N790" s="87">
        <f t="shared" si="29"/>
        <v>5430</v>
      </c>
      <c r="O790" s="87">
        <f t="shared" si="29"/>
        <v>5430</v>
      </c>
      <c r="P790" s="48"/>
    </row>
    <row r="791" s="1" customFormat="1" ht="13.5" customHeight="1" spans="1:16">
      <c r="A791" s="10"/>
      <c r="B791" s="10"/>
      <c r="C791" s="8"/>
      <c r="D791" s="8"/>
      <c r="E791" s="8"/>
      <c r="F791" s="8"/>
      <c r="G791" s="8"/>
      <c r="H791" s="8"/>
      <c r="I791" s="8"/>
      <c r="N791" s="48"/>
      <c r="O791" s="49"/>
      <c r="P791" s="44"/>
    </row>
    <row r="792" s="1" customFormat="1" customHeight="1" spans="1:15">
      <c r="A792" s="27"/>
      <c r="B792" s="27"/>
      <c r="N792" s="48"/>
      <c r="O792" s="41"/>
    </row>
    <row r="793" s="1" customFormat="1" ht="15" spans="1:15">
      <c r="A793" s="10"/>
      <c r="B793" s="10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50"/>
      <c r="O793" s="41"/>
    </row>
    <row r="794" s="1" customFormat="1" ht="15" spans="1:15">
      <c r="A794" s="76" t="s">
        <v>37</v>
      </c>
      <c r="B794" s="88"/>
      <c r="C794" s="89"/>
      <c r="D794" s="89"/>
      <c r="E794" s="89" t="s">
        <v>408</v>
      </c>
      <c r="F794" s="89"/>
      <c r="G794" s="89"/>
      <c r="H794" s="89"/>
      <c r="I794" s="89"/>
      <c r="J794" s="89"/>
      <c r="K794" s="89"/>
      <c r="L794" s="89"/>
      <c r="M794" s="89"/>
      <c r="N794" s="94"/>
      <c r="O794" s="95"/>
    </row>
    <row r="795" s="1" customFormat="1" ht="15" spans="1:15">
      <c r="A795" s="10"/>
      <c r="B795" s="10"/>
      <c r="C795" s="8"/>
      <c r="D795" s="28"/>
      <c r="E795" s="8"/>
      <c r="F795" s="8"/>
      <c r="G795" s="8"/>
      <c r="H795" s="8"/>
      <c r="I795" s="8"/>
      <c r="J795" s="8"/>
      <c r="K795" s="8"/>
      <c r="L795" s="8"/>
      <c r="M795" s="8"/>
      <c r="N795" s="50"/>
      <c r="O795" s="41"/>
    </row>
    <row r="796" s="1" customFormat="1" ht="15" spans="1:15">
      <c r="A796" s="10"/>
      <c r="B796" s="10"/>
      <c r="C796" s="8"/>
      <c r="D796" s="28"/>
      <c r="E796" s="8"/>
      <c r="F796" s="8"/>
      <c r="G796" s="8"/>
      <c r="H796" s="8"/>
      <c r="I796" s="8"/>
      <c r="J796" s="8"/>
      <c r="K796" s="8"/>
      <c r="L796" s="8"/>
      <c r="M796" s="8"/>
      <c r="N796" s="50"/>
      <c r="O796" s="41"/>
    </row>
    <row r="797" s="1" customFormat="1" spans="1:15">
      <c r="A797" s="9" t="s">
        <v>38</v>
      </c>
      <c r="B797" s="9"/>
      <c r="C797" s="8"/>
      <c r="D797" s="29"/>
      <c r="E797" s="29" t="s">
        <v>409</v>
      </c>
      <c r="F797" s="29"/>
      <c r="G797" s="30"/>
      <c r="H797" s="8"/>
      <c r="I797" s="8"/>
      <c r="J797" s="8"/>
      <c r="K797" s="8"/>
      <c r="L797" s="8"/>
      <c r="M797" s="8"/>
      <c r="N797" s="52"/>
      <c r="O797" s="41"/>
    </row>
    <row r="798" s="1" customFormat="1" spans="1:15">
      <c r="A798" s="76" t="s">
        <v>39</v>
      </c>
      <c r="B798" s="76"/>
      <c r="C798" s="89"/>
      <c r="D798" s="90"/>
      <c r="E798" s="90" t="s">
        <v>410</v>
      </c>
      <c r="F798" s="90"/>
      <c r="G798" s="90"/>
      <c r="H798" s="89"/>
      <c r="I798" s="89"/>
      <c r="J798" s="89"/>
      <c r="K798" s="89"/>
      <c r="L798" s="89"/>
      <c r="M798" s="89"/>
      <c r="N798" s="96"/>
      <c r="O798" s="95"/>
    </row>
    <row r="799" s="1" customFormat="1" spans="1:15">
      <c r="A799" s="4"/>
      <c r="B799" s="4"/>
      <c r="D799" s="29"/>
      <c r="E799" s="97"/>
      <c r="F799" s="97"/>
      <c r="G799" s="40"/>
      <c r="O799" s="41"/>
    </row>
    <row r="800" s="1" customFormat="1" spans="1:15">
      <c r="A800" s="75" t="s">
        <v>0</v>
      </c>
      <c r="B800" s="7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O800" s="44"/>
    </row>
    <row r="801" s="1" customFormat="1" ht="13.5" customHeight="1" spans="1:16">
      <c r="A801" s="75" t="s">
        <v>1</v>
      </c>
      <c r="B801" s="7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O801" s="44"/>
      <c r="P801" s="44"/>
    </row>
    <row r="802" s="1" customFormat="1" ht="11.25" customHeight="1" spans="1:15">
      <c r="A802" s="76" t="s">
        <v>288</v>
      </c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O802" s="44"/>
    </row>
    <row r="803" s="1" customFormat="1" spans="1:15">
      <c r="A803" s="10"/>
      <c r="B803" s="10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O803" s="44"/>
    </row>
    <row r="804" s="1" customFormat="1" spans="1:15">
      <c r="A804" s="77" t="s">
        <v>35</v>
      </c>
      <c r="B804" s="77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O804" s="44"/>
    </row>
    <row r="805" s="1" customFormat="1" spans="1:15">
      <c r="A805" s="78" t="s">
        <v>4</v>
      </c>
      <c r="B805" s="78" t="s">
        <v>5</v>
      </c>
      <c r="C805" s="79" t="s">
        <v>6</v>
      </c>
      <c r="D805" s="79" t="s">
        <v>7</v>
      </c>
      <c r="E805" s="79" t="s">
        <v>223</v>
      </c>
      <c r="F805" s="79" t="s">
        <v>224</v>
      </c>
      <c r="G805" s="79" t="s">
        <v>10</v>
      </c>
      <c r="H805" s="80" t="s">
        <v>11</v>
      </c>
      <c r="I805" s="91"/>
      <c r="J805" s="79" t="s">
        <v>12</v>
      </c>
      <c r="K805" s="79" t="s">
        <v>13</v>
      </c>
      <c r="L805" s="80" t="s">
        <v>14</v>
      </c>
      <c r="M805" s="91"/>
      <c r="N805" s="79" t="s">
        <v>15</v>
      </c>
      <c r="O805" s="92" t="s">
        <v>406</v>
      </c>
    </row>
    <row r="806" s="1" customFormat="1" spans="1:15">
      <c r="A806" s="81"/>
      <c r="B806" s="81"/>
      <c r="C806" s="82"/>
      <c r="D806" s="82"/>
      <c r="E806" s="83" t="s">
        <v>18</v>
      </c>
      <c r="F806" s="82"/>
      <c r="G806" s="82"/>
      <c r="H806" s="84" t="s">
        <v>19</v>
      </c>
      <c r="I806" s="84" t="s">
        <v>20</v>
      </c>
      <c r="J806" s="82"/>
      <c r="K806" s="82"/>
      <c r="L806" s="84" t="s">
        <v>19</v>
      </c>
      <c r="M806" s="84" t="s">
        <v>20</v>
      </c>
      <c r="N806" s="82"/>
      <c r="O806" s="93"/>
    </row>
    <row r="807" s="1" customFormat="1" ht="11.25" customHeight="1" spans="1:16">
      <c r="A807" s="85">
        <v>45400</v>
      </c>
      <c r="B807" s="85">
        <v>45400</v>
      </c>
      <c r="C807" s="20" t="s">
        <v>211</v>
      </c>
      <c r="D807" s="20" t="s">
        <v>212</v>
      </c>
      <c r="E807" s="21"/>
      <c r="F807" s="22"/>
      <c r="G807" s="21"/>
      <c r="H807" s="21"/>
      <c r="I807" s="21"/>
      <c r="J807" s="21"/>
      <c r="K807" s="21"/>
      <c r="L807" s="46">
        <v>3716</v>
      </c>
      <c r="M807" s="46">
        <v>2840</v>
      </c>
      <c r="N807" s="46">
        <f>L807+M807</f>
        <v>6556</v>
      </c>
      <c r="O807" s="46">
        <v>6556</v>
      </c>
      <c r="P807" s="48"/>
    </row>
    <row r="808" s="1" customFormat="1" ht="11.25" customHeight="1" spans="1:16">
      <c r="A808" s="86" t="s">
        <v>34</v>
      </c>
      <c r="B808" s="23"/>
      <c r="C808" s="24"/>
      <c r="D808" s="24"/>
      <c r="E808" s="24"/>
      <c r="F808" s="25"/>
      <c r="G808" s="87">
        <f t="shared" ref="G808:O808" si="30">SUM(G807:G807)</f>
        <v>0</v>
      </c>
      <c r="H808" s="87">
        <f t="shared" si="30"/>
        <v>0</v>
      </c>
      <c r="I808" s="87">
        <f t="shared" si="30"/>
        <v>0</v>
      </c>
      <c r="J808" s="87">
        <f t="shared" si="30"/>
        <v>0</v>
      </c>
      <c r="K808" s="87">
        <f t="shared" si="30"/>
        <v>0</v>
      </c>
      <c r="L808" s="87">
        <f t="shared" si="30"/>
        <v>3716</v>
      </c>
      <c r="M808" s="87">
        <f t="shared" si="30"/>
        <v>2840</v>
      </c>
      <c r="N808" s="87">
        <f t="shared" si="30"/>
        <v>6556</v>
      </c>
      <c r="O808" s="87">
        <f t="shared" si="30"/>
        <v>6556</v>
      </c>
      <c r="P808" s="48"/>
    </row>
    <row r="809" s="1" customFormat="1" ht="13.5" customHeight="1" spans="1:16">
      <c r="A809" s="10"/>
      <c r="B809" s="10"/>
      <c r="C809" s="8"/>
      <c r="D809" s="8"/>
      <c r="E809" s="8"/>
      <c r="F809" s="8"/>
      <c r="G809" s="8"/>
      <c r="H809" s="8"/>
      <c r="I809" s="8"/>
      <c r="N809" s="48"/>
      <c r="O809" s="49"/>
      <c r="P809" s="48"/>
    </row>
    <row r="810" s="1" customFormat="1" ht="13.5" customHeight="1" spans="1:16">
      <c r="A810" s="27"/>
      <c r="B810" s="27"/>
      <c r="N810" s="48"/>
      <c r="O810" s="41"/>
      <c r="P810" s="44"/>
    </row>
    <row r="811" s="1" customFormat="1" ht="13.5" customHeight="1" spans="1:16">
      <c r="A811" s="10"/>
      <c r="B811" s="10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50"/>
      <c r="O811" s="41"/>
      <c r="P811" s="44"/>
    </row>
    <row r="812" s="1" customFormat="1" customHeight="1" spans="1:15">
      <c r="A812" s="76" t="s">
        <v>37</v>
      </c>
      <c r="B812" s="88"/>
      <c r="C812" s="89"/>
      <c r="D812" s="89"/>
      <c r="E812" s="89" t="s">
        <v>408</v>
      </c>
      <c r="F812" s="89"/>
      <c r="G812" s="89"/>
      <c r="H812" s="89"/>
      <c r="I812" s="89"/>
      <c r="J812" s="89"/>
      <c r="K812" s="89"/>
      <c r="L812" s="89"/>
      <c r="M812" s="89"/>
      <c r="N812" s="94"/>
      <c r="O812" s="95"/>
    </row>
    <row r="813" s="1" customFormat="1" ht="15" spans="1:15">
      <c r="A813" s="10"/>
      <c r="B813" s="10"/>
      <c r="C813" s="8"/>
      <c r="D813" s="28"/>
      <c r="E813" s="8"/>
      <c r="F813" s="8"/>
      <c r="G813" s="8"/>
      <c r="H813" s="8"/>
      <c r="I813" s="8"/>
      <c r="J813" s="8"/>
      <c r="K813" s="8"/>
      <c r="L813" s="8"/>
      <c r="M813" s="8"/>
      <c r="N813" s="50"/>
      <c r="O813" s="41"/>
    </row>
    <row r="814" s="1" customFormat="1" ht="15" spans="1:15">
      <c r="A814" s="10"/>
      <c r="B814" s="10"/>
      <c r="C814" s="8"/>
      <c r="D814" s="28"/>
      <c r="E814" s="8"/>
      <c r="F814" s="8"/>
      <c r="G814" s="8"/>
      <c r="H814" s="8"/>
      <c r="I814" s="8"/>
      <c r="J814" s="8"/>
      <c r="K814" s="8"/>
      <c r="L814" s="8"/>
      <c r="M814" s="8"/>
      <c r="N814" s="50"/>
      <c r="O814" s="41"/>
    </row>
    <row r="815" s="1" customFormat="1" spans="1:15">
      <c r="A815" s="9" t="s">
        <v>38</v>
      </c>
      <c r="B815" s="9"/>
      <c r="C815" s="8"/>
      <c r="D815" s="29"/>
      <c r="E815" s="29" t="s">
        <v>409</v>
      </c>
      <c r="F815" s="29"/>
      <c r="G815" s="30"/>
      <c r="H815" s="8"/>
      <c r="I815" s="8"/>
      <c r="J815" s="8"/>
      <c r="K815" s="8"/>
      <c r="L815" s="8"/>
      <c r="M815" s="8"/>
      <c r="N815" s="52"/>
      <c r="O815" s="41"/>
    </row>
    <row r="816" s="1" customFormat="1" spans="1:15">
      <c r="A816" s="76" t="s">
        <v>39</v>
      </c>
      <c r="B816" s="76"/>
      <c r="C816" s="89"/>
      <c r="D816" s="90"/>
      <c r="E816" s="90" t="s">
        <v>410</v>
      </c>
      <c r="F816" s="90"/>
      <c r="G816" s="90"/>
      <c r="H816" s="89"/>
      <c r="I816" s="89"/>
      <c r="J816" s="89"/>
      <c r="K816" s="89"/>
      <c r="L816" s="89"/>
      <c r="M816" s="89"/>
      <c r="N816" s="96"/>
      <c r="O816" s="95"/>
    </row>
    <row r="817" s="1" customFormat="1" spans="1:15">
      <c r="A817" s="27"/>
      <c r="B817" s="27"/>
      <c r="D817" s="28"/>
      <c r="O817" s="41"/>
    </row>
    <row r="818" s="1" customFormat="1" spans="1:15">
      <c r="A818" s="75" t="s">
        <v>0</v>
      </c>
      <c r="B818" s="7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O818" s="44"/>
    </row>
    <row r="819" s="1" customFormat="1" spans="1:15">
      <c r="A819" s="75" t="s">
        <v>1</v>
      </c>
      <c r="B819" s="7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O819" s="44"/>
    </row>
    <row r="820" s="1" customFormat="1" spans="1:15">
      <c r="A820" s="76" t="s">
        <v>253</v>
      </c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O820" s="44"/>
    </row>
    <row r="821" s="1" customFormat="1" ht="11.25" customHeight="1" spans="1:16">
      <c r="A821" s="10"/>
      <c r="B821" s="10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O821" s="44"/>
      <c r="P821" s="48"/>
    </row>
    <row r="822" s="1" customFormat="1" ht="11.25" customHeight="1" spans="1:15">
      <c r="A822" s="77" t="s">
        <v>35</v>
      </c>
      <c r="B822" s="77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O822" s="44"/>
    </row>
    <row r="823" s="1" customFormat="1" spans="1:15">
      <c r="A823" s="78" t="s">
        <v>4</v>
      </c>
      <c r="B823" s="78" t="s">
        <v>5</v>
      </c>
      <c r="C823" s="79" t="s">
        <v>6</v>
      </c>
      <c r="D823" s="79" t="s">
        <v>7</v>
      </c>
      <c r="E823" s="79" t="s">
        <v>223</v>
      </c>
      <c r="F823" s="79" t="s">
        <v>224</v>
      </c>
      <c r="G823" s="79" t="s">
        <v>10</v>
      </c>
      <c r="H823" s="80" t="s">
        <v>11</v>
      </c>
      <c r="I823" s="91"/>
      <c r="J823" s="79" t="s">
        <v>12</v>
      </c>
      <c r="K823" s="79" t="s">
        <v>13</v>
      </c>
      <c r="L823" s="80" t="s">
        <v>14</v>
      </c>
      <c r="M823" s="91"/>
      <c r="N823" s="79" t="s">
        <v>15</v>
      </c>
      <c r="O823" s="92" t="s">
        <v>406</v>
      </c>
    </row>
    <row r="824" s="1" customFormat="1" spans="1:15">
      <c r="A824" s="81"/>
      <c r="B824" s="81"/>
      <c r="C824" s="82"/>
      <c r="D824" s="82"/>
      <c r="E824" s="83" t="s">
        <v>18</v>
      </c>
      <c r="F824" s="82"/>
      <c r="G824" s="82"/>
      <c r="H824" s="84" t="s">
        <v>19</v>
      </c>
      <c r="I824" s="84" t="s">
        <v>20</v>
      </c>
      <c r="J824" s="82"/>
      <c r="K824" s="82"/>
      <c r="L824" s="84" t="s">
        <v>19</v>
      </c>
      <c r="M824" s="84" t="s">
        <v>20</v>
      </c>
      <c r="N824" s="82"/>
      <c r="O824" s="93"/>
    </row>
    <row r="825" s="1" customFormat="1" spans="1:15">
      <c r="A825" s="85">
        <v>45388</v>
      </c>
      <c r="B825" s="85">
        <v>45390</v>
      </c>
      <c r="C825" s="20" t="s">
        <v>274</v>
      </c>
      <c r="D825" s="20" t="s">
        <v>275</v>
      </c>
      <c r="E825" s="21"/>
      <c r="F825" s="22"/>
      <c r="G825" s="21"/>
      <c r="H825" s="21"/>
      <c r="I825" s="21"/>
      <c r="J825" s="21"/>
      <c r="K825" s="21"/>
      <c r="L825" s="46">
        <v>4470</v>
      </c>
      <c r="M825" s="46">
        <v>4750</v>
      </c>
      <c r="N825" s="46">
        <f>L825+M825</f>
        <v>9220</v>
      </c>
      <c r="O825" s="46">
        <v>9220</v>
      </c>
    </row>
    <row r="826" s="1" customFormat="1" spans="1:15">
      <c r="A826" s="86" t="s">
        <v>34</v>
      </c>
      <c r="B826" s="23"/>
      <c r="C826" s="24"/>
      <c r="D826" s="24"/>
      <c r="E826" s="24"/>
      <c r="F826" s="25"/>
      <c r="G826" s="87">
        <f t="shared" ref="G826:O826" si="31">SUM(G825:G825)</f>
        <v>0</v>
      </c>
      <c r="H826" s="87">
        <f t="shared" si="31"/>
        <v>0</v>
      </c>
      <c r="I826" s="87">
        <f t="shared" si="31"/>
        <v>0</v>
      </c>
      <c r="J826" s="87">
        <f t="shared" si="31"/>
        <v>0</v>
      </c>
      <c r="K826" s="87">
        <f t="shared" si="31"/>
        <v>0</v>
      </c>
      <c r="L826" s="87">
        <f t="shared" si="31"/>
        <v>4470</v>
      </c>
      <c r="M826" s="87">
        <f t="shared" si="31"/>
        <v>4750</v>
      </c>
      <c r="N826" s="87">
        <f t="shared" si="31"/>
        <v>9220</v>
      </c>
      <c r="O826" s="87">
        <f t="shared" si="31"/>
        <v>9220</v>
      </c>
    </row>
    <row r="827" s="1" customFormat="1" spans="1:15">
      <c r="A827" s="10"/>
      <c r="B827" s="10"/>
      <c r="C827" s="8"/>
      <c r="D827" s="8"/>
      <c r="E827" s="8"/>
      <c r="F827" s="8"/>
      <c r="G827" s="8"/>
      <c r="H827" s="8"/>
      <c r="I827" s="8"/>
      <c r="N827" s="48"/>
      <c r="O827" s="49"/>
    </row>
    <row r="828" s="1" customFormat="1" spans="1:15">
      <c r="A828" s="27"/>
      <c r="B828" s="27"/>
      <c r="N828" s="48"/>
      <c r="O828" s="41"/>
    </row>
    <row r="829" s="1" customFormat="1" ht="11.25" customHeight="1" spans="1:16">
      <c r="A829" s="10"/>
      <c r="B829" s="10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50"/>
      <c r="O829" s="41"/>
      <c r="P829" s="48"/>
    </row>
    <row r="830" s="1" customFormat="1" ht="13.5" customHeight="1" spans="1:16">
      <c r="A830" s="76" t="s">
        <v>37</v>
      </c>
      <c r="B830" s="88"/>
      <c r="C830" s="89"/>
      <c r="D830" s="89"/>
      <c r="E830" s="89" t="s">
        <v>408</v>
      </c>
      <c r="F830" s="89"/>
      <c r="G830" s="89"/>
      <c r="H830" s="89"/>
      <c r="I830" s="89"/>
      <c r="J830" s="89"/>
      <c r="K830" s="89"/>
      <c r="L830" s="89"/>
      <c r="M830" s="89"/>
      <c r="N830" s="94"/>
      <c r="O830" s="95"/>
      <c r="P830" s="48"/>
    </row>
    <row r="831" s="1" customFormat="1" ht="13.5" customHeight="1" spans="1:16">
      <c r="A831" s="10"/>
      <c r="B831" s="10"/>
      <c r="C831" s="8"/>
      <c r="D831" s="28"/>
      <c r="E831" s="8"/>
      <c r="F831" s="8"/>
      <c r="G831" s="8"/>
      <c r="H831" s="8"/>
      <c r="I831" s="8"/>
      <c r="J831" s="8"/>
      <c r="K831" s="8"/>
      <c r="L831" s="8"/>
      <c r="M831" s="8"/>
      <c r="N831" s="50"/>
      <c r="O831" s="41"/>
      <c r="P831" s="44"/>
    </row>
    <row r="832" s="1" customFormat="1" ht="13.5" customHeight="1" spans="1:16">
      <c r="A832" s="10"/>
      <c r="B832" s="10"/>
      <c r="C832" s="8"/>
      <c r="D832" s="28"/>
      <c r="E832" s="8"/>
      <c r="F832" s="8"/>
      <c r="G832" s="8"/>
      <c r="H832" s="8"/>
      <c r="I832" s="8"/>
      <c r="J832" s="8"/>
      <c r="K832" s="8"/>
      <c r="L832" s="8"/>
      <c r="M832" s="8"/>
      <c r="N832" s="50"/>
      <c r="O832" s="41"/>
      <c r="P832" s="44"/>
    </row>
    <row r="833" s="1" customFormat="1" ht="13.5" customHeight="1" spans="1:16">
      <c r="A833" s="9" t="s">
        <v>38</v>
      </c>
      <c r="B833" s="9"/>
      <c r="C833" s="8"/>
      <c r="D833" s="29"/>
      <c r="E833" s="29" t="s">
        <v>409</v>
      </c>
      <c r="F833" s="29"/>
      <c r="G833" s="30"/>
      <c r="H833" s="8"/>
      <c r="I833" s="8"/>
      <c r="J833" s="8"/>
      <c r="K833" s="8"/>
      <c r="L833" s="8"/>
      <c r="M833" s="8"/>
      <c r="N833" s="52"/>
      <c r="O833" s="41"/>
      <c r="P833" s="44"/>
    </row>
    <row r="834" s="1" customFormat="1" customHeight="1" spans="1:15">
      <c r="A834" s="76" t="s">
        <v>39</v>
      </c>
      <c r="B834" s="76"/>
      <c r="C834" s="89"/>
      <c r="D834" s="90"/>
      <c r="E834" s="90" t="s">
        <v>410</v>
      </c>
      <c r="F834" s="90"/>
      <c r="G834" s="90"/>
      <c r="H834" s="89"/>
      <c r="I834" s="89"/>
      <c r="J834" s="89"/>
      <c r="K834" s="89"/>
      <c r="L834" s="89"/>
      <c r="M834" s="89"/>
      <c r="N834" s="96"/>
      <c r="O834" s="95"/>
    </row>
    <row r="835" s="1" customFormat="1" spans="1:15">
      <c r="A835" s="39"/>
      <c r="B835" s="39"/>
      <c r="D835" s="29"/>
      <c r="E835" s="29"/>
      <c r="F835" s="29"/>
      <c r="G835" s="40"/>
      <c r="O835" s="41"/>
    </row>
    <row r="836" s="1" customFormat="1" spans="1:15">
      <c r="A836" s="75" t="s">
        <v>0</v>
      </c>
      <c r="B836" s="7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O836" s="44"/>
    </row>
    <row r="837" s="1" customFormat="1" spans="1:15">
      <c r="A837" s="75" t="s">
        <v>1</v>
      </c>
      <c r="B837" s="7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O837" s="44"/>
    </row>
    <row r="838" s="1" customFormat="1" spans="1:15">
      <c r="A838" s="76" t="s">
        <v>253</v>
      </c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O838" s="44"/>
    </row>
    <row r="839" s="1" customFormat="1" spans="1:15">
      <c r="A839" s="10"/>
      <c r="B839" s="10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O839" s="44"/>
    </row>
    <row r="840" s="1" customFormat="1" spans="1:15">
      <c r="A840" s="77" t="s">
        <v>35</v>
      </c>
      <c r="B840" s="77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O840" s="44"/>
    </row>
    <row r="841" s="1" customFormat="1" spans="1:15">
      <c r="A841" s="78" t="s">
        <v>4</v>
      </c>
      <c r="B841" s="78" t="s">
        <v>5</v>
      </c>
      <c r="C841" s="79" t="s">
        <v>6</v>
      </c>
      <c r="D841" s="79" t="s">
        <v>7</v>
      </c>
      <c r="E841" s="79" t="s">
        <v>223</v>
      </c>
      <c r="F841" s="79" t="s">
        <v>224</v>
      </c>
      <c r="G841" s="79" t="s">
        <v>10</v>
      </c>
      <c r="H841" s="80" t="s">
        <v>11</v>
      </c>
      <c r="I841" s="91"/>
      <c r="J841" s="79" t="s">
        <v>12</v>
      </c>
      <c r="K841" s="79" t="s">
        <v>13</v>
      </c>
      <c r="L841" s="80" t="s">
        <v>14</v>
      </c>
      <c r="M841" s="91"/>
      <c r="N841" s="79" t="s">
        <v>15</v>
      </c>
      <c r="O841" s="92" t="s">
        <v>406</v>
      </c>
    </row>
    <row r="842" s="1" customFormat="1" spans="1:15">
      <c r="A842" s="81"/>
      <c r="B842" s="81"/>
      <c r="C842" s="82"/>
      <c r="D842" s="82"/>
      <c r="E842" s="83" t="s">
        <v>18</v>
      </c>
      <c r="F842" s="82"/>
      <c r="G842" s="82"/>
      <c r="H842" s="84" t="s">
        <v>19</v>
      </c>
      <c r="I842" s="84" t="s">
        <v>20</v>
      </c>
      <c r="J842" s="82"/>
      <c r="K842" s="82"/>
      <c r="L842" s="84" t="s">
        <v>19</v>
      </c>
      <c r="M842" s="84" t="s">
        <v>20</v>
      </c>
      <c r="N842" s="82"/>
      <c r="O842" s="93"/>
    </row>
    <row r="843" s="1" customFormat="1" spans="1:15">
      <c r="A843" s="85">
        <v>45411</v>
      </c>
      <c r="B843" s="85">
        <v>45412</v>
      </c>
      <c r="C843" s="20" t="s">
        <v>254</v>
      </c>
      <c r="D843" s="20" t="s">
        <v>255</v>
      </c>
      <c r="E843" s="85">
        <v>45419</v>
      </c>
      <c r="F843" s="98">
        <v>136408</v>
      </c>
      <c r="G843" s="21"/>
      <c r="H843" s="21"/>
      <c r="I843" s="21"/>
      <c r="J843" s="21"/>
      <c r="K843" s="21"/>
      <c r="L843" s="46"/>
      <c r="M843" s="46">
        <v>900</v>
      </c>
      <c r="N843" s="46">
        <f>L843+M843</f>
        <v>900</v>
      </c>
      <c r="O843" s="46">
        <v>0</v>
      </c>
    </row>
    <row r="844" s="1" customFormat="1" spans="1:15">
      <c r="A844" s="85">
        <v>45411</v>
      </c>
      <c r="B844" s="85">
        <v>45411</v>
      </c>
      <c r="C844" s="20" t="s">
        <v>417</v>
      </c>
      <c r="D844" s="20" t="s">
        <v>100</v>
      </c>
      <c r="E844" s="99"/>
      <c r="F844" s="98"/>
      <c r="G844" s="21"/>
      <c r="H844" s="21"/>
      <c r="I844" s="21"/>
      <c r="J844" s="21"/>
      <c r="K844" s="21"/>
      <c r="L844" s="46"/>
      <c r="M844" s="46">
        <v>800</v>
      </c>
      <c r="N844" s="46">
        <f>L844+M844</f>
        <v>800</v>
      </c>
      <c r="O844" s="46">
        <v>800</v>
      </c>
    </row>
    <row r="845" s="1" customFormat="1" ht="11.25" customHeight="1" spans="1:15">
      <c r="A845" s="86" t="s">
        <v>34</v>
      </c>
      <c r="B845" s="23"/>
      <c r="C845" s="24"/>
      <c r="D845" s="24"/>
      <c r="E845" s="24"/>
      <c r="F845" s="25"/>
      <c r="G845" s="87">
        <f t="shared" ref="G845:N845" si="32">SUM(G843:G844)</f>
        <v>0</v>
      </c>
      <c r="H845" s="87">
        <f t="shared" si="32"/>
        <v>0</v>
      </c>
      <c r="I845" s="87">
        <f t="shared" si="32"/>
        <v>0</v>
      </c>
      <c r="J845" s="87">
        <f t="shared" si="32"/>
        <v>0</v>
      </c>
      <c r="K845" s="87">
        <f t="shared" si="32"/>
        <v>0</v>
      </c>
      <c r="L845" s="87">
        <f t="shared" si="32"/>
        <v>0</v>
      </c>
      <c r="M845" s="87">
        <f t="shared" si="32"/>
        <v>1700</v>
      </c>
      <c r="N845" s="87">
        <f t="shared" si="32"/>
        <v>1700</v>
      </c>
      <c r="O845" s="87"/>
    </row>
    <row r="846" s="1" customFormat="1" spans="1:15">
      <c r="A846" s="10"/>
      <c r="B846" s="10"/>
      <c r="C846" s="8"/>
      <c r="D846" s="8"/>
      <c r="E846" s="8"/>
      <c r="F846" s="8"/>
      <c r="G846" s="8"/>
      <c r="H846" s="8"/>
      <c r="I846" s="8"/>
      <c r="N846" s="48"/>
      <c r="O846" s="49"/>
    </row>
    <row r="847" s="1" customFormat="1" spans="1:15">
      <c r="A847" s="27"/>
      <c r="B847" s="27"/>
      <c r="N847" s="48"/>
      <c r="O847" s="41"/>
    </row>
    <row r="848" s="1" customFormat="1" ht="15" spans="1:15">
      <c r="A848" s="10"/>
      <c r="B848" s="10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50"/>
      <c r="O848" s="41"/>
    </row>
    <row r="849" s="1" customFormat="1" ht="15" spans="1:15">
      <c r="A849" s="76" t="s">
        <v>37</v>
      </c>
      <c r="B849" s="88"/>
      <c r="C849" s="89"/>
      <c r="D849" s="89"/>
      <c r="E849" s="89" t="s">
        <v>408</v>
      </c>
      <c r="F849" s="89"/>
      <c r="G849" s="89"/>
      <c r="H849" s="89"/>
      <c r="I849" s="89"/>
      <c r="J849" s="89"/>
      <c r="K849" s="89"/>
      <c r="L849" s="89"/>
      <c r="M849" s="89"/>
      <c r="N849" s="94"/>
      <c r="O849" s="95"/>
    </row>
    <row r="850" s="1" customFormat="1" ht="15" spans="1:15">
      <c r="A850" s="10"/>
      <c r="B850" s="10"/>
      <c r="C850" s="8"/>
      <c r="D850" s="28"/>
      <c r="E850" s="8"/>
      <c r="F850" s="8"/>
      <c r="G850" s="8"/>
      <c r="H850" s="8"/>
      <c r="I850" s="8"/>
      <c r="J850" s="8"/>
      <c r="K850" s="8"/>
      <c r="L850" s="8"/>
      <c r="M850" s="8"/>
      <c r="N850" s="50"/>
      <c r="O850" s="41"/>
    </row>
    <row r="851" s="1" customFormat="1" ht="11.25" customHeight="1" spans="1:16">
      <c r="A851" s="10"/>
      <c r="B851" s="10"/>
      <c r="C851" s="8"/>
      <c r="D851" s="28"/>
      <c r="E851" s="8"/>
      <c r="F851" s="8"/>
      <c r="G851" s="8"/>
      <c r="H851" s="8"/>
      <c r="I851" s="8"/>
      <c r="J851" s="8"/>
      <c r="K851" s="8"/>
      <c r="L851" s="8"/>
      <c r="M851" s="8"/>
      <c r="N851" s="50"/>
      <c r="O851" s="41"/>
      <c r="P851" s="48"/>
    </row>
    <row r="852" s="1" customFormat="1" ht="13.5" customHeight="1" spans="1:16">
      <c r="A852" s="9" t="s">
        <v>38</v>
      </c>
      <c r="B852" s="9"/>
      <c r="C852" s="8"/>
      <c r="D852" s="29"/>
      <c r="E852" s="29" t="s">
        <v>409</v>
      </c>
      <c r="F852" s="29"/>
      <c r="G852" s="30"/>
      <c r="H852" s="8"/>
      <c r="I852" s="8"/>
      <c r="J852" s="8"/>
      <c r="K852" s="8"/>
      <c r="L852" s="8"/>
      <c r="M852" s="8"/>
      <c r="N852" s="52"/>
      <c r="O852" s="41"/>
      <c r="P852" s="48"/>
    </row>
    <row r="853" s="1" customFormat="1" ht="13.5" customHeight="1" spans="1:16">
      <c r="A853" s="76" t="s">
        <v>39</v>
      </c>
      <c r="B853" s="76"/>
      <c r="C853" s="89"/>
      <c r="D853" s="90"/>
      <c r="E853" s="90" t="s">
        <v>410</v>
      </c>
      <c r="F853" s="90"/>
      <c r="G853" s="90"/>
      <c r="H853" s="89"/>
      <c r="I853" s="89"/>
      <c r="J853" s="89"/>
      <c r="K853" s="89"/>
      <c r="L853" s="89"/>
      <c r="M853" s="89"/>
      <c r="N853" s="96"/>
      <c r="O853" s="95"/>
      <c r="P853" s="44"/>
    </row>
    <row r="854" s="1" customFormat="1" ht="13.5" customHeight="1" spans="1:16">
      <c r="A854" s="39"/>
      <c r="B854" s="27"/>
      <c r="H854" s="53"/>
      <c r="I854" s="53"/>
      <c r="J854" s="53"/>
      <c r="K854" s="53"/>
      <c r="L854" s="53"/>
      <c r="M854" s="53"/>
      <c r="N854" s="50"/>
      <c r="O854" s="44"/>
      <c r="P854" s="44"/>
    </row>
    <row r="855" s="1" customFormat="1" ht="13.5" customHeight="1" spans="1:16">
      <c r="A855" s="75" t="s">
        <v>0</v>
      </c>
      <c r="B855" s="7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O855" s="44"/>
      <c r="P855" s="44"/>
    </row>
    <row r="856" s="1" customFormat="1" ht="13.5" customHeight="1" spans="1:16">
      <c r="A856" s="75" t="s">
        <v>1</v>
      </c>
      <c r="B856" s="7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O856" s="44"/>
      <c r="P856" s="44"/>
    </row>
    <row r="857" s="1" customFormat="1" ht="13.5" customHeight="1" spans="1:16">
      <c r="A857" s="76" t="s">
        <v>253</v>
      </c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O857" s="44"/>
      <c r="P857" s="44"/>
    </row>
    <row r="858" s="1" customFormat="1" customHeight="1" spans="1:15">
      <c r="A858" s="10"/>
      <c r="B858" s="10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O858" s="44"/>
    </row>
    <row r="859" s="1" customFormat="1" spans="1:15">
      <c r="A859" s="77" t="s">
        <v>35</v>
      </c>
      <c r="B859" s="77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O859" s="44"/>
    </row>
    <row r="860" s="1" customFormat="1" spans="1:15">
      <c r="A860" s="78" t="s">
        <v>4</v>
      </c>
      <c r="B860" s="78" t="s">
        <v>5</v>
      </c>
      <c r="C860" s="79" t="s">
        <v>6</v>
      </c>
      <c r="D860" s="79" t="s">
        <v>7</v>
      </c>
      <c r="E860" s="79" t="s">
        <v>223</v>
      </c>
      <c r="F860" s="79" t="s">
        <v>224</v>
      </c>
      <c r="G860" s="79" t="s">
        <v>10</v>
      </c>
      <c r="H860" s="80" t="s">
        <v>11</v>
      </c>
      <c r="I860" s="91"/>
      <c r="J860" s="79" t="s">
        <v>12</v>
      </c>
      <c r="K860" s="79" t="s">
        <v>13</v>
      </c>
      <c r="L860" s="80" t="s">
        <v>14</v>
      </c>
      <c r="M860" s="91"/>
      <c r="N860" s="79" t="s">
        <v>15</v>
      </c>
      <c r="O860" s="92" t="s">
        <v>406</v>
      </c>
    </row>
    <row r="861" s="1" customFormat="1" spans="1:15">
      <c r="A861" s="81"/>
      <c r="B861" s="81"/>
      <c r="C861" s="82"/>
      <c r="D861" s="82"/>
      <c r="E861" s="83" t="s">
        <v>18</v>
      </c>
      <c r="F861" s="82"/>
      <c r="G861" s="82"/>
      <c r="H861" s="84" t="s">
        <v>19</v>
      </c>
      <c r="I861" s="84" t="s">
        <v>20</v>
      </c>
      <c r="J861" s="82"/>
      <c r="K861" s="82"/>
      <c r="L861" s="84" t="s">
        <v>19</v>
      </c>
      <c r="M861" s="84" t="s">
        <v>20</v>
      </c>
      <c r="N861" s="82"/>
      <c r="O861" s="93"/>
    </row>
    <row r="862" s="1" customFormat="1" spans="1:15">
      <c r="A862" s="85">
        <v>45411</v>
      </c>
      <c r="B862" s="85">
        <v>45412</v>
      </c>
      <c r="C862" s="20" t="s">
        <v>256</v>
      </c>
      <c r="D862" s="20" t="s">
        <v>237</v>
      </c>
      <c r="E862" s="85">
        <v>45420</v>
      </c>
      <c r="F862" s="98" t="s">
        <v>418</v>
      </c>
      <c r="G862" s="21"/>
      <c r="H862" s="21"/>
      <c r="I862" s="21"/>
      <c r="J862" s="21"/>
      <c r="K862" s="21"/>
      <c r="L862" s="46">
        <v>220</v>
      </c>
      <c r="M862" s="46">
        <v>2300</v>
      </c>
      <c r="N862" s="46">
        <f>L862+M862</f>
        <v>2520</v>
      </c>
      <c r="O862" s="100">
        <f>N862-M862</f>
        <v>220</v>
      </c>
    </row>
    <row r="863" s="1" customFormat="1" spans="1:15">
      <c r="A863" s="86" t="s">
        <v>34</v>
      </c>
      <c r="B863" s="23"/>
      <c r="C863" s="24"/>
      <c r="D863" s="24"/>
      <c r="E863" s="24"/>
      <c r="F863" s="25"/>
      <c r="G863" s="87">
        <f t="shared" ref="G863:N863" si="33">SUM(G862:G862)</f>
        <v>0</v>
      </c>
      <c r="H863" s="87">
        <f t="shared" si="33"/>
        <v>0</v>
      </c>
      <c r="I863" s="87">
        <f t="shared" si="33"/>
        <v>0</v>
      </c>
      <c r="J863" s="87">
        <f t="shared" si="33"/>
        <v>0</v>
      </c>
      <c r="K863" s="87">
        <f t="shared" si="33"/>
        <v>0</v>
      </c>
      <c r="L863" s="87">
        <f t="shared" si="33"/>
        <v>220</v>
      </c>
      <c r="M863" s="87">
        <f t="shared" si="33"/>
        <v>2300</v>
      </c>
      <c r="N863" s="87">
        <f t="shared" si="33"/>
        <v>2520</v>
      </c>
      <c r="O863" s="87"/>
    </row>
    <row r="864" s="1" customFormat="1" spans="1:15">
      <c r="A864" s="10"/>
      <c r="B864" s="10"/>
      <c r="C864" s="8"/>
      <c r="D864" s="8"/>
      <c r="E864" s="8"/>
      <c r="F864" s="8"/>
      <c r="G864" s="8"/>
      <c r="H864" s="8"/>
      <c r="I864" s="8"/>
      <c r="N864" s="48"/>
      <c r="O864" s="49"/>
    </row>
    <row r="865" s="1" customFormat="1" spans="1:15">
      <c r="A865" s="27"/>
      <c r="B865" s="27"/>
      <c r="N865" s="48"/>
      <c r="O865" s="41"/>
    </row>
    <row r="866" s="1" customFormat="1" ht="15" spans="1:15">
      <c r="A866" s="10"/>
      <c r="B866" s="10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50"/>
      <c r="O866" s="41"/>
    </row>
    <row r="867" s="1" customFormat="1" ht="11.25" customHeight="1" spans="1:15">
      <c r="A867" s="76" t="s">
        <v>37</v>
      </c>
      <c r="B867" s="88"/>
      <c r="C867" s="89"/>
      <c r="D867" s="89"/>
      <c r="E867" s="89" t="s">
        <v>408</v>
      </c>
      <c r="F867" s="89"/>
      <c r="G867" s="89"/>
      <c r="H867" s="89"/>
      <c r="I867" s="89"/>
      <c r="J867" s="89"/>
      <c r="K867" s="89"/>
      <c r="L867" s="89"/>
      <c r="M867" s="89"/>
      <c r="N867" s="94"/>
      <c r="O867" s="95"/>
    </row>
    <row r="868" s="1" customFormat="1" ht="15" spans="1:15">
      <c r="A868" s="10"/>
      <c r="B868" s="10"/>
      <c r="C868" s="8"/>
      <c r="D868" s="28"/>
      <c r="E868" s="8"/>
      <c r="F868" s="8"/>
      <c r="G868" s="8"/>
      <c r="H868" s="8"/>
      <c r="I868" s="8"/>
      <c r="J868" s="8"/>
      <c r="K868" s="8"/>
      <c r="L868" s="8"/>
      <c r="M868" s="8"/>
      <c r="N868" s="50"/>
      <c r="O868" s="41"/>
    </row>
    <row r="869" s="1" customFormat="1" ht="15" spans="1:15">
      <c r="A869" s="10"/>
      <c r="B869" s="10"/>
      <c r="C869" s="8"/>
      <c r="D869" s="28"/>
      <c r="E869" s="8"/>
      <c r="F869" s="8"/>
      <c r="G869" s="8"/>
      <c r="H869" s="8"/>
      <c r="I869" s="8"/>
      <c r="J869" s="8"/>
      <c r="K869" s="8"/>
      <c r="L869" s="8"/>
      <c r="M869" s="8"/>
      <c r="N869" s="50"/>
      <c r="O869" s="41"/>
    </row>
    <row r="870" s="1" customFormat="1" spans="1:15">
      <c r="A870" s="9" t="s">
        <v>38</v>
      </c>
      <c r="B870" s="9"/>
      <c r="C870" s="8"/>
      <c r="D870" s="29"/>
      <c r="E870" s="29" t="s">
        <v>409</v>
      </c>
      <c r="F870" s="29"/>
      <c r="G870" s="30"/>
      <c r="H870" s="8"/>
      <c r="I870" s="8"/>
      <c r="J870" s="8"/>
      <c r="K870" s="8"/>
      <c r="L870" s="8"/>
      <c r="M870" s="8"/>
      <c r="N870" s="52"/>
      <c r="O870" s="41"/>
    </row>
    <row r="871" s="1" customFormat="1" spans="1:15">
      <c r="A871" s="76" t="s">
        <v>39</v>
      </c>
      <c r="B871" s="76"/>
      <c r="C871" s="89"/>
      <c r="D871" s="90"/>
      <c r="E871" s="90" t="s">
        <v>410</v>
      </c>
      <c r="F871" s="90"/>
      <c r="G871" s="90"/>
      <c r="H871" s="89"/>
      <c r="I871" s="89"/>
      <c r="J871" s="89"/>
      <c r="K871" s="89"/>
      <c r="L871" s="89"/>
      <c r="M871" s="89"/>
      <c r="N871" s="96"/>
      <c r="O871" s="95"/>
    </row>
    <row r="872" s="1" customFormat="1" ht="11.25" customHeight="1" spans="1:16">
      <c r="A872" s="27"/>
      <c r="B872" s="27"/>
      <c r="D872" s="28"/>
      <c r="O872" s="41"/>
      <c r="P872" s="48"/>
    </row>
    <row r="873" s="1" customFormat="1" ht="13.5" customHeight="1" spans="1:16">
      <c r="A873" s="75" t="s">
        <v>0</v>
      </c>
      <c r="B873" s="7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O873" s="44"/>
      <c r="P873" s="48"/>
    </row>
    <row r="874" s="1" customFormat="1" ht="13.5" customHeight="1" spans="1:16">
      <c r="A874" s="75" t="s">
        <v>1</v>
      </c>
      <c r="B874" s="7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O874" s="44"/>
      <c r="P874" s="44"/>
    </row>
    <row r="875" s="1" customFormat="1" ht="13.5" customHeight="1" spans="1:16">
      <c r="A875" s="76" t="s">
        <v>253</v>
      </c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O875" s="44"/>
      <c r="P875" s="44"/>
    </row>
    <row r="876" s="1" customFormat="1" ht="13.5" customHeight="1" spans="1:16">
      <c r="A876" s="10"/>
      <c r="B876" s="10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O876" s="44"/>
      <c r="P876" s="44"/>
    </row>
    <row r="877" s="1" customFormat="1" ht="13.5" customHeight="1" spans="1:16">
      <c r="A877" s="77" t="s">
        <v>35</v>
      </c>
      <c r="B877" s="77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O877" s="44"/>
      <c r="P877" s="44"/>
    </row>
    <row r="878" s="1" customFormat="1" customHeight="1" spans="1:15">
      <c r="A878" s="78" t="s">
        <v>4</v>
      </c>
      <c r="B878" s="78" t="s">
        <v>5</v>
      </c>
      <c r="C878" s="79" t="s">
        <v>6</v>
      </c>
      <c r="D878" s="79" t="s">
        <v>7</v>
      </c>
      <c r="E878" s="79" t="s">
        <v>223</v>
      </c>
      <c r="F878" s="79" t="s">
        <v>224</v>
      </c>
      <c r="G878" s="79" t="s">
        <v>10</v>
      </c>
      <c r="H878" s="80" t="s">
        <v>11</v>
      </c>
      <c r="I878" s="91"/>
      <c r="J878" s="79" t="s">
        <v>12</v>
      </c>
      <c r="K878" s="79" t="s">
        <v>13</v>
      </c>
      <c r="L878" s="80" t="s">
        <v>14</v>
      </c>
      <c r="M878" s="91"/>
      <c r="N878" s="79" t="s">
        <v>15</v>
      </c>
      <c r="O878" s="92" t="s">
        <v>406</v>
      </c>
    </row>
    <row r="879" s="1" customFormat="1" spans="1:15">
      <c r="A879" s="81"/>
      <c r="B879" s="81"/>
      <c r="C879" s="82"/>
      <c r="D879" s="82"/>
      <c r="E879" s="83" t="s">
        <v>18</v>
      </c>
      <c r="F879" s="82"/>
      <c r="G879" s="82"/>
      <c r="H879" s="84" t="s">
        <v>19</v>
      </c>
      <c r="I879" s="84" t="s">
        <v>20</v>
      </c>
      <c r="J879" s="82"/>
      <c r="K879" s="82"/>
      <c r="L879" s="84" t="s">
        <v>19</v>
      </c>
      <c r="M879" s="84" t="s">
        <v>20</v>
      </c>
      <c r="N879" s="82"/>
      <c r="O879" s="93"/>
    </row>
    <row r="880" s="1" customFormat="1" spans="1:15">
      <c r="A880" s="85">
        <v>45414</v>
      </c>
      <c r="B880" s="85">
        <v>45415</v>
      </c>
      <c r="C880" s="20" t="s">
        <v>257</v>
      </c>
      <c r="D880" s="20" t="s">
        <v>258</v>
      </c>
      <c r="E880" s="85">
        <v>45421</v>
      </c>
      <c r="F880" s="98" t="s">
        <v>419</v>
      </c>
      <c r="G880" s="21"/>
      <c r="H880" s="21"/>
      <c r="I880" s="21"/>
      <c r="J880" s="21"/>
      <c r="K880" s="21"/>
      <c r="L880" s="46">
        <v>3300</v>
      </c>
      <c r="M880" s="46">
        <f>2300+500</f>
        <v>2800</v>
      </c>
      <c r="N880" s="46">
        <f>L880+M880</f>
        <v>6100</v>
      </c>
      <c r="O880" s="100">
        <v>0</v>
      </c>
    </row>
    <row r="881" s="1" customFormat="1" spans="1:15">
      <c r="A881" s="86" t="s">
        <v>34</v>
      </c>
      <c r="B881" s="23"/>
      <c r="C881" s="24"/>
      <c r="D881" s="24"/>
      <c r="E881" s="24"/>
      <c r="F881" s="25"/>
      <c r="G881" s="87">
        <f t="shared" ref="G881:N881" si="34">SUM(G880:G880)</f>
        <v>0</v>
      </c>
      <c r="H881" s="87">
        <f t="shared" si="34"/>
        <v>0</v>
      </c>
      <c r="I881" s="87">
        <f t="shared" si="34"/>
        <v>0</v>
      </c>
      <c r="J881" s="87">
        <f t="shared" si="34"/>
        <v>0</v>
      </c>
      <c r="K881" s="87">
        <f t="shared" si="34"/>
        <v>0</v>
      </c>
      <c r="L881" s="87">
        <f t="shared" si="34"/>
        <v>3300</v>
      </c>
      <c r="M881" s="87">
        <f t="shared" si="34"/>
        <v>2800</v>
      </c>
      <c r="N881" s="87">
        <f t="shared" si="34"/>
        <v>6100</v>
      </c>
      <c r="O881" s="87"/>
    </row>
    <row r="882" s="1" customFormat="1" spans="1:15">
      <c r="A882" s="10"/>
      <c r="B882" s="10"/>
      <c r="C882" s="8"/>
      <c r="D882" s="8"/>
      <c r="E882" s="8"/>
      <c r="F882" s="8"/>
      <c r="G882" s="8"/>
      <c r="H882" s="8"/>
      <c r="I882" s="8"/>
      <c r="N882" s="48"/>
      <c r="O882" s="49"/>
    </row>
    <row r="883" s="1" customFormat="1" spans="1:15">
      <c r="A883" s="27"/>
      <c r="B883" s="27"/>
      <c r="N883" s="48"/>
      <c r="O883" s="41"/>
    </row>
    <row r="884" s="1" customFormat="1" ht="15" spans="1:15">
      <c r="A884" s="10"/>
      <c r="B884" s="10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50"/>
      <c r="O884" s="41"/>
    </row>
    <row r="885" s="1" customFormat="1" ht="15" spans="1:15">
      <c r="A885" s="76" t="s">
        <v>37</v>
      </c>
      <c r="B885" s="88"/>
      <c r="C885" s="89"/>
      <c r="D885" s="89"/>
      <c r="E885" s="89" t="s">
        <v>408</v>
      </c>
      <c r="F885" s="89"/>
      <c r="G885" s="89"/>
      <c r="H885" s="89"/>
      <c r="I885" s="89"/>
      <c r="J885" s="89"/>
      <c r="K885" s="89"/>
      <c r="L885" s="89"/>
      <c r="M885" s="89"/>
      <c r="N885" s="94"/>
      <c r="O885" s="95"/>
    </row>
    <row r="886" s="1" customFormat="1" ht="15" spans="1:15">
      <c r="A886" s="10"/>
      <c r="B886" s="10"/>
      <c r="C886" s="8"/>
      <c r="D886" s="28"/>
      <c r="E886" s="8"/>
      <c r="F886" s="8"/>
      <c r="G886" s="8"/>
      <c r="H886" s="8"/>
      <c r="I886" s="8"/>
      <c r="J886" s="8"/>
      <c r="K886" s="8"/>
      <c r="L886" s="8"/>
      <c r="M886" s="8"/>
      <c r="N886" s="50"/>
      <c r="O886" s="41"/>
    </row>
    <row r="887" s="1" customFormat="1" ht="11.25" customHeight="1" spans="1:15">
      <c r="A887" s="10"/>
      <c r="B887" s="10"/>
      <c r="C887" s="8"/>
      <c r="D887" s="28"/>
      <c r="E887" s="8"/>
      <c r="F887" s="8"/>
      <c r="G887" s="8"/>
      <c r="H887" s="8"/>
      <c r="I887" s="8"/>
      <c r="J887" s="8"/>
      <c r="K887" s="8"/>
      <c r="L887" s="8"/>
      <c r="M887" s="8"/>
      <c r="N887" s="50"/>
      <c r="O887" s="41"/>
    </row>
    <row r="888" s="1" customFormat="1" spans="1:15">
      <c r="A888" s="9" t="s">
        <v>38</v>
      </c>
      <c r="B888" s="9"/>
      <c r="C888" s="8"/>
      <c r="D888" s="29"/>
      <c r="E888" s="29" t="s">
        <v>409</v>
      </c>
      <c r="F888" s="29"/>
      <c r="G888" s="30"/>
      <c r="H888" s="8"/>
      <c r="I888" s="8"/>
      <c r="J888" s="8"/>
      <c r="K888" s="8"/>
      <c r="L888" s="8"/>
      <c r="M888" s="8"/>
      <c r="N888" s="52"/>
      <c r="O888" s="41"/>
    </row>
    <row r="889" s="1" customFormat="1" spans="1:15">
      <c r="A889" s="76" t="s">
        <v>39</v>
      </c>
      <c r="B889" s="76"/>
      <c r="C889" s="89"/>
      <c r="D889" s="90"/>
      <c r="E889" s="90" t="s">
        <v>410</v>
      </c>
      <c r="F889" s="90"/>
      <c r="G889" s="90"/>
      <c r="H889" s="89"/>
      <c r="I889" s="89"/>
      <c r="J889" s="89"/>
      <c r="K889" s="89"/>
      <c r="L889" s="89"/>
      <c r="M889" s="89"/>
      <c r="N889" s="96"/>
      <c r="O889" s="95"/>
    </row>
    <row r="890" s="1" customFormat="1" spans="1:15">
      <c r="A890" s="27"/>
      <c r="B890" s="27"/>
      <c r="D890" s="28"/>
      <c r="O890" s="41"/>
    </row>
    <row r="891" s="1" customFormat="1" spans="1:15">
      <c r="A891" s="75" t="s">
        <v>0</v>
      </c>
      <c r="B891" s="7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O891" s="44"/>
    </row>
    <row r="892" s="1" customFormat="1" ht="11.25" customHeight="1" spans="1:16">
      <c r="A892" s="75" t="s">
        <v>1</v>
      </c>
      <c r="B892" s="7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O892" s="44"/>
      <c r="P892" s="48"/>
    </row>
    <row r="893" s="1" customFormat="1" ht="13.5" customHeight="1" spans="1:16">
      <c r="A893" s="76" t="s">
        <v>253</v>
      </c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O893" s="44"/>
      <c r="P893" s="48"/>
    </row>
    <row r="894" s="1" customFormat="1" ht="13.5" customHeight="1" spans="1:16">
      <c r="A894" s="10"/>
      <c r="B894" s="10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O894" s="44"/>
      <c r="P894" s="44"/>
    </row>
    <row r="895" s="1" customFormat="1" customHeight="1" spans="1:15">
      <c r="A895" s="77" t="s">
        <v>35</v>
      </c>
      <c r="B895" s="77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O895" s="44"/>
    </row>
    <row r="896" s="1" customFormat="1" spans="1:15">
      <c r="A896" s="78" t="s">
        <v>4</v>
      </c>
      <c r="B896" s="78" t="s">
        <v>5</v>
      </c>
      <c r="C896" s="79" t="s">
        <v>6</v>
      </c>
      <c r="D896" s="79" t="s">
        <v>7</v>
      </c>
      <c r="E896" s="79" t="s">
        <v>223</v>
      </c>
      <c r="F896" s="79" t="s">
        <v>224</v>
      </c>
      <c r="G896" s="79" t="s">
        <v>10</v>
      </c>
      <c r="H896" s="80" t="s">
        <v>11</v>
      </c>
      <c r="I896" s="91"/>
      <c r="J896" s="79" t="s">
        <v>12</v>
      </c>
      <c r="K896" s="79" t="s">
        <v>13</v>
      </c>
      <c r="L896" s="80" t="s">
        <v>14</v>
      </c>
      <c r="M896" s="91"/>
      <c r="N896" s="79" t="s">
        <v>15</v>
      </c>
      <c r="O896" s="92" t="s">
        <v>406</v>
      </c>
    </row>
    <row r="897" s="1" customFormat="1" spans="1:15">
      <c r="A897" s="81"/>
      <c r="B897" s="81"/>
      <c r="C897" s="82"/>
      <c r="D897" s="82"/>
      <c r="E897" s="83" t="s">
        <v>18</v>
      </c>
      <c r="F897" s="82"/>
      <c r="G897" s="82"/>
      <c r="H897" s="84" t="s">
        <v>19</v>
      </c>
      <c r="I897" s="84" t="s">
        <v>20</v>
      </c>
      <c r="J897" s="82"/>
      <c r="K897" s="82"/>
      <c r="L897" s="84" t="s">
        <v>19</v>
      </c>
      <c r="M897" s="84" t="s">
        <v>20</v>
      </c>
      <c r="N897" s="82"/>
      <c r="O897" s="93"/>
    </row>
    <row r="898" s="1" customFormat="1" spans="1:15">
      <c r="A898" s="85">
        <v>45412</v>
      </c>
      <c r="B898" s="85">
        <v>45414</v>
      </c>
      <c r="C898" s="20" t="s">
        <v>217</v>
      </c>
      <c r="D898" s="20" t="s">
        <v>218</v>
      </c>
      <c r="E898" s="85"/>
      <c r="F898" s="98"/>
      <c r="G898" s="21"/>
      <c r="H898" s="21"/>
      <c r="I898" s="21"/>
      <c r="J898" s="21"/>
      <c r="K898" s="21"/>
      <c r="L898" s="46">
        <v>9350</v>
      </c>
      <c r="M898" s="46">
        <v>0</v>
      </c>
      <c r="N898" s="46">
        <f>L898+M898</f>
        <v>9350</v>
      </c>
      <c r="O898" s="100">
        <v>9350</v>
      </c>
    </row>
    <row r="899" s="1" customFormat="1" spans="1:15">
      <c r="A899" s="85">
        <v>45414</v>
      </c>
      <c r="B899" s="85">
        <v>45415</v>
      </c>
      <c r="C899" s="20" t="s">
        <v>259</v>
      </c>
      <c r="D899" s="20" t="s">
        <v>260</v>
      </c>
      <c r="E899" s="85">
        <v>45426</v>
      </c>
      <c r="F899" s="98" t="s">
        <v>420</v>
      </c>
      <c r="G899" s="21"/>
      <c r="H899" s="21"/>
      <c r="I899" s="21"/>
      <c r="J899" s="21"/>
      <c r="K899" s="21"/>
      <c r="L899" s="46">
        <v>4000</v>
      </c>
      <c r="M899" s="46">
        <v>2000</v>
      </c>
      <c r="N899" s="46">
        <f>L899+M899</f>
        <v>6000</v>
      </c>
      <c r="O899" s="100">
        <v>3000</v>
      </c>
    </row>
    <row r="900" s="1" customFormat="1" spans="1:15">
      <c r="A900" s="86" t="s">
        <v>34</v>
      </c>
      <c r="B900" s="23"/>
      <c r="C900" s="24"/>
      <c r="D900" s="24"/>
      <c r="E900" s="24"/>
      <c r="F900" s="25"/>
      <c r="G900" s="87">
        <f t="shared" ref="G900:N900" si="35">SUM(G898:G898)</f>
        <v>0</v>
      </c>
      <c r="H900" s="87">
        <f t="shared" si="35"/>
        <v>0</v>
      </c>
      <c r="I900" s="87">
        <f t="shared" si="35"/>
        <v>0</v>
      </c>
      <c r="J900" s="87">
        <f t="shared" si="35"/>
        <v>0</v>
      </c>
      <c r="K900" s="87">
        <f t="shared" si="35"/>
        <v>0</v>
      </c>
      <c r="L900" s="87">
        <f t="shared" si="35"/>
        <v>9350</v>
      </c>
      <c r="M900" s="87">
        <f t="shared" si="35"/>
        <v>0</v>
      </c>
      <c r="N900" s="87">
        <f t="shared" si="35"/>
        <v>9350</v>
      </c>
      <c r="O900" s="87"/>
    </row>
    <row r="901" s="1" customFormat="1" spans="1:15">
      <c r="A901" s="10"/>
      <c r="B901" s="10"/>
      <c r="C901" s="8"/>
      <c r="D901" s="8"/>
      <c r="E901" s="8"/>
      <c r="F901" s="8"/>
      <c r="G901" s="8"/>
      <c r="H901" s="8"/>
      <c r="I901" s="8"/>
      <c r="N901" s="48"/>
      <c r="O901" s="49"/>
    </row>
    <row r="902" s="1" customFormat="1" spans="1:15">
      <c r="A902" s="27"/>
      <c r="B902" s="27"/>
      <c r="N902" s="48"/>
      <c r="O902" s="41"/>
    </row>
    <row r="903" s="1" customFormat="1" ht="15" spans="1:15">
      <c r="A903" s="10"/>
      <c r="B903" s="10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50"/>
      <c r="O903" s="41"/>
    </row>
    <row r="904" s="1" customFormat="1" ht="15" spans="1:15">
      <c r="A904" s="76" t="s">
        <v>37</v>
      </c>
      <c r="B904" s="88"/>
      <c r="C904" s="89"/>
      <c r="D904" s="89"/>
      <c r="E904" s="89" t="s">
        <v>408</v>
      </c>
      <c r="F904" s="89"/>
      <c r="G904" s="89"/>
      <c r="H904" s="89"/>
      <c r="I904" s="89"/>
      <c r="J904" s="89"/>
      <c r="K904" s="89"/>
      <c r="L904" s="89"/>
      <c r="M904" s="89"/>
      <c r="N904" s="94"/>
      <c r="O904" s="95"/>
    </row>
    <row r="905" s="1" customFormat="1" ht="11.25" customHeight="1" spans="1:16">
      <c r="A905" s="10"/>
      <c r="B905" s="10"/>
      <c r="C905" s="8"/>
      <c r="D905" s="28"/>
      <c r="E905" s="8"/>
      <c r="F905" s="8"/>
      <c r="G905" s="8"/>
      <c r="H905" s="8"/>
      <c r="I905" s="8"/>
      <c r="J905" s="8"/>
      <c r="K905" s="8"/>
      <c r="L905" s="8"/>
      <c r="M905" s="8"/>
      <c r="N905" s="50"/>
      <c r="O905" s="41"/>
      <c r="P905" s="48"/>
    </row>
    <row r="906" s="1" customFormat="1" ht="11.25" customHeight="1" spans="1:15">
      <c r="A906" s="10"/>
      <c r="B906" s="10"/>
      <c r="C906" s="8"/>
      <c r="D906" s="28"/>
      <c r="E906" s="8"/>
      <c r="F906" s="8"/>
      <c r="G906" s="8"/>
      <c r="H906" s="8"/>
      <c r="I906" s="8"/>
      <c r="J906" s="8"/>
      <c r="K906" s="8"/>
      <c r="L906" s="8"/>
      <c r="M906" s="8"/>
      <c r="N906" s="50"/>
      <c r="O906" s="41"/>
    </row>
    <row r="907" s="1" customFormat="1" spans="1:15">
      <c r="A907" s="9" t="s">
        <v>38</v>
      </c>
      <c r="B907" s="9"/>
      <c r="C907" s="8"/>
      <c r="D907" s="29"/>
      <c r="E907" s="29" t="s">
        <v>409</v>
      </c>
      <c r="F907" s="29"/>
      <c r="G907" s="30"/>
      <c r="H907" s="8"/>
      <c r="I907" s="8"/>
      <c r="J907" s="8"/>
      <c r="K907" s="8"/>
      <c r="L907" s="8"/>
      <c r="M907" s="8"/>
      <c r="N907" s="52"/>
      <c r="O907" s="41"/>
    </row>
    <row r="908" s="1" customFormat="1" spans="1:15">
      <c r="A908" s="76" t="s">
        <v>39</v>
      </c>
      <c r="B908" s="76"/>
      <c r="C908" s="89"/>
      <c r="D908" s="90"/>
      <c r="E908" s="90" t="s">
        <v>410</v>
      </c>
      <c r="F908" s="90"/>
      <c r="G908" s="90"/>
      <c r="H908" s="89"/>
      <c r="I908" s="89"/>
      <c r="J908" s="89"/>
      <c r="K908" s="89"/>
      <c r="L908" s="89"/>
      <c r="M908" s="89"/>
      <c r="N908" s="96"/>
      <c r="O908" s="95"/>
    </row>
    <row r="909" s="1" customFormat="1" spans="1:15">
      <c r="A909" s="39"/>
      <c r="B909" s="39"/>
      <c r="D909" s="29"/>
      <c r="E909" s="29"/>
      <c r="F909" s="29"/>
      <c r="G909" s="40"/>
      <c r="O909" s="41"/>
    </row>
    <row r="910" s="1" customFormat="1" spans="1:15">
      <c r="A910" s="39"/>
      <c r="B910" s="39"/>
      <c r="D910" s="29"/>
      <c r="E910" s="29"/>
      <c r="F910" s="29"/>
      <c r="G910" s="29"/>
      <c r="O910" s="41"/>
    </row>
    <row r="911" s="1" customFormat="1" ht="11.25" customHeight="1" spans="1:16">
      <c r="A911" s="75" t="s">
        <v>0</v>
      </c>
      <c r="B911" s="7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O911" s="44"/>
      <c r="P911" s="48"/>
    </row>
    <row r="912" s="1" customFormat="1" ht="13.5" customHeight="1" spans="1:16">
      <c r="A912" s="75" t="s">
        <v>1</v>
      </c>
      <c r="B912" s="7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O912" s="44"/>
      <c r="P912" s="48"/>
    </row>
    <row r="913" s="1" customFormat="1" ht="13.5" customHeight="1" spans="1:16">
      <c r="A913" s="76" t="s">
        <v>253</v>
      </c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O913" s="44"/>
      <c r="P913" s="44"/>
    </row>
    <row r="914" s="1" customFormat="1" ht="13.5" customHeight="1" spans="1:16">
      <c r="A914" s="10"/>
      <c r="B914" s="10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O914" s="44"/>
      <c r="P914" s="44"/>
    </row>
    <row r="915" s="1" customFormat="1" customHeight="1" spans="1:15">
      <c r="A915" s="77" t="s">
        <v>35</v>
      </c>
      <c r="B915" s="77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O915" s="44"/>
    </row>
    <row r="916" s="1" customFormat="1" spans="1:15">
      <c r="A916" s="78" t="s">
        <v>4</v>
      </c>
      <c r="B916" s="78" t="s">
        <v>5</v>
      </c>
      <c r="C916" s="79" t="s">
        <v>6</v>
      </c>
      <c r="D916" s="79" t="s">
        <v>7</v>
      </c>
      <c r="E916" s="79" t="s">
        <v>223</v>
      </c>
      <c r="F916" s="79" t="s">
        <v>224</v>
      </c>
      <c r="G916" s="79" t="s">
        <v>10</v>
      </c>
      <c r="H916" s="80" t="s">
        <v>11</v>
      </c>
      <c r="I916" s="91"/>
      <c r="J916" s="79" t="s">
        <v>12</v>
      </c>
      <c r="K916" s="79" t="s">
        <v>13</v>
      </c>
      <c r="L916" s="80" t="s">
        <v>14</v>
      </c>
      <c r="M916" s="91"/>
      <c r="N916" s="79" t="s">
        <v>15</v>
      </c>
      <c r="O916" s="92" t="s">
        <v>406</v>
      </c>
    </row>
    <row r="917" s="1" customFormat="1" spans="1:15">
      <c r="A917" s="81"/>
      <c r="B917" s="81"/>
      <c r="C917" s="82"/>
      <c r="D917" s="82"/>
      <c r="E917" s="83" t="s">
        <v>18</v>
      </c>
      <c r="F917" s="82"/>
      <c r="G917" s="82"/>
      <c r="H917" s="84" t="s">
        <v>19</v>
      </c>
      <c r="I917" s="84" t="s">
        <v>20</v>
      </c>
      <c r="J917" s="82"/>
      <c r="K917" s="82"/>
      <c r="L917" s="84" t="s">
        <v>19</v>
      </c>
      <c r="M917" s="84" t="s">
        <v>20</v>
      </c>
      <c r="N917" s="82"/>
      <c r="O917" s="93"/>
    </row>
    <row r="918" s="1" customFormat="1" spans="1:15">
      <c r="A918" s="85">
        <v>45416</v>
      </c>
      <c r="B918" s="85">
        <v>45427</v>
      </c>
      <c r="C918" s="20" t="s">
        <v>261</v>
      </c>
      <c r="D918" s="20" t="s">
        <v>262</v>
      </c>
      <c r="E918" s="85">
        <v>45427</v>
      </c>
      <c r="F918" s="98">
        <v>137502</v>
      </c>
      <c r="G918" s="21"/>
      <c r="H918" s="21"/>
      <c r="I918" s="21"/>
      <c r="J918" s="21"/>
      <c r="K918" s="21"/>
      <c r="L918" s="46">
        <v>3685</v>
      </c>
      <c r="M918" s="46">
        <v>2650</v>
      </c>
      <c r="N918" s="46">
        <f>L918+M918</f>
        <v>6335</v>
      </c>
      <c r="O918" s="100">
        <v>3000</v>
      </c>
    </row>
    <row r="919" s="1" customFormat="1" spans="1:15">
      <c r="A919" s="86" t="s">
        <v>34</v>
      </c>
      <c r="B919" s="23"/>
      <c r="C919" s="24"/>
      <c r="D919" s="24"/>
      <c r="E919" s="24"/>
      <c r="F919" s="25"/>
      <c r="G919" s="87">
        <f t="shared" ref="G919:N919" si="36">SUM(G918:G918)</f>
        <v>0</v>
      </c>
      <c r="H919" s="87">
        <f t="shared" si="36"/>
        <v>0</v>
      </c>
      <c r="I919" s="87">
        <f t="shared" si="36"/>
        <v>0</v>
      </c>
      <c r="J919" s="87">
        <f t="shared" si="36"/>
        <v>0</v>
      </c>
      <c r="K919" s="87">
        <f t="shared" si="36"/>
        <v>0</v>
      </c>
      <c r="L919" s="87">
        <f t="shared" si="36"/>
        <v>3685</v>
      </c>
      <c r="M919" s="87">
        <f t="shared" si="36"/>
        <v>2650</v>
      </c>
      <c r="N919" s="87">
        <f t="shared" si="36"/>
        <v>6335</v>
      </c>
      <c r="O919" s="87"/>
    </row>
    <row r="920" s="1" customFormat="1" spans="1:15">
      <c r="A920" s="10"/>
      <c r="B920" s="10"/>
      <c r="C920" s="8"/>
      <c r="D920" s="8"/>
      <c r="E920" s="8"/>
      <c r="F920" s="8"/>
      <c r="G920" s="8"/>
      <c r="H920" s="8"/>
      <c r="I920" s="8"/>
      <c r="N920" s="48"/>
      <c r="O920" s="49"/>
    </row>
    <row r="921" s="1" customFormat="1" spans="1:15">
      <c r="A921" s="27"/>
      <c r="B921" s="27"/>
      <c r="N921" s="48"/>
      <c r="O921" s="41"/>
    </row>
    <row r="922" s="1" customFormat="1" ht="15" spans="1:15">
      <c r="A922" s="10"/>
      <c r="B922" s="10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50"/>
      <c r="O922" s="41"/>
    </row>
    <row r="923" s="1" customFormat="1" ht="15" spans="1:15">
      <c r="A923" s="76" t="s">
        <v>37</v>
      </c>
      <c r="B923" s="88"/>
      <c r="C923" s="89"/>
      <c r="D923" s="89"/>
      <c r="E923" s="89" t="s">
        <v>408</v>
      </c>
      <c r="F923" s="89"/>
      <c r="G923" s="89"/>
      <c r="H923" s="89"/>
      <c r="I923" s="89"/>
      <c r="J923" s="89"/>
      <c r="K923" s="89"/>
      <c r="L923" s="89"/>
      <c r="M923" s="89"/>
      <c r="N923" s="94"/>
      <c r="O923" s="95"/>
    </row>
    <row r="924" s="1" customFormat="1" ht="11.25" customHeight="1" spans="1:15">
      <c r="A924" s="10"/>
      <c r="B924" s="10"/>
      <c r="C924" s="8"/>
      <c r="D924" s="28"/>
      <c r="E924" s="8"/>
      <c r="F924" s="8"/>
      <c r="G924" s="8"/>
      <c r="H924" s="8"/>
      <c r="I924" s="8"/>
      <c r="J924" s="8"/>
      <c r="K924" s="8"/>
      <c r="L924" s="8"/>
      <c r="M924" s="8"/>
      <c r="N924" s="50"/>
      <c r="O924" s="41"/>
    </row>
    <row r="925" s="1" customFormat="1" ht="15" spans="1:15">
      <c r="A925" s="10"/>
      <c r="B925" s="10"/>
      <c r="C925" s="8"/>
      <c r="D925" s="28"/>
      <c r="E925" s="8"/>
      <c r="F925" s="8"/>
      <c r="G925" s="8"/>
      <c r="H925" s="8"/>
      <c r="I925" s="8"/>
      <c r="J925" s="8"/>
      <c r="K925" s="8"/>
      <c r="L925" s="8"/>
      <c r="M925" s="8"/>
      <c r="N925" s="50"/>
      <c r="O925" s="41"/>
    </row>
    <row r="926" s="1" customFormat="1" spans="1:15">
      <c r="A926" s="9" t="s">
        <v>38</v>
      </c>
      <c r="B926" s="9"/>
      <c r="C926" s="8"/>
      <c r="D926" s="29"/>
      <c r="E926" s="29" t="s">
        <v>409</v>
      </c>
      <c r="F926" s="29"/>
      <c r="G926" s="30"/>
      <c r="H926" s="8"/>
      <c r="I926" s="8"/>
      <c r="J926" s="8"/>
      <c r="K926" s="8"/>
      <c r="L926" s="8"/>
      <c r="M926" s="8"/>
      <c r="N926" s="52"/>
      <c r="O926" s="41"/>
    </row>
    <row r="927" s="1" customFormat="1" spans="1:15">
      <c r="A927" s="76" t="s">
        <v>39</v>
      </c>
      <c r="B927" s="76"/>
      <c r="C927" s="89"/>
      <c r="D927" s="90"/>
      <c r="E927" s="90" t="s">
        <v>410</v>
      </c>
      <c r="F927" s="90"/>
      <c r="G927" s="90"/>
      <c r="H927" s="89"/>
      <c r="I927" s="89"/>
      <c r="J927" s="89"/>
      <c r="K927" s="89"/>
      <c r="L927" s="89"/>
      <c r="M927" s="89"/>
      <c r="N927" s="96"/>
      <c r="O927" s="95"/>
    </row>
    <row r="928" s="1" customFormat="1" spans="1:15">
      <c r="A928" s="4"/>
      <c r="B928" s="4"/>
      <c r="O928" s="41"/>
    </row>
    <row r="929" s="1" customFormat="1" ht="11.25" customHeight="1" spans="1:16">
      <c r="A929" s="75" t="s">
        <v>0</v>
      </c>
      <c r="B929" s="7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O929" s="44"/>
      <c r="P929" s="48"/>
    </row>
    <row r="930" s="1" customFormat="1" ht="13.5" customHeight="1" spans="1:16">
      <c r="A930" s="75" t="s">
        <v>1</v>
      </c>
      <c r="B930" s="7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O930" s="44"/>
      <c r="P930" s="48"/>
    </row>
    <row r="931" s="1" customFormat="1" ht="13.5" customHeight="1" spans="1:16">
      <c r="A931" s="76" t="s">
        <v>253</v>
      </c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O931" s="44"/>
      <c r="P931" s="44"/>
    </row>
    <row r="932" s="1" customFormat="1" customHeight="1" spans="1:15">
      <c r="A932" s="10"/>
      <c r="B932" s="10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O932" s="44"/>
    </row>
    <row r="933" s="1" customFormat="1" spans="1:15">
      <c r="A933" s="77" t="s">
        <v>35</v>
      </c>
      <c r="B933" s="77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O933" s="44"/>
    </row>
    <row r="934" s="1" customFormat="1" spans="1:15">
      <c r="A934" s="78" t="s">
        <v>4</v>
      </c>
      <c r="B934" s="78" t="s">
        <v>5</v>
      </c>
      <c r="C934" s="79" t="s">
        <v>6</v>
      </c>
      <c r="D934" s="79" t="s">
        <v>7</v>
      </c>
      <c r="E934" s="79" t="s">
        <v>223</v>
      </c>
      <c r="F934" s="79" t="s">
        <v>224</v>
      </c>
      <c r="G934" s="79" t="s">
        <v>10</v>
      </c>
      <c r="H934" s="80" t="s">
        <v>11</v>
      </c>
      <c r="I934" s="91"/>
      <c r="J934" s="79" t="s">
        <v>12</v>
      </c>
      <c r="K934" s="79" t="s">
        <v>13</v>
      </c>
      <c r="L934" s="80" t="s">
        <v>14</v>
      </c>
      <c r="M934" s="91"/>
      <c r="N934" s="79" t="s">
        <v>15</v>
      </c>
      <c r="O934" s="92" t="s">
        <v>406</v>
      </c>
    </row>
    <row r="935" s="1" customFormat="1" spans="1:15">
      <c r="A935" s="81"/>
      <c r="B935" s="81"/>
      <c r="C935" s="82"/>
      <c r="D935" s="82"/>
      <c r="E935" s="83" t="s">
        <v>18</v>
      </c>
      <c r="F935" s="82"/>
      <c r="G935" s="82"/>
      <c r="H935" s="84" t="s">
        <v>19</v>
      </c>
      <c r="I935" s="84" t="s">
        <v>20</v>
      </c>
      <c r="J935" s="82"/>
      <c r="K935" s="82"/>
      <c r="L935" s="84" t="s">
        <v>19</v>
      </c>
      <c r="M935" s="84" t="s">
        <v>20</v>
      </c>
      <c r="N935" s="82"/>
      <c r="O935" s="93"/>
    </row>
    <row r="936" s="1" customFormat="1" spans="1:15">
      <c r="A936" s="85">
        <v>45416</v>
      </c>
      <c r="B936" s="85">
        <v>45428</v>
      </c>
      <c r="C936" s="20" t="s">
        <v>263</v>
      </c>
      <c r="D936" s="20" t="s">
        <v>264</v>
      </c>
      <c r="E936" s="85">
        <v>45428</v>
      </c>
      <c r="F936" s="98">
        <v>137481</v>
      </c>
      <c r="G936" s="21"/>
      <c r="H936" s="21"/>
      <c r="I936" s="21"/>
      <c r="J936" s="21"/>
      <c r="K936" s="21"/>
      <c r="L936" s="46">
        <v>0</v>
      </c>
      <c r="M936" s="46">
        <v>4300</v>
      </c>
      <c r="N936" s="46">
        <f>L936+M936</f>
        <v>4300</v>
      </c>
      <c r="O936" s="100">
        <v>2150</v>
      </c>
    </row>
    <row r="937" s="1" customFormat="1" spans="1:15">
      <c r="A937" s="86" t="s">
        <v>34</v>
      </c>
      <c r="B937" s="23"/>
      <c r="C937" s="24"/>
      <c r="D937" s="24"/>
      <c r="E937" s="24"/>
      <c r="F937" s="25"/>
      <c r="G937" s="87">
        <f t="shared" ref="G937:N937" si="37">SUM(G936:G936)</f>
        <v>0</v>
      </c>
      <c r="H937" s="87">
        <f t="shared" si="37"/>
        <v>0</v>
      </c>
      <c r="I937" s="87">
        <f t="shared" si="37"/>
        <v>0</v>
      </c>
      <c r="J937" s="87">
        <f t="shared" si="37"/>
        <v>0</v>
      </c>
      <c r="K937" s="87">
        <f t="shared" si="37"/>
        <v>0</v>
      </c>
      <c r="L937" s="87">
        <f t="shared" si="37"/>
        <v>0</v>
      </c>
      <c r="M937" s="87">
        <f t="shared" si="37"/>
        <v>4300</v>
      </c>
      <c r="N937" s="87">
        <f t="shared" si="37"/>
        <v>4300</v>
      </c>
      <c r="O937" s="87"/>
    </row>
    <row r="938" s="1" customFormat="1" spans="1:15">
      <c r="A938" s="10"/>
      <c r="B938" s="10"/>
      <c r="C938" s="8"/>
      <c r="D938" s="8"/>
      <c r="E938" s="8"/>
      <c r="F938" s="8"/>
      <c r="G938" s="8"/>
      <c r="H938" s="8"/>
      <c r="I938" s="8"/>
      <c r="N938" s="48"/>
      <c r="O938" s="49"/>
    </row>
    <row r="939" s="1" customFormat="1" spans="1:15">
      <c r="A939" s="27"/>
      <c r="B939" s="27"/>
      <c r="N939" s="48"/>
      <c r="O939" s="41"/>
    </row>
    <row r="940" s="1" customFormat="1" ht="15" spans="1:15">
      <c r="A940" s="10"/>
      <c r="B940" s="10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50"/>
      <c r="O940" s="41"/>
    </row>
    <row r="941" s="1" customFormat="1" ht="15" spans="1:15">
      <c r="A941" s="76" t="s">
        <v>37</v>
      </c>
      <c r="B941" s="88"/>
      <c r="C941" s="89"/>
      <c r="D941" s="89"/>
      <c r="E941" s="89" t="s">
        <v>408</v>
      </c>
      <c r="F941" s="89"/>
      <c r="G941" s="89"/>
      <c r="H941" s="89"/>
      <c r="I941" s="89"/>
      <c r="J941" s="89"/>
      <c r="K941" s="89"/>
      <c r="L941" s="89"/>
      <c r="M941" s="89"/>
      <c r="N941" s="94"/>
      <c r="O941" s="95"/>
    </row>
    <row r="942" s="1" customFormat="1" ht="11.25" customHeight="1" spans="1:15">
      <c r="A942" s="10"/>
      <c r="B942" s="10"/>
      <c r="C942" s="8"/>
      <c r="D942" s="28"/>
      <c r="E942" s="8"/>
      <c r="F942" s="8"/>
      <c r="G942" s="8"/>
      <c r="H942" s="8"/>
      <c r="I942" s="8"/>
      <c r="J942" s="8"/>
      <c r="K942" s="8"/>
      <c r="L942" s="8"/>
      <c r="M942" s="8"/>
      <c r="N942" s="50"/>
      <c r="O942" s="41"/>
    </row>
    <row r="943" s="1" customFormat="1" ht="15" spans="1:15">
      <c r="A943" s="10"/>
      <c r="B943" s="10"/>
      <c r="C943" s="8"/>
      <c r="D943" s="28"/>
      <c r="E943" s="8"/>
      <c r="F943" s="8"/>
      <c r="G943" s="8"/>
      <c r="H943" s="8"/>
      <c r="I943" s="8"/>
      <c r="J943" s="8"/>
      <c r="K943" s="8"/>
      <c r="L943" s="8"/>
      <c r="M943" s="8"/>
      <c r="N943" s="50"/>
      <c r="O943" s="41"/>
    </row>
    <row r="944" s="1" customFormat="1" spans="1:15">
      <c r="A944" s="9" t="s">
        <v>38</v>
      </c>
      <c r="B944" s="9"/>
      <c r="C944" s="8"/>
      <c r="D944" s="29"/>
      <c r="E944" s="29" t="s">
        <v>409</v>
      </c>
      <c r="F944" s="29"/>
      <c r="G944" s="30"/>
      <c r="H944" s="8"/>
      <c r="I944" s="8"/>
      <c r="J944" s="8"/>
      <c r="K944" s="8"/>
      <c r="L944" s="8"/>
      <c r="M944" s="8"/>
      <c r="N944" s="52"/>
      <c r="O944" s="41"/>
    </row>
    <row r="945" s="1" customFormat="1" spans="1:15">
      <c r="A945" s="76" t="s">
        <v>39</v>
      </c>
      <c r="B945" s="76"/>
      <c r="C945" s="89"/>
      <c r="D945" s="90"/>
      <c r="E945" s="90" t="s">
        <v>410</v>
      </c>
      <c r="F945" s="90"/>
      <c r="G945" s="90"/>
      <c r="H945" s="89"/>
      <c r="I945" s="89"/>
      <c r="J945" s="89"/>
      <c r="K945" s="89"/>
      <c r="L945" s="89"/>
      <c r="M945" s="89"/>
      <c r="N945" s="96"/>
      <c r="O945" s="95"/>
    </row>
    <row r="946" s="1" customFormat="1" spans="1:15">
      <c r="A946" s="4"/>
      <c r="B946" s="4"/>
      <c r="O946" s="63"/>
    </row>
    <row r="947" s="1" customFormat="1" ht="11.25" customHeight="1" spans="1:16">
      <c r="A947" s="75" t="s">
        <v>0</v>
      </c>
      <c r="B947" s="7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O947" s="44"/>
      <c r="P947" s="48"/>
    </row>
    <row r="948" s="1" customFormat="1" ht="13.5" customHeight="1" spans="1:16">
      <c r="A948" s="75" t="s">
        <v>1</v>
      </c>
      <c r="B948" s="7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O948" s="44"/>
      <c r="P948" s="48"/>
    </row>
    <row r="949" s="1" customFormat="1" ht="13.5" customHeight="1" spans="1:16">
      <c r="A949" s="76" t="s">
        <v>253</v>
      </c>
      <c r="B949" s="9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O949" s="44"/>
      <c r="P949" s="44"/>
    </row>
    <row r="950" s="1" customFormat="1" customHeight="1" spans="1:15">
      <c r="A950" s="10"/>
      <c r="B950" s="10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O950" s="44"/>
    </row>
    <row r="951" s="1" customFormat="1" spans="1:15">
      <c r="A951" s="77" t="s">
        <v>35</v>
      </c>
      <c r="B951" s="77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O951" s="44"/>
    </row>
    <row r="952" s="1" customFormat="1" spans="1:15">
      <c r="A952" s="78" t="s">
        <v>4</v>
      </c>
      <c r="B952" s="78" t="s">
        <v>5</v>
      </c>
      <c r="C952" s="79" t="s">
        <v>6</v>
      </c>
      <c r="D952" s="79" t="s">
        <v>7</v>
      </c>
      <c r="E952" s="79" t="s">
        <v>223</v>
      </c>
      <c r="F952" s="79" t="s">
        <v>224</v>
      </c>
      <c r="G952" s="79" t="s">
        <v>10</v>
      </c>
      <c r="H952" s="80" t="s">
        <v>11</v>
      </c>
      <c r="I952" s="91"/>
      <c r="J952" s="79" t="s">
        <v>12</v>
      </c>
      <c r="K952" s="79" t="s">
        <v>13</v>
      </c>
      <c r="L952" s="80" t="s">
        <v>14</v>
      </c>
      <c r="M952" s="91"/>
      <c r="N952" s="79" t="s">
        <v>15</v>
      </c>
      <c r="O952" s="92" t="s">
        <v>406</v>
      </c>
    </row>
    <row r="953" s="1" customFormat="1" spans="1:15">
      <c r="A953" s="81"/>
      <c r="B953" s="81"/>
      <c r="C953" s="82"/>
      <c r="D953" s="82"/>
      <c r="E953" s="83" t="s">
        <v>18</v>
      </c>
      <c r="F953" s="82"/>
      <c r="G953" s="82"/>
      <c r="H953" s="84" t="s">
        <v>19</v>
      </c>
      <c r="I953" s="84" t="s">
        <v>20</v>
      </c>
      <c r="J953" s="82"/>
      <c r="K953" s="82"/>
      <c r="L953" s="84" t="s">
        <v>19</v>
      </c>
      <c r="M953" s="84" t="s">
        <v>20</v>
      </c>
      <c r="N953" s="82"/>
      <c r="O953" s="93"/>
    </row>
    <row r="954" s="1" customFormat="1" spans="1:15">
      <c r="A954" s="85">
        <v>45416</v>
      </c>
      <c r="B954" s="85">
        <v>45428</v>
      </c>
      <c r="C954" s="20" t="s">
        <v>266</v>
      </c>
      <c r="D954" s="20" t="s">
        <v>267</v>
      </c>
      <c r="E954" s="85">
        <v>45428</v>
      </c>
      <c r="F954" s="98">
        <v>137474</v>
      </c>
      <c r="G954" s="21"/>
      <c r="H954" s="21"/>
      <c r="I954" s="21"/>
      <c r="J954" s="21"/>
      <c r="K954" s="21"/>
      <c r="L954" s="46">
        <v>3300</v>
      </c>
      <c r="M954" s="46">
        <v>1560</v>
      </c>
      <c r="N954" s="46">
        <f>L954+M954</f>
        <v>4860</v>
      </c>
      <c r="O954" s="100">
        <v>2430</v>
      </c>
    </row>
    <row r="955" s="1" customFormat="1" spans="1:15">
      <c r="A955" s="86" t="s">
        <v>34</v>
      </c>
      <c r="B955" s="23"/>
      <c r="C955" s="24"/>
      <c r="D955" s="24"/>
      <c r="E955" s="24"/>
      <c r="F955" s="25"/>
      <c r="G955" s="87">
        <f t="shared" ref="G955:N955" si="38">SUM(G954:G954)</f>
        <v>0</v>
      </c>
      <c r="H955" s="87">
        <f t="shared" si="38"/>
        <v>0</v>
      </c>
      <c r="I955" s="87">
        <f t="shared" si="38"/>
        <v>0</v>
      </c>
      <c r="J955" s="87">
        <f t="shared" si="38"/>
        <v>0</v>
      </c>
      <c r="K955" s="87">
        <f t="shared" si="38"/>
        <v>0</v>
      </c>
      <c r="L955" s="87">
        <f t="shared" si="38"/>
        <v>3300</v>
      </c>
      <c r="M955" s="87">
        <f t="shared" si="38"/>
        <v>1560</v>
      </c>
      <c r="N955" s="87">
        <f t="shared" si="38"/>
        <v>4860</v>
      </c>
      <c r="O955" s="87"/>
    </row>
    <row r="956" s="1" customFormat="1" spans="1:15">
      <c r="A956" s="10"/>
      <c r="B956" s="10"/>
      <c r="C956" s="8"/>
      <c r="D956" s="8"/>
      <c r="E956" s="8"/>
      <c r="F956" s="8"/>
      <c r="G956" s="8"/>
      <c r="H956" s="8"/>
      <c r="I956" s="8"/>
      <c r="N956" s="48"/>
      <c r="O956" s="49"/>
    </row>
    <row r="957" s="1" customFormat="1" spans="1:15">
      <c r="A957" s="27"/>
      <c r="B957" s="27"/>
      <c r="N957" s="48"/>
      <c r="O957" s="41"/>
    </row>
    <row r="958" s="1" customFormat="1" ht="15" spans="1:15">
      <c r="A958" s="10"/>
      <c r="B958" s="10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50"/>
      <c r="O958" s="41"/>
    </row>
    <row r="959" s="1" customFormat="1" ht="15" spans="1:15">
      <c r="A959" s="76" t="s">
        <v>37</v>
      </c>
      <c r="B959" s="88"/>
      <c r="C959" s="89"/>
      <c r="D959" s="89"/>
      <c r="E959" s="89" t="s">
        <v>408</v>
      </c>
      <c r="F959" s="89"/>
      <c r="G959" s="89"/>
      <c r="H959" s="89"/>
      <c r="I959" s="89"/>
      <c r="J959" s="89"/>
      <c r="K959" s="89"/>
      <c r="L959" s="89"/>
      <c r="M959" s="89"/>
      <c r="N959" s="94"/>
      <c r="O959" s="95"/>
    </row>
    <row r="960" s="1" customFormat="1" ht="11.25" customHeight="1" spans="1:15">
      <c r="A960" s="10"/>
      <c r="B960" s="10"/>
      <c r="C960" s="8"/>
      <c r="D960" s="28"/>
      <c r="E960" s="8"/>
      <c r="F960" s="8"/>
      <c r="G960" s="8"/>
      <c r="H960" s="8"/>
      <c r="I960" s="8"/>
      <c r="J960" s="8"/>
      <c r="K960" s="8"/>
      <c r="L960" s="8"/>
      <c r="M960" s="8"/>
      <c r="N960" s="50"/>
      <c r="O960" s="41"/>
    </row>
    <row r="961" s="1" customFormat="1" ht="15" spans="1:15">
      <c r="A961" s="10"/>
      <c r="B961" s="10"/>
      <c r="C961" s="8"/>
      <c r="D961" s="28"/>
      <c r="E961" s="8"/>
      <c r="F961" s="8"/>
      <c r="G961" s="8"/>
      <c r="H961" s="8"/>
      <c r="I961" s="8"/>
      <c r="J961" s="8"/>
      <c r="K961" s="8"/>
      <c r="L961" s="8"/>
      <c r="M961" s="8"/>
      <c r="N961" s="50"/>
      <c r="O961" s="41"/>
    </row>
    <row r="962" s="1" customFormat="1" spans="1:15">
      <c r="A962" s="9" t="s">
        <v>38</v>
      </c>
      <c r="B962" s="9"/>
      <c r="C962" s="8"/>
      <c r="D962" s="29"/>
      <c r="E962" s="29" t="s">
        <v>409</v>
      </c>
      <c r="F962" s="29"/>
      <c r="G962" s="30"/>
      <c r="H962" s="8"/>
      <c r="I962" s="8"/>
      <c r="J962" s="8"/>
      <c r="K962" s="8"/>
      <c r="L962" s="8"/>
      <c r="M962" s="8"/>
      <c r="N962" s="52"/>
      <c r="O962" s="41"/>
    </row>
    <row r="963" s="1" customFormat="1" spans="1:15">
      <c r="A963" s="76" t="s">
        <v>39</v>
      </c>
      <c r="B963" s="76"/>
      <c r="C963" s="89"/>
      <c r="D963" s="90"/>
      <c r="E963" s="90" t="s">
        <v>410</v>
      </c>
      <c r="F963" s="90"/>
      <c r="G963" s="90"/>
      <c r="H963" s="89"/>
      <c r="I963" s="89"/>
      <c r="J963" s="89"/>
      <c r="K963" s="89"/>
      <c r="L963" s="89"/>
      <c r="M963" s="89"/>
      <c r="N963" s="96"/>
      <c r="O963" s="95"/>
    </row>
    <row r="964" s="1" customFormat="1" spans="1:15">
      <c r="A964" s="39"/>
      <c r="B964" s="39"/>
      <c r="C964" s="39"/>
      <c r="O964" s="41"/>
    </row>
    <row r="965" s="1" customFormat="1" ht="11.25" customHeight="1" spans="1:16">
      <c r="A965" s="75" t="s">
        <v>0</v>
      </c>
      <c r="B965" s="7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O965" s="44"/>
      <c r="P965" s="48"/>
    </row>
    <row r="966" s="1" customFormat="1" ht="13.5" customHeight="1" spans="1:16">
      <c r="A966" s="75" t="s">
        <v>1</v>
      </c>
      <c r="B966" s="7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O966" s="44"/>
      <c r="P966" s="48"/>
    </row>
    <row r="967" s="1" customFormat="1" ht="13.5" customHeight="1" spans="1:16">
      <c r="A967" s="76" t="s">
        <v>253</v>
      </c>
      <c r="B967" s="9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O967" s="44"/>
      <c r="P967" s="44"/>
    </row>
    <row r="968" s="1" customFormat="1" customHeight="1" spans="1:15">
      <c r="A968" s="10"/>
      <c r="B968" s="10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O968" s="44"/>
    </row>
    <row r="969" s="1" customFormat="1" spans="1:15">
      <c r="A969" s="77" t="s">
        <v>35</v>
      </c>
      <c r="B969" s="77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O969" s="44"/>
    </row>
    <row r="970" s="1" customFormat="1" spans="1:15">
      <c r="A970" s="78" t="s">
        <v>4</v>
      </c>
      <c r="B970" s="78" t="s">
        <v>5</v>
      </c>
      <c r="C970" s="79" t="s">
        <v>6</v>
      </c>
      <c r="D970" s="79" t="s">
        <v>7</v>
      </c>
      <c r="E970" s="79" t="s">
        <v>223</v>
      </c>
      <c r="F970" s="79" t="s">
        <v>224</v>
      </c>
      <c r="G970" s="79" t="s">
        <v>10</v>
      </c>
      <c r="H970" s="80" t="s">
        <v>11</v>
      </c>
      <c r="I970" s="91"/>
      <c r="J970" s="79" t="s">
        <v>12</v>
      </c>
      <c r="K970" s="79" t="s">
        <v>13</v>
      </c>
      <c r="L970" s="80" t="s">
        <v>14</v>
      </c>
      <c r="M970" s="91"/>
      <c r="N970" s="79" t="s">
        <v>15</v>
      </c>
      <c r="O970" s="92" t="s">
        <v>406</v>
      </c>
    </row>
    <row r="971" s="1" customFormat="1" spans="1:15">
      <c r="A971" s="81"/>
      <c r="B971" s="81"/>
      <c r="C971" s="82"/>
      <c r="D971" s="82"/>
      <c r="E971" s="83" t="s">
        <v>18</v>
      </c>
      <c r="F971" s="82"/>
      <c r="G971" s="82"/>
      <c r="H971" s="84" t="s">
        <v>19</v>
      </c>
      <c r="I971" s="84" t="s">
        <v>20</v>
      </c>
      <c r="J971" s="82"/>
      <c r="K971" s="82"/>
      <c r="L971" s="84" t="s">
        <v>19</v>
      </c>
      <c r="M971" s="84" t="s">
        <v>20</v>
      </c>
      <c r="N971" s="82"/>
      <c r="O971" s="93"/>
    </row>
    <row r="972" s="1" customFormat="1" spans="1:15">
      <c r="A972" s="85">
        <v>45414</v>
      </c>
      <c r="B972" s="85">
        <v>45429</v>
      </c>
      <c r="C972" s="20" t="s">
        <v>276</v>
      </c>
      <c r="D972" s="20" t="s">
        <v>277</v>
      </c>
      <c r="E972" s="85"/>
      <c r="F972" s="98"/>
      <c r="G972" s="21"/>
      <c r="H972" s="21"/>
      <c r="I972" s="21"/>
      <c r="J972" s="21"/>
      <c r="K972" s="21"/>
      <c r="L972" s="46">
        <v>1000</v>
      </c>
      <c r="M972" s="46">
        <v>1500</v>
      </c>
      <c r="N972" s="46">
        <f>L972+M972</f>
        <v>2500</v>
      </c>
      <c r="O972" s="100">
        <v>2500</v>
      </c>
    </row>
    <row r="973" s="1" customFormat="1" spans="1:15">
      <c r="A973" s="86" t="s">
        <v>34</v>
      </c>
      <c r="B973" s="23"/>
      <c r="C973" s="24"/>
      <c r="D973" s="24"/>
      <c r="E973" s="24"/>
      <c r="F973" s="25"/>
      <c r="G973" s="87">
        <f t="shared" ref="G973:N973" si="39">SUM(G972:G972)</f>
        <v>0</v>
      </c>
      <c r="H973" s="87">
        <f t="shared" si="39"/>
        <v>0</v>
      </c>
      <c r="I973" s="87">
        <f t="shared" si="39"/>
        <v>0</v>
      </c>
      <c r="J973" s="87">
        <f t="shared" si="39"/>
        <v>0</v>
      </c>
      <c r="K973" s="87">
        <f t="shared" si="39"/>
        <v>0</v>
      </c>
      <c r="L973" s="87">
        <f t="shared" si="39"/>
        <v>1000</v>
      </c>
      <c r="M973" s="87">
        <f t="shared" si="39"/>
        <v>1500</v>
      </c>
      <c r="N973" s="87">
        <f t="shared" si="39"/>
        <v>2500</v>
      </c>
      <c r="O973" s="87"/>
    </row>
    <row r="974" s="1" customFormat="1" spans="1:15">
      <c r="A974" s="10"/>
      <c r="B974" s="10"/>
      <c r="C974" s="8"/>
      <c r="D974" s="8"/>
      <c r="E974" s="8"/>
      <c r="F974" s="8"/>
      <c r="G974" s="8"/>
      <c r="H974" s="8"/>
      <c r="I974" s="8"/>
      <c r="N974" s="48"/>
      <c r="O974" s="49"/>
    </row>
    <row r="975" s="1" customFormat="1" ht="11.25" customHeight="1" spans="1:15">
      <c r="A975" s="27"/>
      <c r="B975" s="27"/>
      <c r="N975" s="48"/>
      <c r="O975" s="41"/>
    </row>
    <row r="976" s="1" customFormat="1" ht="15" spans="1:15">
      <c r="A976" s="10"/>
      <c r="B976" s="10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50"/>
      <c r="O976" s="41"/>
    </row>
    <row r="977" s="1" customFormat="1" ht="11.25" customHeight="1" spans="1:16">
      <c r="A977" s="76" t="s">
        <v>37</v>
      </c>
      <c r="B977" s="88"/>
      <c r="C977" s="89"/>
      <c r="D977" s="89"/>
      <c r="E977" s="89" t="s">
        <v>408</v>
      </c>
      <c r="F977" s="89"/>
      <c r="G977" s="89"/>
      <c r="H977" s="89"/>
      <c r="I977" s="89"/>
      <c r="J977" s="89"/>
      <c r="K977" s="89"/>
      <c r="L977" s="89"/>
      <c r="M977" s="89"/>
      <c r="N977" s="94"/>
      <c r="O977" s="95"/>
      <c r="P977" s="48"/>
    </row>
    <row r="978" s="1" customFormat="1" ht="11.25" customHeight="1" spans="1:15">
      <c r="A978" s="10"/>
      <c r="B978" s="10"/>
      <c r="C978" s="8"/>
      <c r="D978" s="28"/>
      <c r="E978" s="8"/>
      <c r="F978" s="8"/>
      <c r="G978" s="8"/>
      <c r="H978" s="8"/>
      <c r="I978" s="8"/>
      <c r="J978" s="8"/>
      <c r="K978" s="8"/>
      <c r="L978" s="8"/>
      <c r="M978" s="8"/>
      <c r="N978" s="50"/>
      <c r="O978" s="41"/>
    </row>
    <row r="979" s="1" customFormat="1" ht="15" spans="1:15">
      <c r="A979" s="10"/>
      <c r="B979" s="10"/>
      <c r="C979" s="8"/>
      <c r="D979" s="28"/>
      <c r="E979" s="8"/>
      <c r="F979" s="8"/>
      <c r="G979" s="8"/>
      <c r="H979" s="8"/>
      <c r="I979" s="8"/>
      <c r="J979" s="8"/>
      <c r="K979" s="8"/>
      <c r="L979" s="8"/>
      <c r="M979" s="8"/>
      <c r="N979" s="50"/>
      <c r="O979" s="41"/>
    </row>
    <row r="980" s="1" customFormat="1" spans="1:15">
      <c r="A980" s="9" t="s">
        <v>38</v>
      </c>
      <c r="B980" s="9"/>
      <c r="C980" s="8"/>
      <c r="D980" s="29"/>
      <c r="E980" s="29" t="s">
        <v>409</v>
      </c>
      <c r="F980" s="29"/>
      <c r="G980" s="30"/>
      <c r="H980" s="8"/>
      <c r="I980" s="8"/>
      <c r="J980" s="8"/>
      <c r="K980" s="8"/>
      <c r="L980" s="8"/>
      <c r="M980" s="8"/>
      <c r="N980" s="52"/>
      <c r="O980" s="41"/>
    </row>
    <row r="981" s="1" customFormat="1" spans="1:15">
      <c r="A981" s="76" t="s">
        <v>39</v>
      </c>
      <c r="B981" s="76"/>
      <c r="C981" s="89"/>
      <c r="D981" s="90"/>
      <c r="E981" s="90" t="s">
        <v>410</v>
      </c>
      <c r="F981" s="90"/>
      <c r="G981" s="90"/>
      <c r="H981" s="89"/>
      <c r="I981" s="89"/>
      <c r="J981" s="89"/>
      <c r="K981" s="89"/>
      <c r="L981" s="89"/>
      <c r="M981" s="89"/>
      <c r="N981" s="96"/>
      <c r="O981" s="95"/>
    </row>
    <row r="982" s="1" customFormat="1" spans="1:15">
      <c r="A982" s="27"/>
      <c r="B982" s="27"/>
      <c r="O982" s="41"/>
    </row>
    <row r="983" s="1" customFormat="1" ht="11.25" customHeight="1" spans="1:16">
      <c r="A983" s="75" t="s">
        <v>0</v>
      </c>
      <c r="B983" s="7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O983" s="44"/>
      <c r="P983" s="48"/>
    </row>
    <row r="984" s="1" customFormat="1" ht="13.5" customHeight="1" spans="1:16">
      <c r="A984" s="75" t="s">
        <v>1</v>
      </c>
      <c r="B984" s="7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O984" s="44"/>
      <c r="P984" s="48"/>
    </row>
    <row r="985" s="1" customFormat="1" ht="13.5" customHeight="1" spans="1:16">
      <c r="A985" s="76" t="s">
        <v>253</v>
      </c>
      <c r="B985" s="9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O985" s="44"/>
      <c r="P985" s="44"/>
    </row>
    <row r="986" s="1" customFormat="1" customHeight="1" spans="1:15">
      <c r="A986" s="10"/>
      <c r="B986" s="10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O986" s="44"/>
    </row>
    <row r="987" s="1" customFormat="1" spans="1:15">
      <c r="A987" s="77" t="s">
        <v>35</v>
      </c>
      <c r="B987" s="77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O987" s="44"/>
    </row>
    <row r="988" s="1" customFormat="1" spans="1:15">
      <c r="A988" s="78" t="s">
        <v>4</v>
      </c>
      <c r="B988" s="78" t="s">
        <v>5</v>
      </c>
      <c r="C988" s="79" t="s">
        <v>6</v>
      </c>
      <c r="D988" s="79" t="s">
        <v>7</v>
      </c>
      <c r="E988" s="79" t="s">
        <v>223</v>
      </c>
      <c r="F988" s="79" t="s">
        <v>224</v>
      </c>
      <c r="G988" s="79" t="s">
        <v>10</v>
      </c>
      <c r="H988" s="80" t="s">
        <v>11</v>
      </c>
      <c r="I988" s="91"/>
      <c r="J988" s="79" t="s">
        <v>12</v>
      </c>
      <c r="K988" s="79" t="s">
        <v>13</v>
      </c>
      <c r="L988" s="80" t="s">
        <v>14</v>
      </c>
      <c r="M988" s="91"/>
      <c r="N988" s="79" t="s">
        <v>15</v>
      </c>
      <c r="O988" s="92" t="s">
        <v>406</v>
      </c>
    </row>
    <row r="989" s="1" customFormat="1" spans="1:15">
      <c r="A989" s="81"/>
      <c r="B989" s="81"/>
      <c r="C989" s="82"/>
      <c r="D989" s="82"/>
      <c r="E989" s="83" t="s">
        <v>18</v>
      </c>
      <c r="F989" s="82"/>
      <c r="G989" s="82"/>
      <c r="H989" s="84" t="s">
        <v>19</v>
      </c>
      <c r="I989" s="84" t="s">
        <v>20</v>
      </c>
      <c r="J989" s="82"/>
      <c r="K989" s="82"/>
      <c r="L989" s="84" t="s">
        <v>19</v>
      </c>
      <c r="M989" s="84" t="s">
        <v>20</v>
      </c>
      <c r="N989" s="82"/>
      <c r="O989" s="93"/>
    </row>
    <row r="990" s="1" customFormat="1" spans="1:15">
      <c r="A990" s="85">
        <v>45423</v>
      </c>
      <c r="B990" s="85">
        <v>45433</v>
      </c>
      <c r="C990" s="20" t="s">
        <v>268</v>
      </c>
      <c r="D990" s="20" t="s">
        <v>269</v>
      </c>
      <c r="E990" s="85">
        <v>45433</v>
      </c>
      <c r="F990" s="98">
        <v>137552</v>
      </c>
      <c r="G990" s="21"/>
      <c r="H990" s="21"/>
      <c r="I990" s="21"/>
      <c r="J990" s="21"/>
      <c r="K990" s="21"/>
      <c r="L990" s="46">
        <v>0</v>
      </c>
      <c r="M990" s="46">
        <v>1000</v>
      </c>
      <c r="N990" s="46">
        <f>L990+M990</f>
        <v>1000</v>
      </c>
      <c r="O990" s="100"/>
    </row>
    <row r="991" s="1" customFormat="1" spans="1:15">
      <c r="A991" s="85">
        <v>45423</v>
      </c>
      <c r="B991" s="85">
        <v>45433</v>
      </c>
      <c r="C991" s="20" t="s">
        <v>270</v>
      </c>
      <c r="D991" s="20" t="s">
        <v>269</v>
      </c>
      <c r="E991" s="85">
        <v>45433</v>
      </c>
      <c r="F991" s="98">
        <v>137551</v>
      </c>
      <c r="G991" s="21"/>
      <c r="H991" s="21"/>
      <c r="I991" s="21"/>
      <c r="J991" s="21"/>
      <c r="K991" s="21"/>
      <c r="L991" s="46">
        <v>0</v>
      </c>
      <c r="M991" s="46">
        <v>800</v>
      </c>
      <c r="N991" s="46">
        <f>L991+M991</f>
        <v>800</v>
      </c>
      <c r="O991" s="100"/>
    </row>
    <row r="992" s="1" customFormat="1" spans="1:15">
      <c r="A992" s="86" t="s">
        <v>34</v>
      </c>
      <c r="B992" s="23"/>
      <c r="C992" s="24"/>
      <c r="D992" s="24"/>
      <c r="E992" s="24"/>
      <c r="F992" s="25"/>
      <c r="G992" s="87">
        <f t="shared" ref="G992:N992" si="40">SUM(G990:G991)</f>
        <v>0</v>
      </c>
      <c r="H992" s="87">
        <f t="shared" si="40"/>
        <v>0</v>
      </c>
      <c r="I992" s="87">
        <f t="shared" si="40"/>
        <v>0</v>
      </c>
      <c r="J992" s="87">
        <f t="shared" si="40"/>
        <v>0</v>
      </c>
      <c r="K992" s="87">
        <f t="shared" si="40"/>
        <v>0</v>
      </c>
      <c r="L992" s="87">
        <f t="shared" si="40"/>
        <v>0</v>
      </c>
      <c r="M992" s="87">
        <f t="shared" si="40"/>
        <v>1800</v>
      </c>
      <c r="N992" s="87">
        <f t="shared" si="40"/>
        <v>1800</v>
      </c>
      <c r="O992" s="87"/>
    </row>
    <row r="993" s="1" customFormat="1" spans="1:15">
      <c r="A993" s="10"/>
      <c r="B993" s="10"/>
      <c r="C993" s="8"/>
      <c r="D993" s="8"/>
      <c r="E993" s="8"/>
      <c r="F993" s="8"/>
      <c r="G993" s="8"/>
      <c r="H993" s="8"/>
      <c r="I993" s="8"/>
      <c r="N993" s="48"/>
      <c r="O993" s="49"/>
    </row>
    <row r="994" s="1" customFormat="1" ht="11.25" customHeight="1" spans="1:15">
      <c r="A994" s="27"/>
      <c r="B994" s="27"/>
      <c r="N994" s="48"/>
      <c r="O994" s="41"/>
    </row>
    <row r="995" s="1" customFormat="1" ht="15" spans="1:15">
      <c r="A995" s="10"/>
      <c r="B995" s="10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50"/>
      <c r="O995" s="41"/>
    </row>
    <row r="996" s="1" customFormat="1" ht="15" spans="1:15">
      <c r="A996" s="76" t="s">
        <v>37</v>
      </c>
      <c r="B996" s="88"/>
      <c r="C996" s="89"/>
      <c r="D996" s="89"/>
      <c r="E996" s="89" t="s">
        <v>408</v>
      </c>
      <c r="F996" s="89"/>
      <c r="G996" s="89"/>
      <c r="H996" s="89"/>
      <c r="I996" s="89"/>
      <c r="J996" s="89"/>
      <c r="K996" s="89"/>
      <c r="L996" s="89"/>
      <c r="M996" s="89"/>
      <c r="N996" s="94"/>
      <c r="O996" s="95"/>
    </row>
    <row r="997" s="1" customFormat="1" ht="11.25" customHeight="1" spans="1:15">
      <c r="A997" s="10"/>
      <c r="B997" s="10"/>
      <c r="C997" s="8"/>
      <c r="D997" s="28"/>
      <c r="E997" s="8"/>
      <c r="F997" s="8"/>
      <c r="G997" s="8"/>
      <c r="H997" s="8"/>
      <c r="I997" s="8"/>
      <c r="J997" s="8"/>
      <c r="K997" s="8"/>
      <c r="L997" s="8"/>
      <c r="M997" s="8"/>
      <c r="N997" s="50"/>
      <c r="O997" s="41"/>
    </row>
    <row r="998" s="1" customFormat="1" ht="15" spans="1:15">
      <c r="A998" s="10"/>
      <c r="B998" s="10"/>
      <c r="C998" s="8"/>
      <c r="D998" s="28"/>
      <c r="E998" s="8"/>
      <c r="F998" s="8"/>
      <c r="G998" s="8"/>
      <c r="H998" s="8"/>
      <c r="I998" s="8"/>
      <c r="J998" s="8"/>
      <c r="K998" s="8"/>
      <c r="L998" s="8"/>
      <c r="M998" s="8"/>
      <c r="N998" s="50"/>
      <c r="O998" s="41"/>
    </row>
    <row r="999" s="1" customFormat="1" spans="1:15">
      <c r="A999" s="9" t="s">
        <v>38</v>
      </c>
      <c r="B999" s="9"/>
      <c r="C999" s="8"/>
      <c r="D999" s="29"/>
      <c r="E999" s="29" t="s">
        <v>409</v>
      </c>
      <c r="F999" s="29"/>
      <c r="G999" s="30"/>
      <c r="H999" s="8"/>
      <c r="I999" s="8"/>
      <c r="J999" s="8"/>
      <c r="K999" s="8"/>
      <c r="L999" s="8"/>
      <c r="M999" s="8"/>
      <c r="N999" s="52"/>
      <c r="O999" s="41"/>
    </row>
    <row r="1000" s="1" customFormat="1" spans="1:15">
      <c r="A1000" s="76" t="s">
        <v>39</v>
      </c>
      <c r="B1000" s="76"/>
      <c r="C1000" s="89"/>
      <c r="D1000" s="90"/>
      <c r="E1000" s="90" t="s">
        <v>410</v>
      </c>
      <c r="F1000" s="90"/>
      <c r="G1000" s="90"/>
      <c r="H1000" s="89"/>
      <c r="I1000" s="89"/>
      <c r="J1000" s="89"/>
      <c r="K1000" s="89"/>
      <c r="L1000" s="89"/>
      <c r="M1000" s="89"/>
      <c r="N1000" s="96"/>
      <c r="O1000" s="95"/>
    </row>
    <row r="1001" s="1" customFormat="1" spans="1:15">
      <c r="A1001" s="27"/>
      <c r="B1001" s="27"/>
      <c r="O1001" s="41"/>
    </row>
    <row r="1002" s="1" customFormat="1" customHeight="1" spans="1:15">
      <c r="A1002" s="75" t="s">
        <v>1</v>
      </c>
      <c r="B1002" s="7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O1002" s="44"/>
    </row>
    <row r="1003" s="1" customFormat="1" spans="1:15">
      <c r="A1003" s="76" t="s">
        <v>253</v>
      </c>
      <c r="B1003" s="9"/>
      <c r="C1003" s="9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O1003" s="44"/>
    </row>
    <row r="1004" s="1" customFormat="1" spans="1:15">
      <c r="A1004" s="10"/>
      <c r="B1004" s="10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O1004" s="44"/>
    </row>
    <row r="1005" s="1" customFormat="1" spans="1:15">
      <c r="A1005" s="77" t="s">
        <v>35</v>
      </c>
      <c r="B1005" s="77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O1005" s="44"/>
    </row>
    <row r="1006" s="1" customFormat="1" spans="1:15">
      <c r="A1006" s="78" t="s">
        <v>4</v>
      </c>
      <c r="B1006" s="78" t="s">
        <v>5</v>
      </c>
      <c r="C1006" s="79" t="s">
        <v>6</v>
      </c>
      <c r="D1006" s="79" t="s">
        <v>7</v>
      </c>
      <c r="E1006" s="79" t="s">
        <v>223</v>
      </c>
      <c r="F1006" s="79" t="s">
        <v>224</v>
      </c>
      <c r="G1006" s="79" t="s">
        <v>10</v>
      </c>
      <c r="H1006" s="80" t="s">
        <v>11</v>
      </c>
      <c r="I1006" s="91"/>
      <c r="J1006" s="79" t="s">
        <v>12</v>
      </c>
      <c r="K1006" s="79" t="s">
        <v>13</v>
      </c>
      <c r="L1006" s="80" t="s">
        <v>14</v>
      </c>
      <c r="M1006" s="91"/>
      <c r="N1006" s="79" t="s">
        <v>15</v>
      </c>
      <c r="O1006" s="92" t="s">
        <v>406</v>
      </c>
    </row>
    <row r="1007" s="1" customFormat="1" spans="1:15">
      <c r="A1007" s="81"/>
      <c r="B1007" s="81"/>
      <c r="C1007" s="82"/>
      <c r="D1007" s="82"/>
      <c r="E1007" s="83" t="s">
        <v>18</v>
      </c>
      <c r="F1007" s="82"/>
      <c r="G1007" s="82"/>
      <c r="H1007" s="84" t="s">
        <v>19</v>
      </c>
      <c r="I1007" s="84" t="s">
        <v>20</v>
      </c>
      <c r="J1007" s="82"/>
      <c r="K1007" s="82"/>
      <c r="L1007" s="84" t="s">
        <v>19</v>
      </c>
      <c r="M1007" s="84" t="s">
        <v>20</v>
      </c>
      <c r="N1007" s="82"/>
      <c r="O1007" s="93"/>
    </row>
    <row r="1008" s="1" customFormat="1" spans="1:15">
      <c r="A1008" s="85">
        <v>45428</v>
      </c>
      <c r="B1008" s="85">
        <v>45429</v>
      </c>
      <c r="C1008" s="20" t="s">
        <v>271</v>
      </c>
      <c r="D1008" s="101" t="s">
        <v>191</v>
      </c>
      <c r="E1008" s="85"/>
      <c r="F1008" s="98"/>
      <c r="G1008" s="21"/>
      <c r="H1008" s="21"/>
      <c r="I1008" s="21"/>
      <c r="J1008" s="21"/>
      <c r="K1008" s="21"/>
      <c r="L1008" s="46">
        <v>0</v>
      </c>
      <c r="M1008" s="46">
        <v>800</v>
      </c>
      <c r="N1008" s="46">
        <f>L1008+M1008</f>
        <v>800</v>
      </c>
      <c r="O1008" s="100">
        <v>800</v>
      </c>
    </row>
    <row r="1009" s="1" customFormat="1" spans="1:15">
      <c r="A1009" s="86" t="s">
        <v>34</v>
      </c>
      <c r="B1009" s="23"/>
      <c r="C1009" s="24"/>
      <c r="D1009" s="24"/>
      <c r="E1009" s="24"/>
      <c r="F1009" s="25"/>
      <c r="G1009" s="87">
        <f t="shared" ref="G1009:N1009" si="41">SUM(G1008:G1008)</f>
        <v>0</v>
      </c>
      <c r="H1009" s="87">
        <f t="shared" si="41"/>
        <v>0</v>
      </c>
      <c r="I1009" s="87">
        <f t="shared" si="41"/>
        <v>0</v>
      </c>
      <c r="J1009" s="87">
        <f t="shared" si="41"/>
        <v>0</v>
      </c>
      <c r="K1009" s="87">
        <f t="shared" si="41"/>
        <v>0</v>
      </c>
      <c r="L1009" s="87">
        <f t="shared" si="41"/>
        <v>0</v>
      </c>
      <c r="M1009" s="87">
        <f t="shared" si="41"/>
        <v>800</v>
      </c>
      <c r="N1009" s="87">
        <f t="shared" si="41"/>
        <v>800</v>
      </c>
      <c r="O1009" s="87"/>
    </row>
    <row r="1010" s="1" customFormat="1" spans="1:15">
      <c r="A1010" s="10"/>
      <c r="B1010" s="10"/>
      <c r="C1010" s="8"/>
      <c r="D1010" s="8"/>
      <c r="E1010" s="8"/>
      <c r="F1010" s="8"/>
      <c r="G1010" s="8"/>
      <c r="H1010" s="8"/>
      <c r="I1010" s="8"/>
      <c r="N1010" s="48"/>
      <c r="O1010" s="49"/>
    </row>
    <row r="1011" s="1" customFormat="1" spans="1:15">
      <c r="A1011" s="27"/>
      <c r="B1011" s="27"/>
      <c r="N1011" s="48"/>
      <c r="O1011" s="41"/>
    </row>
    <row r="1012" s="1" customFormat="1" ht="15" spans="1:15">
      <c r="A1012" s="10"/>
      <c r="B1012" s="10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50"/>
      <c r="O1012" s="41"/>
    </row>
    <row r="1013" s="1" customFormat="1" ht="15" spans="1:15">
      <c r="A1013" s="76" t="s">
        <v>37</v>
      </c>
      <c r="B1013" s="88"/>
      <c r="C1013" s="89"/>
      <c r="D1013" s="89"/>
      <c r="E1013" s="89" t="s">
        <v>408</v>
      </c>
      <c r="F1013" s="89"/>
      <c r="G1013" s="89"/>
      <c r="H1013" s="89"/>
      <c r="I1013" s="89"/>
      <c r="J1013" s="89"/>
      <c r="K1013" s="89"/>
      <c r="L1013" s="89"/>
      <c r="M1013" s="89"/>
      <c r="N1013" s="94"/>
      <c r="O1013" s="95"/>
    </row>
    <row r="1014" s="1" customFormat="1" ht="15" spans="1:15">
      <c r="A1014" s="10"/>
      <c r="B1014" s="10"/>
      <c r="C1014" s="8"/>
      <c r="D1014" s="28"/>
      <c r="E1014" s="8"/>
      <c r="F1014" s="8"/>
      <c r="G1014" s="8"/>
      <c r="H1014" s="8"/>
      <c r="I1014" s="8"/>
      <c r="J1014" s="8"/>
      <c r="K1014" s="8"/>
      <c r="L1014" s="8"/>
      <c r="M1014" s="8"/>
      <c r="N1014" s="50"/>
      <c r="O1014" s="41"/>
    </row>
    <row r="1015" s="1" customFormat="1" ht="15" spans="1:15">
      <c r="A1015" s="10"/>
      <c r="B1015" s="10"/>
      <c r="C1015" s="8"/>
      <c r="D1015" s="28"/>
      <c r="E1015" s="8"/>
      <c r="F1015" s="8"/>
      <c r="G1015" s="8"/>
      <c r="H1015" s="8"/>
      <c r="I1015" s="8"/>
      <c r="J1015" s="8"/>
      <c r="K1015" s="8"/>
      <c r="L1015" s="8"/>
      <c r="M1015" s="8"/>
      <c r="N1015" s="50"/>
      <c r="O1015" s="41"/>
    </row>
    <row r="1016" s="1" customFormat="1" ht="11.25" customHeight="1" spans="1:16">
      <c r="A1016" s="9" t="s">
        <v>38</v>
      </c>
      <c r="B1016" s="9"/>
      <c r="C1016" s="8"/>
      <c r="D1016" s="29"/>
      <c r="E1016" s="29" t="s">
        <v>409</v>
      </c>
      <c r="F1016" s="29"/>
      <c r="G1016" s="30"/>
      <c r="H1016" s="8"/>
      <c r="I1016" s="8"/>
      <c r="J1016" s="8"/>
      <c r="K1016" s="8"/>
      <c r="L1016" s="8"/>
      <c r="M1016" s="8"/>
      <c r="N1016" s="52"/>
      <c r="O1016" s="41"/>
      <c r="P1016" s="48"/>
    </row>
    <row r="1017" s="1" customFormat="1" spans="1:16">
      <c r="A1017" s="76" t="s">
        <v>39</v>
      </c>
      <c r="B1017" s="76"/>
      <c r="C1017" s="89"/>
      <c r="D1017" s="90"/>
      <c r="E1017" s="90" t="s">
        <v>410</v>
      </c>
      <c r="F1017" s="90"/>
      <c r="G1017" s="90"/>
      <c r="H1017" s="89"/>
      <c r="I1017" s="89"/>
      <c r="J1017" s="89"/>
      <c r="K1017" s="89"/>
      <c r="L1017" s="89"/>
      <c r="M1017" s="89"/>
      <c r="N1017" s="96"/>
      <c r="O1017" s="95"/>
      <c r="P1017" s="48"/>
    </row>
    <row r="1018" s="1" customFormat="1" spans="1:16">
      <c r="A1018" s="57"/>
      <c r="B1018" s="57"/>
      <c r="C1018" s="58"/>
      <c r="D1018" s="58"/>
      <c r="E1018" s="58"/>
      <c r="F1018" s="53"/>
      <c r="G1018" s="67"/>
      <c r="H1018" s="67"/>
      <c r="I1018" s="67"/>
      <c r="J1018" s="67"/>
      <c r="K1018" s="67"/>
      <c r="L1018" s="102"/>
      <c r="M1018" s="102"/>
      <c r="N1018" s="102"/>
      <c r="O1018" s="44"/>
      <c r="P1018" s="44"/>
    </row>
    <row r="1019" s="1" customFormat="1" spans="1:16">
      <c r="A1019" s="75" t="s">
        <v>1</v>
      </c>
      <c r="B1019" s="7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O1019" s="44"/>
      <c r="P1019" s="44"/>
    </row>
    <row r="1020" s="1" customFormat="1" spans="1:16">
      <c r="A1020" s="76" t="s">
        <v>253</v>
      </c>
      <c r="B1020" s="9"/>
      <c r="C1020" s="9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O1020" s="44"/>
      <c r="P1020" s="44"/>
    </row>
    <row r="1021" s="1" customFormat="1" spans="1:15">
      <c r="A1021" s="10"/>
      <c r="B1021" s="10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O1021" s="44"/>
    </row>
    <row r="1022" s="1" customFormat="1" spans="1:15">
      <c r="A1022" s="77" t="s">
        <v>35</v>
      </c>
      <c r="B1022" s="77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O1022" s="44"/>
    </row>
    <row r="1023" s="1" customFormat="1" ht="11.25" customHeight="1" spans="1:15">
      <c r="A1023" s="78" t="s">
        <v>4</v>
      </c>
      <c r="B1023" s="78" t="s">
        <v>5</v>
      </c>
      <c r="C1023" s="79" t="s">
        <v>6</v>
      </c>
      <c r="D1023" s="79" t="s">
        <v>7</v>
      </c>
      <c r="E1023" s="79" t="s">
        <v>223</v>
      </c>
      <c r="F1023" s="79" t="s">
        <v>224</v>
      </c>
      <c r="G1023" s="79" t="s">
        <v>10</v>
      </c>
      <c r="H1023" s="80" t="s">
        <v>11</v>
      </c>
      <c r="I1023" s="91"/>
      <c r="J1023" s="79" t="s">
        <v>12</v>
      </c>
      <c r="K1023" s="79" t="s">
        <v>13</v>
      </c>
      <c r="L1023" s="80" t="s">
        <v>14</v>
      </c>
      <c r="M1023" s="91"/>
      <c r="N1023" s="79" t="s">
        <v>15</v>
      </c>
      <c r="O1023" s="92" t="s">
        <v>406</v>
      </c>
    </row>
    <row r="1024" s="1" customFormat="1" ht="13.5" customHeight="1" spans="1:15">
      <c r="A1024" s="81"/>
      <c r="B1024" s="81"/>
      <c r="C1024" s="82"/>
      <c r="D1024" s="82"/>
      <c r="E1024" s="83" t="s">
        <v>18</v>
      </c>
      <c r="F1024" s="82"/>
      <c r="G1024" s="82"/>
      <c r="H1024" s="84" t="s">
        <v>19</v>
      </c>
      <c r="I1024" s="84" t="s">
        <v>20</v>
      </c>
      <c r="J1024" s="82"/>
      <c r="K1024" s="82"/>
      <c r="L1024" s="84" t="s">
        <v>19</v>
      </c>
      <c r="M1024" s="84" t="s">
        <v>20</v>
      </c>
      <c r="N1024" s="82"/>
      <c r="O1024" s="93"/>
    </row>
    <row r="1025" s="1" customFormat="1" ht="13.5" customHeight="1" spans="1:15">
      <c r="A1025" s="85">
        <v>45428</v>
      </c>
      <c r="B1025" s="85">
        <v>45429</v>
      </c>
      <c r="C1025" s="20" t="s">
        <v>244</v>
      </c>
      <c r="D1025" s="101" t="s">
        <v>245</v>
      </c>
      <c r="E1025" s="85">
        <v>45436</v>
      </c>
      <c r="F1025" s="98">
        <v>137608</v>
      </c>
      <c r="G1025" s="21"/>
      <c r="H1025" s="21"/>
      <c r="I1025" s="21"/>
      <c r="J1025" s="21"/>
      <c r="K1025" s="21"/>
      <c r="L1025" s="46">
        <v>0</v>
      </c>
      <c r="M1025" s="46">
        <v>800</v>
      </c>
      <c r="N1025" s="46">
        <f>L1025+M1025</f>
        <v>800</v>
      </c>
      <c r="O1025" s="100">
        <v>400</v>
      </c>
    </row>
    <row r="1026" s="1" customFormat="1" ht="13.5" customHeight="1" spans="1:15">
      <c r="A1026" s="85">
        <v>45427</v>
      </c>
      <c r="B1026" s="85">
        <v>45428</v>
      </c>
      <c r="C1026" s="20" t="s">
        <v>278</v>
      </c>
      <c r="D1026" s="101" t="s">
        <v>98</v>
      </c>
      <c r="E1026" s="85"/>
      <c r="F1026" s="98"/>
      <c r="G1026" s="21"/>
      <c r="H1026" s="21"/>
      <c r="I1026" s="21"/>
      <c r="J1026" s="21"/>
      <c r="K1026" s="21"/>
      <c r="L1026" s="46">
        <v>4235</v>
      </c>
      <c r="M1026" s="46">
        <v>2600</v>
      </c>
      <c r="N1026" s="46">
        <f>L1026+M1026</f>
        <v>6835</v>
      </c>
      <c r="O1026" s="100">
        <v>6835</v>
      </c>
    </row>
    <row r="1027" s="1" customFormat="1" ht="13.5" customHeight="1" spans="1:15">
      <c r="A1027" s="86" t="s">
        <v>34</v>
      </c>
      <c r="B1027" s="23"/>
      <c r="C1027" s="24"/>
      <c r="D1027" s="24"/>
      <c r="E1027" s="24"/>
      <c r="F1027" s="25"/>
      <c r="G1027" s="87">
        <f>SUM(G1025:G1025)</f>
        <v>0</v>
      </c>
      <c r="H1027" s="87">
        <f>SUM(H1025:H1025)</f>
        <v>0</v>
      </c>
      <c r="I1027" s="87">
        <f>SUM(I1025:I1025)</f>
        <v>0</v>
      </c>
      <c r="J1027" s="87">
        <f>SUM(J1025:J1025)</f>
        <v>0</v>
      </c>
      <c r="K1027" s="87">
        <f>SUM(K1025:K1025)</f>
        <v>0</v>
      </c>
      <c r="L1027" s="87">
        <f>SUM(L1025:L1026)</f>
        <v>4235</v>
      </c>
      <c r="M1027" s="87">
        <f>SUM(M1025:M1026)</f>
        <v>3400</v>
      </c>
      <c r="N1027" s="87">
        <f>SUM(N1025:N1026)</f>
        <v>7635</v>
      </c>
      <c r="O1027" s="87"/>
    </row>
    <row r="1028" s="1" customFormat="1" ht="13.5" customHeight="1" spans="1:15">
      <c r="A1028" s="10"/>
      <c r="B1028" s="10"/>
      <c r="C1028" s="8"/>
      <c r="D1028" s="8"/>
      <c r="E1028" s="8"/>
      <c r="F1028" s="8"/>
      <c r="G1028" s="8"/>
      <c r="H1028" s="8"/>
      <c r="I1028" s="8"/>
      <c r="N1028" s="48"/>
      <c r="O1028" s="49"/>
    </row>
    <row r="1029" s="1" customFormat="1" customHeight="1" spans="1:15">
      <c r="A1029" s="27"/>
      <c r="B1029" s="27"/>
      <c r="N1029" s="48"/>
      <c r="O1029" s="41"/>
    </row>
    <row r="1030" s="1" customFormat="1" ht="15" spans="1:15">
      <c r="A1030" s="10"/>
      <c r="B1030" s="10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50"/>
      <c r="O1030" s="41"/>
    </row>
    <row r="1031" s="1" customFormat="1" ht="15" spans="1:15">
      <c r="A1031" s="76" t="s">
        <v>37</v>
      </c>
      <c r="B1031" s="88"/>
      <c r="C1031" s="89"/>
      <c r="D1031" s="89"/>
      <c r="E1031" s="89" t="s">
        <v>408</v>
      </c>
      <c r="F1031" s="89"/>
      <c r="G1031" s="89"/>
      <c r="H1031" s="89"/>
      <c r="I1031" s="89"/>
      <c r="J1031" s="89"/>
      <c r="K1031" s="89"/>
      <c r="L1031" s="89"/>
      <c r="M1031" s="89"/>
      <c r="N1031" s="94"/>
      <c r="O1031" s="95"/>
    </row>
    <row r="1032" s="1" customFormat="1" ht="15" spans="1:15">
      <c r="A1032" s="10"/>
      <c r="B1032" s="10"/>
      <c r="C1032" s="8"/>
      <c r="D1032" s="28"/>
      <c r="E1032" s="8"/>
      <c r="F1032" s="8"/>
      <c r="G1032" s="8"/>
      <c r="H1032" s="8"/>
      <c r="I1032" s="8"/>
      <c r="J1032" s="8"/>
      <c r="K1032" s="8"/>
      <c r="L1032" s="8"/>
      <c r="M1032" s="8"/>
      <c r="N1032" s="50"/>
      <c r="O1032" s="41"/>
    </row>
    <row r="1033" s="1" customFormat="1" ht="15" spans="1:15">
      <c r="A1033" s="10"/>
      <c r="B1033" s="10"/>
      <c r="C1033" s="8"/>
      <c r="D1033" s="28"/>
      <c r="E1033" s="8"/>
      <c r="F1033" s="8"/>
      <c r="G1033" s="8"/>
      <c r="H1033" s="8"/>
      <c r="I1033" s="8"/>
      <c r="J1033" s="8"/>
      <c r="K1033" s="8"/>
      <c r="L1033" s="8"/>
      <c r="M1033" s="8"/>
      <c r="N1033" s="50"/>
      <c r="O1033" s="41"/>
    </row>
    <row r="1034" s="1" customFormat="1" spans="1:15">
      <c r="A1034" s="9" t="s">
        <v>38</v>
      </c>
      <c r="B1034" s="9"/>
      <c r="C1034" s="8"/>
      <c r="D1034" s="29"/>
      <c r="E1034" s="29" t="s">
        <v>409</v>
      </c>
      <c r="F1034" s="29"/>
      <c r="G1034" s="30"/>
      <c r="H1034" s="8"/>
      <c r="I1034" s="8"/>
      <c r="J1034" s="8"/>
      <c r="K1034" s="8"/>
      <c r="L1034" s="8"/>
      <c r="M1034" s="8"/>
      <c r="N1034" s="52"/>
      <c r="O1034" s="41"/>
    </row>
    <row r="1035" s="1" customFormat="1" spans="1:15">
      <c r="A1035" s="76" t="s">
        <v>39</v>
      </c>
      <c r="B1035" s="76"/>
      <c r="C1035" s="89"/>
      <c r="D1035" s="90"/>
      <c r="E1035" s="90" t="s">
        <v>410</v>
      </c>
      <c r="F1035" s="90"/>
      <c r="G1035" s="90"/>
      <c r="H1035" s="89"/>
      <c r="I1035" s="89"/>
      <c r="J1035" s="89"/>
      <c r="K1035" s="89"/>
      <c r="L1035" s="89"/>
      <c r="M1035" s="89"/>
      <c r="N1035" s="96"/>
      <c r="O1035" s="95"/>
    </row>
    <row r="1036" s="1" customFormat="1" spans="1:15">
      <c r="A1036" s="27"/>
      <c r="B1036" s="27"/>
      <c r="F1036" s="103"/>
      <c r="G1036" s="104"/>
      <c r="H1036" s="104"/>
      <c r="I1036" s="104"/>
      <c r="J1036" s="104"/>
      <c r="K1036" s="104"/>
      <c r="L1036" s="105"/>
      <c r="M1036" s="105"/>
      <c r="N1036" s="106"/>
      <c r="O1036" s="44"/>
    </row>
    <row r="1037" s="1" customFormat="1" spans="1:15">
      <c r="A1037" s="75" t="s">
        <v>1</v>
      </c>
      <c r="B1037" s="7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O1037" s="44"/>
    </row>
    <row r="1038" s="1" customFormat="1" spans="1:15">
      <c r="A1038" s="76" t="s">
        <v>253</v>
      </c>
      <c r="B1038" s="9"/>
      <c r="C1038" s="9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O1038" s="44"/>
    </row>
    <row r="1039" s="1" customFormat="1" spans="1:16">
      <c r="A1039" s="10"/>
      <c r="B1039" s="10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O1039" s="44"/>
      <c r="P1039" s="48"/>
    </row>
    <row r="1040" s="1" customFormat="1" spans="1:16">
      <c r="A1040" s="77" t="s">
        <v>35</v>
      </c>
      <c r="B1040" s="77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O1040" s="44"/>
      <c r="P1040" s="48"/>
    </row>
    <row r="1041" s="1" customFormat="1" ht="11.25" customHeight="1" spans="1:16">
      <c r="A1041" s="78" t="s">
        <v>4</v>
      </c>
      <c r="B1041" s="78" t="s">
        <v>5</v>
      </c>
      <c r="C1041" s="79" t="s">
        <v>6</v>
      </c>
      <c r="D1041" s="79" t="s">
        <v>7</v>
      </c>
      <c r="E1041" s="79" t="s">
        <v>223</v>
      </c>
      <c r="F1041" s="79" t="s">
        <v>224</v>
      </c>
      <c r="G1041" s="79" t="s">
        <v>10</v>
      </c>
      <c r="H1041" s="80" t="s">
        <v>11</v>
      </c>
      <c r="I1041" s="91"/>
      <c r="J1041" s="79" t="s">
        <v>12</v>
      </c>
      <c r="K1041" s="79" t="s">
        <v>13</v>
      </c>
      <c r="L1041" s="80" t="s">
        <v>14</v>
      </c>
      <c r="M1041" s="91"/>
      <c r="N1041" s="79" t="s">
        <v>15</v>
      </c>
      <c r="O1041" s="92" t="s">
        <v>406</v>
      </c>
      <c r="P1041" s="44"/>
    </row>
    <row r="1042" s="1" customFormat="1" spans="1:15">
      <c r="A1042" s="81"/>
      <c r="B1042" s="81"/>
      <c r="C1042" s="82"/>
      <c r="D1042" s="82"/>
      <c r="E1042" s="83" t="s">
        <v>18</v>
      </c>
      <c r="F1042" s="82"/>
      <c r="G1042" s="82"/>
      <c r="H1042" s="84" t="s">
        <v>19</v>
      </c>
      <c r="I1042" s="84" t="s">
        <v>20</v>
      </c>
      <c r="J1042" s="82"/>
      <c r="K1042" s="82"/>
      <c r="L1042" s="84" t="s">
        <v>19</v>
      </c>
      <c r="M1042" s="84" t="s">
        <v>20</v>
      </c>
      <c r="N1042" s="82"/>
      <c r="O1042" s="93"/>
    </row>
    <row r="1043" s="1" customFormat="1" spans="1:15">
      <c r="A1043" s="85">
        <v>45427</v>
      </c>
      <c r="B1043" s="85">
        <v>45428</v>
      </c>
      <c r="C1043" s="20" t="s">
        <v>272</v>
      </c>
      <c r="D1043" s="101" t="s">
        <v>273</v>
      </c>
      <c r="E1043" s="85">
        <v>45440</v>
      </c>
      <c r="F1043" s="98">
        <v>137651</v>
      </c>
      <c r="G1043" s="21"/>
      <c r="H1043" s="21"/>
      <c r="I1043" s="21"/>
      <c r="J1043" s="21"/>
      <c r="K1043" s="21"/>
      <c r="L1043" s="46">
        <v>440</v>
      </c>
      <c r="M1043" s="46">
        <v>2852.2</v>
      </c>
      <c r="N1043" s="46">
        <f>L1043+M1043</f>
        <v>3292.2</v>
      </c>
      <c r="O1043" s="100">
        <v>1646.1</v>
      </c>
    </row>
    <row r="1044" s="1" customFormat="1" spans="1:15">
      <c r="A1044" s="85">
        <v>45435</v>
      </c>
      <c r="B1044" s="85">
        <v>45435</v>
      </c>
      <c r="C1044" s="20" t="s">
        <v>249</v>
      </c>
      <c r="D1044" s="101" t="s">
        <v>250</v>
      </c>
      <c r="E1044" s="85"/>
      <c r="F1044" s="98"/>
      <c r="G1044" s="21"/>
      <c r="H1044" s="21"/>
      <c r="I1044" s="21"/>
      <c r="J1044" s="21"/>
      <c r="K1044" s="21"/>
      <c r="L1044" s="46">
        <v>1830</v>
      </c>
      <c r="M1044" s="46">
        <v>3100</v>
      </c>
      <c r="N1044" s="46">
        <f>L1044+M1044</f>
        <v>4930</v>
      </c>
      <c r="O1044" s="100">
        <v>4930</v>
      </c>
    </row>
    <row r="1045" s="1" customFormat="1" spans="1:15">
      <c r="A1045" s="86" t="s">
        <v>34</v>
      </c>
      <c r="B1045" s="23"/>
      <c r="C1045" s="24"/>
      <c r="D1045" s="24"/>
      <c r="E1045" s="24"/>
      <c r="F1045" s="25"/>
      <c r="G1045" s="87">
        <f t="shared" ref="G1045:N1045" si="42">SUM(G1043:G1044)</f>
        <v>0</v>
      </c>
      <c r="H1045" s="87">
        <f t="shared" si="42"/>
        <v>0</v>
      </c>
      <c r="I1045" s="87">
        <f t="shared" si="42"/>
        <v>0</v>
      </c>
      <c r="J1045" s="87">
        <f t="shared" si="42"/>
        <v>0</v>
      </c>
      <c r="K1045" s="87">
        <f t="shared" si="42"/>
        <v>0</v>
      </c>
      <c r="L1045" s="87">
        <f t="shared" si="42"/>
        <v>2270</v>
      </c>
      <c r="M1045" s="87">
        <f t="shared" si="42"/>
        <v>5952.2</v>
      </c>
      <c r="N1045" s="87">
        <f t="shared" si="42"/>
        <v>8222.2</v>
      </c>
      <c r="O1045" s="87"/>
    </row>
    <row r="1046" s="1" customFormat="1" ht="11.25" customHeight="1" spans="1:15">
      <c r="A1046" s="10"/>
      <c r="B1046" s="10"/>
      <c r="C1046" s="8"/>
      <c r="D1046" s="8"/>
      <c r="E1046" s="8"/>
      <c r="F1046" s="8"/>
      <c r="G1046" s="8"/>
      <c r="H1046" s="8"/>
      <c r="I1046" s="8"/>
      <c r="N1046" s="48"/>
      <c r="O1046" s="49"/>
    </row>
    <row r="1047" s="1" customFormat="1" ht="13.5" customHeight="1" spans="1:15">
      <c r="A1047" s="27"/>
      <c r="B1047" s="27"/>
      <c r="N1047" s="48"/>
      <c r="O1047" s="41"/>
    </row>
    <row r="1048" s="1" customFormat="1" ht="13.5" customHeight="1" spans="1:15">
      <c r="A1048" s="10"/>
      <c r="B1048" s="10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50"/>
      <c r="O1048" s="41"/>
    </row>
    <row r="1049" s="1" customFormat="1" ht="13.5" customHeight="1" spans="1:15">
      <c r="A1049" s="76" t="s">
        <v>37</v>
      </c>
      <c r="B1049" s="88"/>
      <c r="C1049" s="89"/>
      <c r="D1049" s="89"/>
      <c r="E1049" s="89" t="s">
        <v>408</v>
      </c>
      <c r="F1049" s="89"/>
      <c r="G1049" s="89"/>
      <c r="H1049" s="89"/>
      <c r="I1049" s="89"/>
      <c r="J1049" s="89"/>
      <c r="K1049" s="89"/>
      <c r="L1049" s="89"/>
      <c r="M1049" s="89"/>
      <c r="N1049" s="94"/>
      <c r="O1049" s="95"/>
    </row>
    <row r="1050" s="1" customFormat="1" customHeight="1" spans="1:15">
      <c r="A1050" s="10"/>
      <c r="B1050" s="10"/>
      <c r="C1050" s="8"/>
      <c r="D1050" s="28"/>
      <c r="E1050" s="8"/>
      <c r="F1050" s="8"/>
      <c r="G1050" s="8"/>
      <c r="H1050" s="8"/>
      <c r="I1050" s="8"/>
      <c r="J1050" s="8"/>
      <c r="K1050" s="8"/>
      <c r="L1050" s="8"/>
      <c r="M1050" s="8"/>
      <c r="N1050" s="50"/>
      <c r="O1050" s="41"/>
    </row>
    <row r="1051" s="1" customFormat="1" ht="15" spans="1:15">
      <c r="A1051" s="10"/>
      <c r="B1051" s="10"/>
      <c r="C1051" s="8"/>
      <c r="D1051" s="28"/>
      <c r="E1051" s="8"/>
      <c r="F1051" s="8"/>
      <c r="G1051" s="8"/>
      <c r="H1051" s="8"/>
      <c r="I1051" s="8"/>
      <c r="J1051" s="8"/>
      <c r="K1051" s="8"/>
      <c r="L1051" s="8"/>
      <c r="M1051" s="8"/>
      <c r="N1051" s="50"/>
      <c r="O1051" s="41"/>
    </row>
    <row r="1052" s="1" customFormat="1" spans="1:15">
      <c r="A1052" s="9" t="s">
        <v>38</v>
      </c>
      <c r="B1052" s="9"/>
      <c r="C1052" s="8"/>
      <c r="D1052" s="29"/>
      <c r="E1052" s="29" t="s">
        <v>409</v>
      </c>
      <c r="F1052" s="29"/>
      <c r="G1052" s="30"/>
      <c r="H1052" s="8"/>
      <c r="I1052" s="8"/>
      <c r="J1052" s="8"/>
      <c r="K1052" s="8"/>
      <c r="L1052" s="8"/>
      <c r="M1052" s="8"/>
      <c r="N1052" s="52"/>
      <c r="O1052" s="41"/>
    </row>
    <row r="1053" s="1" customFormat="1" spans="1:15">
      <c r="A1053" s="76" t="s">
        <v>39</v>
      </c>
      <c r="B1053" s="76"/>
      <c r="C1053" s="89"/>
      <c r="D1053" s="90"/>
      <c r="E1053" s="90" t="s">
        <v>410</v>
      </c>
      <c r="F1053" s="90"/>
      <c r="G1053" s="90"/>
      <c r="H1053" s="89"/>
      <c r="I1053" s="89"/>
      <c r="J1053" s="89"/>
      <c r="K1053" s="89"/>
      <c r="L1053" s="89"/>
      <c r="M1053" s="89"/>
      <c r="N1053" s="96"/>
      <c r="O1053" s="95"/>
    </row>
    <row r="1054" s="1" customFormat="1" spans="1:15">
      <c r="A1054" s="60"/>
      <c r="B1054" s="60"/>
      <c r="C1054" s="44"/>
      <c r="D1054" s="44"/>
      <c r="E1054" s="44"/>
      <c r="F1054" s="44"/>
      <c r="G1054" s="44"/>
      <c r="J1054" s="44"/>
      <c r="K1054" s="44"/>
      <c r="L1054" s="107"/>
      <c r="M1054" s="107"/>
      <c r="N1054" s="106"/>
      <c r="O1054" s="63"/>
    </row>
    <row r="1055" s="1" customFormat="1" spans="1:15">
      <c r="A1055" s="75" t="s">
        <v>1</v>
      </c>
      <c r="B1055" s="7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O1055" s="44"/>
    </row>
    <row r="1056" s="1" customFormat="1" spans="1:16">
      <c r="A1056" s="76" t="s">
        <v>222</v>
      </c>
      <c r="B1056" s="9"/>
      <c r="C1056" s="9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O1056" s="44"/>
      <c r="P1056" s="48"/>
    </row>
    <row r="1057" s="1" customFormat="1" spans="1:16">
      <c r="A1057" s="10"/>
      <c r="B1057" s="10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O1057" s="44"/>
      <c r="P1057" s="48"/>
    </row>
    <row r="1058" s="1" customFormat="1" spans="1:16">
      <c r="A1058" s="77" t="s">
        <v>35</v>
      </c>
      <c r="B1058" s="77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O1058" s="44"/>
      <c r="P1058" s="44"/>
    </row>
    <row r="1059" s="1" customFormat="1" ht="11.25" customHeight="1" spans="1:15">
      <c r="A1059" s="78" t="s">
        <v>4</v>
      </c>
      <c r="B1059" s="78" t="s">
        <v>5</v>
      </c>
      <c r="C1059" s="79" t="s">
        <v>6</v>
      </c>
      <c r="D1059" s="79" t="s">
        <v>7</v>
      </c>
      <c r="E1059" s="79" t="s">
        <v>223</v>
      </c>
      <c r="F1059" s="79" t="s">
        <v>224</v>
      </c>
      <c r="G1059" s="79" t="s">
        <v>10</v>
      </c>
      <c r="H1059" s="80" t="s">
        <v>11</v>
      </c>
      <c r="I1059" s="91"/>
      <c r="J1059" s="79" t="s">
        <v>12</v>
      </c>
      <c r="K1059" s="79" t="s">
        <v>13</v>
      </c>
      <c r="L1059" s="80" t="s">
        <v>14</v>
      </c>
      <c r="M1059" s="91"/>
      <c r="N1059" s="79" t="s">
        <v>15</v>
      </c>
      <c r="O1059" s="92" t="s">
        <v>406</v>
      </c>
    </row>
    <row r="1060" s="1" customFormat="1" spans="1:15">
      <c r="A1060" s="81"/>
      <c r="B1060" s="81"/>
      <c r="C1060" s="82"/>
      <c r="D1060" s="82"/>
      <c r="E1060" s="83" t="s">
        <v>18</v>
      </c>
      <c r="F1060" s="82"/>
      <c r="G1060" s="82"/>
      <c r="H1060" s="84" t="s">
        <v>19</v>
      </c>
      <c r="I1060" s="84" t="s">
        <v>20</v>
      </c>
      <c r="J1060" s="82"/>
      <c r="K1060" s="82"/>
      <c r="L1060" s="84" t="s">
        <v>19</v>
      </c>
      <c r="M1060" s="84" t="s">
        <v>20</v>
      </c>
      <c r="N1060" s="82"/>
      <c r="O1060" s="93"/>
    </row>
    <row r="1061" s="1" customFormat="1" spans="1:15">
      <c r="A1061" s="85">
        <v>45421</v>
      </c>
      <c r="B1061" s="85">
        <v>45421</v>
      </c>
      <c r="C1061" s="20" t="s">
        <v>225</v>
      </c>
      <c r="D1061" s="101" t="s">
        <v>226</v>
      </c>
      <c r="E1061" s="85">
        <v>45446</v>
      </c>
      <c r="F1061" s="98">
        <v>137677</v>
      </c>
      <c r="G1061" s="21"/>
      <c r="H1061" s="21"/>
      <c r="I1061" s="21"/>
      <c r="J1061" s="21"/>
      <c r="K1061" s="21"/>
      <c r="L1061" s="46">
        <v>0</v>
      </c>
      <c r="M1061" s="46">
        <v>1100</v>
      </c>
      <c r="N1061" s="46">
        <f>L1061+M1061</f>
        <v>1100</v>
      </c>
      <c r="O1061" s="100"/>
    </row>
    <row r="1062" s="1" customFormat="1" spans="1:15">
      <c r="A1062" s="86" t="s">
        <v>34</v>
      </c>
      <c r="B1062" s="23"/>
      <c r="C1062" s="24"/>
      <c r="D1062" s="24"/>
      <c r="E1062" s="24"/>
      <c r="F1062" s="25"/>
      <c r="G1062" s="87">
        <f t="shared" ref="G1062:N1062" si="43">SUM(G1061:G1061)</f>
        <v>0</v>
      </c>
      <c r="H1062" s="87">
        <f t="shared" si="43"/>
        <v>0</v>
      </c>
      <c r="I1062" s="87">
        <f t="shared" si="43"/>
        <v>0</v>
      </c>
      <c r="J1062" s="87">
        <f t="shared" si="43"/>
        <v>0</v>
      </c>
      <c r="K1062" s="87">
        <f t="shared" si="43"/>
        <v>0</v>
      </c>
      <c r="L1062" s="87">
        <f t="shared" si="43"/>
        <v>0</v>
      </c>
      <c r="M1062" s="87">
        <f t="shared" si="43"/>
        <v>1100</v>
      </c>
      <c r="N1062" s="87">
        <f t="shared" si="43"/>
        <v>1100</v>
      </c>
      <c r="O1062" s="87"/>
    </row>
    <row r="1063" s="1" customFormat="1" ht="11.25" customHeight="1" spans="1:15">
      <c r="A1063" s="10"/>
      <c r="B1063" s="10"/>
      <c r="C1063" s="8"/>
      <c r="D1063" s="8"/>
      <c r="E1063" s="8"/>
      <c r="F1063" s="8"/>
      <c r="G1063" s="8"/>
      <c r="H1063" s="8"/>
      <c r="I1063" s="8"/>
      <c r="N1063" s="48"/>
      <c r="O1063" s="49"/>
    </row>
    <row r="1064" s="1" customFormat="1" ht="13.5" customHeight="1" spans="1:15">
      <c r="A1064" s="27"/>
      <c r="B1064" s="27"/>
      <c r="N1064" s="48"/>
      <c r="O1064" s="41"/>
    </row>
    <row r="1065" s="1" customFormat="1" ht="13.5" customHeight="1" spans="1:15">
      <c r="A1065" s="10"/>
      <c r="B1065" s="10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50"/>
      <c r="O1065" s="41"/>
    </row>
    <row r="1066" s="1" customFormat="1" ht="13.5" customHeight="1" spans="1:15">
      <c r="A1066" s="76" t="s">
        <v>37</v>
      </c>
      <c r="B1066" s="88"/>
      <c r="C1066" s="89"/>
      <c r="D1066" s="89"/>
      <c r="E1066" s="89" t="s">
        <v>408</v>
      </c>
      <c r="F1066" s="89"/>
      <c r="G1066" s="89"/>
      <c r="H1066" s="89"/>
      <c r="I1066" s="89"/>
      <c r="J1066" s="89"/>
      <c r="K1066" s="89"/>
      <c r="L1066" s="89"/>
      <c r="M1066" s="89"/>
      <c r="N1066" s="94"/>
      <c r="O1066" s="95"/>
    </row>
    <row r="1067" s="1" customFormat="1" ht="13.5" customHeight="1" spans="1:15">
      <c r="A1067" s="10"/>
      <c r="B1067" s="10"/>
      <c r="C1067" s="8"/>
      <c r="D1067" s="28"/>
      <c r="E1067" s="8"/>
      <c r="F1067" s="8"/>
      <c r="G1067" s="8"/>
      <c r="H1067" s="8"/>
      <c r="I1067" s="8"/>
      <c r="J1067" s="8"/>
      <c r="K1067" s="8"/>
      <c r="L1067" s="8"/>
      <c r="M1067" s="8"/>
      <c r="N1067" s="50"/>
      <c r="O1067" s="41"/>
    </row>
    <row r="1068" s="1" customFormat="1" ht="13.5" customHeight="1" spans="1:16">
      <c r="A1068" s="10"/>
      <c r="B1068" s="10"/>
      <c r="C1068" s="8"/>
      <c r="D1068" s="28"/>
      <c r="E1068" s="8"/>
      <c r="F1068" s="8"/>
      <c r="G1068" s="8"/>
      <c r="H1068" s="8"/>
      <c r="I1068" s="8"/>
      <c r="J1068" s="8"/>
      <c r="K1068" s="8"/>
      <c r="L1068" s="8"/>
      <c r="M1068" s="8"/>
      <c r="N1068" s="50"/>
      <c r="O1068" s="41"/>
      <c r="P1068" s="44"/>
    </row>
    <row r="1069" s="1" customFormat="1" customHeight="1" spans="1:15">
      <c r="A1069" s="9" t="s">
        <v>38</v>
      </c>
      <c r="B1069" s="9"/>
      <c r="C1069" s="8"/>
      <c r="D1069" s="29"/>
      <c r="E1069" s="29" t="s">
        <v>409</v>
      </c>
      <c r="F1069" s="29"/>
      <c r="G1069" s="30"/>
      <c r="H1069" s="8"/>
      <c r="I1069" s="8"/>
      <c r="J1069" s="8"/>
      <c r="K1069" s="8"/>
      <c r="L1069" s="8"/>
      <c r="M1069" s="8"/>
      <c r="N1069" s="52"/>
      <c r="O1069" s="41"/>
    </row>
    <row r="1070" s="1" customFormat="1" spans="1:15">
      <c r="A1070" s="76" t="s">
        <v>39</v>
      </c>
      <c r="B1070" s="76"/>
      <c r="C1070" s="89"/>
      <c r="D1070" s="90"/>
      <c r="E1070" s="90" t="s">
        <v>410</v>
      </c>
      <c r="F1070" s="90"/>
      <c r="G1070" s="90"/>
      <c r="H1070" s="89"/>
      <c r="I1070" s="89"/>
      <c r="J1070" s="89"/>
      <c r="K1070" s="89"/>
      <c r="L1070" s="89"/>
      <c r="M1070" s="89"/>
      <c r="N1070" s="96"/>
      <c r="O1070" s="95"/>
    </row>
    <row r="1071" s="1" customFormat="1" spans="1:15">
      <c r="A1071" s="60"/>
      <c r="B1071" s="60"/>
      <c r="C1071" s="44"/>
      <c r="D1071" s="44"/>
      <c r="E1071" s="44"/>
      <c r="F1071" s="44"/>
      <c r="G1071" s="44"/>
      <c r="J1071" s="44"/>
      <c r="K1071" s="44"/>
      <c r="L1071" s="107"/>
      <c r="M1071" s="107"/>
      <c r="N1071" s="108"/>
      <c r="O1071" s="63"/>
    </row>
    <row r="1072" s="1" customFormat="1" spans="1:15">
      <c r="A1072" s="75" t="s">
        <v>1</v>
      </c>
      <c r="B1072" s="7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O1072" s="44"/>
    </row>
    <row r="1073" s="1" customFormat="1" spans="1:16">
      <c r="A1073" s="76" t="s">
        <v>222</v>
      </c>
      <c r="B1073" s="9"/>
      <c r="C1073" s="9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O1073" s="44"/>
      <c r="P1073" s="48"/>
    </row>
    <row r="1074" s="1" customFormat="1" spans="1:16">
      <c r="A1074" s="10"/>
      <c r="B1074" s="10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O1074" s="44"/>
      <c r="P1074" s="48"/>
    </row>
    <row r="1075" s="1" customFormat="1" spans="1:16">
      <c r="A1075" s="77" t="s">
        <v>35</v>
      </c>
      <c r="B1075" s="77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O1075" s="44"/>
      <c r="P1075" s="44"/>
    </row>
    <row r="1076" s="1" customFormat="1" spans="1:15">
      <c r="A1076" s="78" t="s">
        <v>4</v>
      </c>
      <c r="B1076" s="78" t="s">
        <v>5</v>
      </c>
      <c r="C1076" s="79" t="s">
        <v>6</v>
      </c>
      <c r="D1076" s="79" t="s">
        <v>7</v>
      </c>
      <c r="E1076" s="79" t="s">
        <v>223</v>
      </c>
      <c r="F1076" s="79" t="s">
        <v>224</v>
      </c>
      <c r="G1076" s="79" t="s">
        <v>10</v>
      </c>
      <c r="H1076" s="80" t="s">
        <v>11</v>
      </c>
      <c r="I1076" s="91"/>
      <c r="J1076" s="79" t="s">
        <v>12</v>
      </c>
      <c r="K1076" s="79" t="s">
        <v>13</v>
      </c>
      <c r="L1076" s="80" t="s">
        <v>14</v>
      </c>
      <c r="M1076" s="91"/>
      <c r="N1076" s="79" t="s">
        <v>15</v>
      </c>
      <c r="O1076" s="92" t="s">
        <v>406</v>
      </c>
    </row>
    <row r="1077" s="1" customFormat="1" spans="1:15">
      <c r="A1077" s="81"/>
      <c r="B1077" s="81"/>
      <c r="C1077" s="82"/>
      <c r="D1077" s="82"/>
      <c r="E1077" s="83" t="s">
        <v>18</v>
      </c>
      <c r="F1077" s="82"/>
      <c r="G1077" s="82"/>
      <c r="H1077" s="84" t="s">
        <v>19</v>
      </c>
      <c r="I1077" s="84" t="s">
        <v>20</v>
      </c>
      <c r="J1077" s="82"/>
      <c r="K1077" s="82"/>
      <c r="L1077" s="84" t="s">
        <v>19</v>
      </c>
      <c r="M1077" s="84" t="s">
        <v>20</v>
      </c>
      <c r="N1077" s="82"/>
      <c r="O1077" s="93"/>
    </row>
    <row r="1078" s="1" customFormat="1" ht="11.25" customHeight="1" spans="1:15">
      <c r="A1078" s="85">
        <v>45436</v>
      </c>
      <c r="B1078" s="85">
        <v>45439</v>
      </c>
      <c r="C1078" s="20" t="s">
        <v>227</v>
      </c>
      <c r="D1078" s="101" t="s">
        <v>228</v>
      </c>
      <c r="E1078" s="85">
        <v>45449</v>
      </c>
      <c r="F1078" s="98">
        <v>137730</v>
      </c>
      <c r="G1078" s="21"/>
      <c r="H1078" s="21"/>
      <c r="I1078" s="21"/>
      <c r="J1078" s="21"/>
      <c r="K1078" s="21"/>
      <c r="L1078" s="46">
        <v>0</v>
      </c>
      <c r="M1078" s="46">
        <v>2650</v>
      </c>
      <c r="N1078" s="46">
        <f>L1078+M1078</f>
        <v>2650</v>
      </c>
      <c r="O1078" s="100">
        <f>2650-1325</f>
        <v>1325</v>
      </c>
    </row>
    <row r="1079" s="1" customFormat="1" ht="11.25" customHeight="1" spans="1:15">
      <c r="A1079" s="85">
        <v>45440</v>
      </c>
      <c r="B1079" s="85">
        <v>45442</v>
      </c>
      <c r="C1079" s="20" t="s">
        <v>232</v>
      </c>
      <c r="D1079" s="101" t="s">
        <v>233</v>
      </c>
      <c r="E1079" s="85"/>
      <c r="F1079" s="98"/>
      <c r="G1079" s="21"/>
      <c r="H1079" s="21"/>
      <c r="I1079" s="21"/>
      <c r="J1079" s="21"/>
      <c r="K1079" s="21"/>
      <c r="L1079" s="46">
        <v>0</v>
      </c>
      <c r="M1079" s="46">
        <v>450</v>
      </c>
      <c r="N1079" s="46">
        <f>L1079+M1079</f>
        <v>450</v>
      </c>
      <c r="O1079" s="100">
        <v>450</v>
      </c>
    </row>
    <row r="1080" s="1" customFormat="1" ht="11.25" customHeight="1" spans="1:15">
      <c r="A1080" s="85">
        <v>45441</v>
      </c>
      <c r="B1080" s="85">
        <v>45442</v>
      </c>
      <c r="C1080" s="20" t="s">
        <v>229</v>
      </c>
      <c r="D1080" s="101" t="s">
        <v>230</v>
      </c>
      <c r="E1080" s="85">
        <v>45449</v>
      </c>
      <c r="F1080" s="98">
        <v>137686</v>
      </c>
      <c r="G1080" s="21"/>
      <c r="H1080" s="21"/>
      <c r="I1080" s="21"/>
      <c r="J1080" s="21"/>
      <c r="K1080" s="21"/>
      <c r="L1080" s="46">
        <v>935</v>
      </c>
      <c r="M1080" s="46">
        <v>1100</v>
      </c>
      <c r="N1080" s="46">
        <f>L1080+M1080</f>
        <v>2035</v>
      </c>
      <c r="O1080" s="100">
        <f>2035-1000</f>
        <v>1035</v>
      </c>
    </row>
    <row r="1081" s="1" customFormat="1" ht="11.25" customHeight="1" spans="1:184">
      <c r="A1081" s="85">
        <v>45441</v>
      </c>
      <c r="B1081" s="85">
        <v>45442</v>
      </c>
      <c r="C1081" s="20" t="s">
        <v>231</v>
      </c>
      <c r="D1081" s="101" t="s">
        <v>230</v>
      </c>
      <c r="E1081" s="85">
        <v>45449</v>
      </c>
      <c r="F1081" s="98">
        <v>137686</v>
      </c>
      <c r="G1081" s="21"/>
      <c r="H1081" s="21"/>
      <c r="I1081" s="21"/>
      <c r="J1081" s="21"/>
      <c r="K1081" s="21"/>
      <c r="L1081" s="46">
        <v>165</v>
      </c>
      <c r="M1081" s="46">
        <v>800</v>
      </c>
      <c r="N1081" s="46">
        <f>L1081+M1081</f>
        <v>965</v>
      </c>
      <c r="O1081" s="100">
        <f>965-500</f>
        <v>465</v>
      </c>
      <c r="FW1081"/>
      <c r="FX1081"/>
      <c r="FY1081"/>
      <c r="FZ1081"/>
      <c r="GA1081"/>
      <c r="GB1081"/>
    </row>
    <row r="1082" s="1" customFormat="1" ht="11.25" customHeight="1" spans="1:184">
      <c r="A1082" s="85">
        <v>45435</v>
      </c>
      <c r="B1082" s="85">
        <v>45435</v>
      </c>
      <c r="C1082" s="20" t="s">
        <v>240</v>
      </c>
      <c r="D1082" s="101" t="s">
        <v>98</v>
      </c>
      <c r="E1082" s="85"/>
      <c r="F1082" s="98"/>
      <c r="G1082" s="21"/>
      <c r="H1082" s="21"/>
      <c r="I1082" s="21"/>
      <c r="J1082" s="21"/>
      <c r="K1082" s="21"/>
      <c r="L1082" s="46"/>
      <c r="M1082" s="46">
        <v>450</v>
      </c>
      <c r="N1082" s="46">
        <f>L1082+M1082</f>
        <v>450</v>
      </c>
      <c r="O1082" s="100">
        <f>N1082</f>
        <v>450</v>
      </c>
      <c r="FW1082"/>
      <c r="FX1082"/>
      <c r="FY1082"/>
      <c r="FZ1082"/>
      <c r="GA1082"/>
      <c r="GB1082"/>
    </row>
    <row r="1083" s="1" customFormat="1" spans="1:15">
      <c r="A1083" s="86" t="s">
        <v>34</v>
      </c>
      <c r="B1083" s="23"/>
      <c r="C1083" s="24"/>
      <c r="D1083" s="24"/>
      <c r="E1083" s="24"/>
      <c r="F1083" s="25"/>
      <c r="G1083" s="87">
        <f t="shared" ref="G1083:N1083" si="44">SUM(G1078:G1082)</f>
        <v>0</v>
      </c>
      <c r="H1083" s="87">
        <f t="shared" si="44"/>
        <v>0</v>
      </c>
      <c r="I1083" s="87">
        <f t="shared" si="44"/>
        <v>0</v>
      </c>
      <c r="J1083" s="87">
        <f t="shared" si="44"/>
        <v>0</v>
      </c>
      <c r="K1083" s="87">
        <f t="shared" si="44"/>
        <v>0</v>
      </c>
      <c r="L1083" s="87">
        <f t="shared" si="44"/>
        <v>1100</v>
      </c>
      <c r="M1083" s="87">
        <f t="shared" si="44"/>
        <v>5450</v>
      </c>
      <c r="N1083" s="87">
        <f t="shared" si="44"/>
        <v>6550</v>
      </c>
      <c r="O1083" s="87"/>
    </row>
    <row r="1084" s="1" customFormat="1" spans="1:15">
      <c r="A1084" s="10"/>
      <c r="B1084" s="10"/>
      <c r="C1084" s="8"/>
      <c r="D1084" s="8"/>
      <c r="E1084" s="8"/>
      <c r="F1084" s="8"/>
      <c r="G1084" s="8"/>
      <c r="H1084" s="8"/>
      <c r="I1084" s="8"/>
      <c r="N1084" s="48"/>
      <c r="O1084" s="49"/>
    </row>
    <row r="1085" s="1" customFormat="1" spans="1:15">
      <c r="A1085" s="27"/>
      <c r="B1085" s="27"/>
      <c r="N1085" s="48"/>
      <c r="O1085" s="41"/>
    </row>
    <row r="1086" s="1" customFormat="1" ht="15" spans="1:15">
      <c r="A1086" s="10"/>
      <c r="B1086" s="10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50"/>
      <c r="O1086" s="41"/>
    </row>
    <row r="1087" s="1" customFormat="1" ht="11.25" customHeight="1" spans="1:15">
      <c r="A1087" s="76" t="s">
        <v>37</v>
      </c>
      <c r="B1087" s="88"/>
      <c r="C1087" s="89"/>
      <c r="D1087" s="89"/>
      <c r="E1087" s="89" t="s">
        <v>408</v>
      </c>
      <c r="F1087" s="89"/>
      <c r="G1087" s="89"/>
      <c r="H1087" s="89"/>
      <c r="I1087" s="89"/>
      <c r="J1087" s="89"/>
      <c r="K1087" s="89"/>
      <c r="L1087" s="89"/>
      <c r="M1087" s="89"/>
      <c r="N1087" s="94"/>
      <c r="O1087" s="95"/>
    </row>
    <row r="1088" s="1" customFormat="1" ht="13.5" customHeight="1" spans="1:15">
      <c r="A1088" s="10"/>
      <c r="B1088" s="10"/>
      <c r="C1088" s="8"/>
      <c r="D1088" s="28"/>
      <c r="E1088" s="8"/>
      <c r="F1088" s="8"/>
      <c r="G1088" s="8"/>
      <c r="H1088" s="8"/>
      <c r="I1088" s="8"/>
      <c r="J1088" s="8"/>
      <c r="K1088" s="8"/>
      <c r="L1088" s="8"/>
      <c r="M1088" s="8"/>
      <c r="N1088" s="50"/>
      <c r="O1088" s="41"/>
    </row>
    <row r="1089" s="1" customFormat="1" ht="13.5" customHeight="1" spans="1:15">
      <c r="A1089" s="10"/>
      <c r="B1089" s="10"/>
      <c r="C1089" s="8"/>
      <c r="D1089" s="28"/>
      <c r="E1089" s="8"/>
      <c r="F1089" s="8"/>
      <c r="G1089" s="8"/>
      <c r="H1089" s="8"/>
      <c r="I1089" s="8"/>
      <c r="J1089" s="8"/>
      <c r="K1089" s="8"/>
      <c r="L1089" s="8"/>
      <c r="M1089" s="8"/>
      <c r="N1089" s="50"/>
      <c r="O1089" s="41"/>
    </row>
    <row r="1090" s="1" customFormat="1" ht="13.5" customHeight="1" spans="1:16">
      <c r="A1090" s="9" t="s">
        <v>38</v>
      </c>
      <c r="B1090" s="9"/>
      <c r="C1090" s="8"/>
      <c r="D1090" s="29"/>
      <c r="E1090" s="29" t="s">
        <v>409</v>
      </c>
      <c r="F1090" s="29"/>
      <c r="G1090" s="30"/>
      <c r="H1090" s="8"/>
      <c r="I1090" s="8"/>
      <c r="J1090" s="8"/>
      <c r="K1090" s="8"/>
      <c r="L1090" s="8"/>
      <c r="M1090" s="8"/>
      <c r="N1090" s="52"/>
      <c r="O1090" s="41"/>
      <c r="P1090" s="44"/>
    </row>
    <row r="1091" s="1" customFormat="1" ht="13.5" customHeight="1" spans="1:15">
      <c r="A1091" s="76" t="s">
        <v>39</v>
      </c>
      <c r="B1091" s="76"/>
      <c r="C1091" s="89"/>
      <c r="D1091" s="90"/>
      <c r="E1091" s="90" t="s">
        <v>410</v>
      </c>
      <c r="F1091" s="90"/>
      <c r="G1091" s="90"/>
      <c r="H1091" s="89"/>
      <c r="I1091" s="89"/>
      <c r="J1091" s="89"/>
      <c r="K1091" s="89"/>
      <c r="L1091" s="89"/>
      <c r="M1091" s="89"/>
      <c r="N1091" s="96"/>
      <c r="O1091" s="95"/>
    </row>
    <row r="1092" s="1" customFormat="1" ht="13.5" customHeight="1" spans="1:15">
      <c r="A1092" s="60"/>
      <c r="B1092" s="60"/>
      <c r="C1092" s="44"/>
      <c r="D1092" s="44"/>
      <c r="E1092" s="44"/>
      <c r="F1092" s="44"/>
      <c r="G1092" s="44"/>
      <c r="J1092" s="44"/>
      <c r="K1092" s="44"/>
      <c r="L1092" s="107"/>
      <c r="M1092" s="107"/>
      <c r="N1092" s="106"/>
      <c r="O1092" s="63"/>
    </row>
    <row r="1093" s="1" customFormat="1" ht="13.5" customHeight="1" spans="1:15">
      <c r="A1093" s="75" t="s">
        <v>1</v>
      </c>
      <c r="B1093" s="7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O1093" s="44"/>
    </row>
    <row r="1094" s="1" customFormat="1" customHeight="1" spans="1:15">
      <c r="A1094" s="76" t="s">
        <v>222</v>
      </c>
      <c r="B1094" s="9"/>
      <c r="C1094" s="9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O1094" s="44"/>
    </row>
    <row r="1095" s="1" customFormat="1" spans="1:15">
      <c r="A1095" s="10"/>
      <c r="B1095" s="10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O1095" s="44"/>
    </row>
    <row r="1096" s="1" customFormat="1" spans="1:16">
      <c r="A1096" s="77" t="s">
        <v>35</v>
      </c>
      <c r="B1096" s="77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O1096" s="44"/>
      <c r="P1096" s="48"/>
    </row>
    <row r="1097" s="1" customFormat="1" spans="1:16">
      <c r="A1097" s="78" t="s">
        <v>4</v>
      </c>
      <c r="B1097" s="78" t="s">
        <v>5</v>
      </c>
      <c r="C1097" s="79" t="s">
        <v>6</v>
      </c>
      <c r="D1097" s="79" t="s">
        <v>7</v>
      </c>
      <c r="E1097" s="79" t="s">
        <v>223</v>
      </c>
      <c r="F1097" s="79" t="s">
        <v>224</v>
      </c>
      <c r="G1097" s="79" t="s">
        <v>10</v>
      </c>
      <c r="H1097" s="80" t="s">
        <v>11</v>
      </c>
      <c r="I1097" s="91"/>
      <c r="J1097" s="79" t="s">
        <v>12</v>
      </c>
      <c r="K1097" s="79" t="s">
        <v>13</v>
      </c>
      <c r="L1097" s="80" t="s">
        <v>14</v>
      </c>
      <c r="M1097" s="91"/>
      <c r="N1097" s="79" t="s">
        <v>15</v>
      </c>
      <c r="O1097" s="92" t="s">
        <v>406</v>
      </c>
      <c r="P1097" s="48"/>
    </row>
    <row r="1098" s="1" customFormat="1" spans="1:16">
      <c r="A1098" s="81"/>
      <c r="B1098" s="81"/>
      <c r="C1098" s="82"/>
      <c r="D1098" s="82"/>
      <c r="E1098" s="83" t="s">
        <v>18</v>
      </c>
      <c r="F1098" s="82"/>
      <c r="G1098" s="82"/>
      <c r="H1098" s="84" t="s">
        <v>19</v>
      </c>
      <c r="I1098" s="84" t="s">
        <v>20</v>
      </c>
      <c r="J1098" s="82"/>
      <c r="K1098" s="82"/>
      <c r="L1098" s="84" t="s">
        <v>19</v>
      </c>
      <c r="M1098" s="84" t="s">
        <v>20</v>
      </c>
      <c r="N1098" s="82"/>
      <c r="O1098" s="93"/>
      <c r="P1098" s="44"/>
    </row>
    <row r="1099" s="1" customFormat="1" spans="1:15">
      <c r="A1099" s="85">
        <v>45429</v>
      </c>
      <c r="B1099" s="85">
        <v>45454</v>
      </c>
      <c r="C1099" s="20" t="s">
        <v>213</v>
      </c>
      <c r="D1099" s="101" t="s">
        <v>214</v>
      </c>
      <c r="E1099" s="85"/>
      <c r="F1099" s="98"/>
      <c r="G1099" s="21"/>
      <c r="H1099" s="21"/>
      <c r="I1099" s="21"/>
      <c r="J1099" s="21"/>
      <c r="K1099" s="21"/>
      <c r="L1099" s="46">
        <v>132</v>
      </c>
      <c r="M1099" s="46">
        <v>1568</v>
      </c>
      <c r="N1099" s="46">
        <f>L1099+M1099</f>
        <v>1700</v>
      </c>
      <c r="O1099" s="100">
        <v>1700</v>
      </c>
    </row>
    <row r="1100" s="1" customFormat="1" spans="1:15">
      <c r="A1100" s="85">
        <v>45436</v>
      </c>
      <c r="B1100" s="85">
        <v>45456</v>
      </c>
      <c r="C1100" s="20" t="s">
        <v>102</v>
      </c>
      <c r="D1100" s="101" t="s">
        <v>103</v>
      </c>
      <c r="E1100" s="85"/>
      <c r="F1100" s="98"/>
      <c r="G1100" s="21"/>
      <c r="H1100" s="21"/>
      <c r="I1100" s="21"/>
      <c r="J1100" s="21"/>
      <c r="K1100" s="21"/>
      <c r="L1100" s="46">
        <v>220</v>
      </c>
      <c r="M1100" s="46">
        <v>5750</v>
      </c>
      <c r="N1100" s="46">
        <f>L1100+M1100</f>
        <v>5970</v>
      </c>
      <c r="O1100" s="100">
        <v>5970</v>
      </c>
    </row>
    <row r="1101" s="1" customFormat="1" ht="11.25" customHeight="1" spans="1:15">
      <c r="A1101" s="86" t="s">
        <v>34</v>
      </c>
      <c r="B1101" s="23"/>
      <c r="C1101" s="24"/>
      <c r="D1101" s="24"/>
      <c r="E1101" s="24"/>
      <c r="F1101" s="25"/>
      <c r="G1101" s="87">
        <f t="shared" ref="G1101:N1101" si="45">SUM(G1099:G1100)</f>
        <v>0</v>
      </c>
      <c r="H1101" s="87">
        <f t="shared" si="45"/>
        <v>0</v>
      </c>
      <c r="I1101" s="87">
        <f t="shared" si="45"/>
        <v>0</v>
      </c>
      <c r="J1101" s="87">
        <f t="shared" si="45"/>
        <v>0</v>
      </c>
      <c r="K1101" s="87">
        <f t="shared" si="45"/>
        <v>0</v>
      </c>
      <c r="L1101" s="87">
        <f t="shared" si="45"/>
        <v>352</v>
      </c>
      <c r="M1101" s="87">
        <f t="shared" si="45"/>
        <v>7318</v>
      </c>
      <c r="N1101" s="87">
        <f t="shared" si="45"/>
        <v>7670</v>
      </c>
      <c r="O1101" s="87"/>
    </row>
    <row r="1102" s="1" customFormat="1" spans="1:15">
      <c r="A1102" s="10"/>
      <c r="B1102" s="10"/>
      <c r="C1102" s="8"/>
      <c r="D1102" s="8"/>
      <c r="E1102" s="8"/>
      <c r="F1102" s="8"/>
      <c r="G1102" s="8"/>
      <c r="H1102" s="8"/>
      <c r="I1102" s="8"/>
      <c r="N1102" s="48"/>
      <c r="O1102" s="49"/>
    </row>
    <row r="1103" s="1" customFormat="1" spans="1:15">
      <c r="A1103" s="27"/>
      <c r="B1103" s="27"/>
      <c r="N1103" s="48"/>
      <c r="O1103" s="41"/>
    </row>
    <row r="1104" s="1" customFormat="1" ht="15" spans="1:15">
      <c r="A1104" s="10"/>
      <c r="B1104" s="10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50"/>
      <c r="O1104" s="41"/>
    </row>
    <row r="1105" s="1" customFormat="1" ht="15" spans="1:15">
      <c r="A1105" s="76" t="s">
        <v>37</v>
      </c>
      <c r="B1105" s="88"/>
      <c r="C1105" s="89"/>
      <c r="D1105" s="89"/>
      <c r="E1105" s="89" t="s">
        <v>408</v>
      </c>
      <c r="F1105" s="89"/>
      <c r="G1105" s="89"/>
      <c r="H1105" s="89"/>
      <c r="I1105" s="89"/>
      <c r="J1105" s="89"/>
      <c r="K1105" s="89"/>
      <c r="L1105" s="89"/>
      <c r="M1105" s="89"/>
      <c r="N1105" s="94"/>
      <c r="O1105" s="95"/>
    </row>
    <row r="1106" s="1" customFormat="1" ht="11.25" customHeight="1" spans="1:15">
      <c r="A1106" s="10"/>
      <c r="B1106" s="10"/>
      <c r="C1106" s="8"/>
      <c r="D1106" s="28"/>
      <c r="E1106" s="8"/>
      <c r="F1106" s="8"/>
      <c r="G1106" s="8"/>
      <c r="H1106" s="8"/>
      <c r="I1106" s="8"/>
      <c r="J1106" s="8"/>
      <c r="K1106" s="8"/>
      <c r="L1106" s="8"/>
      <c r="M1106" s="8"/>
      <c r="N1106" s="50"/>
      <c r="O1106" s="41"/>
    </row>
    <row r="1107" s="1" customFormat="1" ht="13.5" customHeight="1" spans="1:15">
      <c r="A1107" s="10"/>
      <c r="B1107" s="10"/>
      <c r="C1107" s="8"/>
      <c r="D1107" s="28"/>
      <c r="E1107" s="8"/>
      <c r="F1107" s="8"/>
      <c r="G1107" s="8"/>
      <c r="H1107" s="8"/>
      <c r="I1107" s="8"/>
      <c r="J1107" s="8"/>
      <c r="K1107" s="8"/>
      <c r="L1107" s="8"/>
      <c r="M1107" s="8"/>
      <c r="N1107" s="50"/>
      <c r="O1107" s="41"/>
    </row>
    <row r="1108" s="1" customFormat="1" ht="13.5" customHeight="1" spans="1:15">
      <c r="A1108" s="9" t="s">
        <v>38</v>
      </c>
      <c r="B1108" s="9"/>
      <c r="C1108" s="8"/>
      <c r="D1108" s="29"/>
      <c r="E1108" s="29" t="s">
        <v>409</v>
      </c>
      <c r="F1108" s="29"/>
      <c r="G1108" s="30"/>
      <c r="H1108" s="8"/>
      <c r="I1108" s="8"/>
      <c r="J1108" s="8"/>
      <c r="K1108" s="8"/>
      <c r="L1108" s="8"/>
      <c r="M1108" s="8"/>
      <c r="N1108" s="52"/>
      <c r="O1108" s="41"/>
    </row>
    <row r="1109" s="1" customFormat="1" ht="13.5" customHeight="1" spans="1:15">
      <c r="A1109" s="76" t="s">
        <v>39</v>
      </c>
      <c r="B1109" s="76"/>
      <c r="C1109" s="89"/>
      <c r="D1109" s="90"/>
      <c r="E1109" s="90" t="s">
        <v>410</v>
      </c>
      <c r="F1109" s="90"/>
      <c r="G1109" s="90"/>
      <c r="H1109" s="89"/>
      <c r="I1109" s="89"/>
      <c r="J1109" s="89"/>
      <c r="K1109" s="89"/>
      <c r="L1109" s="89"/>
      <c r="M1109" s="89"/>
      <c r="N1109" s="96"/>
      <c r="O1109" s="95"/>
    </row>
    <row r="1110" s="1" customFormat="1" ht="13.5" customHeight="1" spans="1:15">
      <c r="A1110" s="68"/>
      <c r="B1110" s="68"/>
      <c r="C1110" s="69"/>
      <c r="D1110" s="70"/>
      <c r="E1110" s="71"/>
      <c r="F1110" s="72"/>
      <c r="G1110" s="44"/>
      <c r="J1110" s="44"/>
      <c r="K1110" s="44"/>
      <c r="L1110" s="73"/>
      <c r="M1110" s="73"/>
      <c r="N1110" s="50"/>
      <c r="O1110" s="41"/>
    </row>
    <row r="1111" s="1" customFormat="1" customHeight="1" spans="1:16">
      <c r="A1111" s="75" t="s">
        <v>1</v>
      </c>
      <c r="B1111" s="7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O1111" s="44"/>
      <c r="P1111" s="48"/>
    </row>
    <row r="1112" s="1" customFormat="1" spans="1:16">
      <c r="A1112" s="76" t="s">
        <v>222</v>
      </c>
      <c r="B1112" s="9"/>
      <c r="C1112" s="9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O1112" s="44"/>
      <c r="P1112" s="48"/>
    </row>
    <row r="1113" s="1" customFormat="1" spans="1:16">
      <c r="A1113" s="10"/>
      <c r="B1113" s="10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O1113" s="44"/>
      <c r="P1113" s="44"/>
    </row>
    <row r="1114" s="1" customFormat="1" spans="1:15">
      <c r="A1114" s="77" t="s">
        <v>35</v>
      </c>
      <c r="B1114" s="77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O1114" s="44"/>
    </row>
    <row r="1115" s="1" customFormat="1" spans="1:15">
      <c r="A1115" s="78" t="s">
        <v>4</v>
      </c>
      <c r="B1115" s="78" t="s">
        <v>5</v>
      </c>
      <c r="C1115" s="79" t="s">
        <v>6</v>
      </c>
      <c r="D1115" s="79" t="s">
        <v>7</v>
      </c>
      <c r="E1115" s="79" t="s">
        <v>223</v>
      </c>
      <c r="F1115" s="79" t="s">
        <v>224</v>
      </c>
      <c r="G1115" s="79" t="s">
        <v>10</v>
      </c>
      <c r="H1115" s="80" t="s">
        <v>11</v>
      </c>
      <c r="I1115" s="91"/>
      <c r="J1115" s="79" t="s">
        <v>12</v>
      </c>
      <c r="K1115" s="79" t="s">
        <v>13</v>
      </c>
      <c r="L1115" s="80" t="s">
        <v>14</v>
      </c>
      <c r="M1115" s="91"/>
      <c r="N1115" s="79" t="s">
        <v>15</v>
      </c>
      <c r="O1115" s="92" t="s">
        <v>406</v>
      </c>
    </row>
    <row r="1116" s="1" customFormat="1" spans="1:15">
      <c r="A1116" s="81"/>
      <c r="B1116" s="81"/>
      <c r="C1116" s="82"/>
      <c r="D1116" s="82"/>
      <c r="E1116" s="83" t="s">
        <v>18</v>
      </c>
      <c r="F1116" s="82"/>
      <c r="G1116" s="82"/>
      <c r="H1116" s="84" t="s">
        <v>19</v>
      </c>
      <c r="I1116" s="84" t="s">
        <v>20</v>
      </c>
      <c r="J1116" s="82"/>
      <c r="K1116" s="82"/>
      <c r="L1116" s="84" t="s">
        <v>19</v>
      </c>
      <c r="M1116" s="84" t="s">
        <v>20</v>
      </c>
      <c r="N1116" s="82"/>
      <c r="O1116" s="93"/>
    </row>
    <row r="1117" s="1" customFormat="1" spans="1:15">
      <c r="A1117" s="85">
        <v>45443</v>
      </c>
      <c r="B1117" s="85">
        <v>45457</v>
      </c>
      <c r="C1117" s="20" t="s">
        <v>234</v>
      </c>
      <c r="D1117" s="101" t="s">
        <v>235</v>
      </c>
      <c r="E1117" s="85"/>
      <c r="F1117" s="98"/>
      <c r="G1117" s="21"/>
      <c r="H1117" s="21"/>
      <c r="I1117" s="21"/>
      <c r="J1117" s="21"/>
      <c r="K1117" s="21"/>
      <c r="L1117" s="46">
        <v>5000</v>
      </c>
      <c r="M1117" s="46">
        <v>100</v>
      </c>
      <c r="N1117" s="46">
        <f>L1117+M1117</f>
        <v>5100</v>
      </c>
      <c r="O1117" s="100"/>
    </row>
    <row r="1118" s="1" customFormat="1" spans="1:15">
      <c r="A1118" s="86" t="s">
        <v>34</v>
      </c>
      <c r="B1118" s="23"/>
      <c r="C1118" s="24"/>
      <c r="D1118" s="24"/>
      <c r="E1118" s="24"/>
      <c r="F1118" s="25"/>
      <c r="G1118" s="87">
        <f t="shared" ref="G1118:N1118" si="46">SUM(G1117:G1117)</f>
        <v>0</v>
      </c>
      <c r="H1118" s="87">
        <f t="shared" si="46"/>
        <v>0</v>
      </c>
      <c r="I1118" s="87">
        <f t="shared" si="46"/>
        <v>0</v>
      </c>
      <c r="J1118" s="87">
        <f t="shared" si="46"/>
        <v>0</v>
      </c>
      <c r="K1118" s="87">
        <f t="shared" si="46"/>
        <v>0</v>
      </c>
      <c r="L1118" s="87">
        <f t="shared" si="46"/>
        <v>5000</v>
      </c>
      <c r="M1118" s="87">
        <f t="shared" si="46"/>
        <v>100</v>
      </c>
      <c r="N1118" s="87">
        <f t="shared" si="46"/>
        <v>5100</v>
      </c>
      <c r="O1118" s="87"/>
    </row>
    <row r="1119" s="1" customFormat="1" spans="1:15">
      <c r="A1119" s="10"/>
      <c r="B1119" s="10"/>
      <c r="C1119" s="8"/>
      <c r="D1119" s="8"/>
      <c r="E1119" s="8"/>
      <c r="F1119" s="8"/>
      <c r="G1119" s="8"/>
      <c r="H1119" s="8"/>
      <c r="I1119" s="8"/>
      <c r="N1119" s="48"/>
      <c r="O1119" s="49"/>
    </row>
    <row r="1120" s="1" customFormat="1" ht="11.25" customHeight="1" spans="1:15">
      <c r="A1120" s="27"/>
      <c r="B1120" s="27"/>
      <c r="N1120" s="48"/>
      <c r="O1120" s="41"/>
    </row>
    <row r="1121" s="1" customFormat="1" ht="15" spans="1:15">
      <c r="A1121" s="10"/>
      <c r="B1121" s="10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50"/>
      <c r="O1121" s="41"/>
    </row>
    <row r="1122" s="1" customFormat="1" ht="15" spans="1:15">
      <c r="A1122" s="76" t="s">
        <v>37</v>
      </c>
      <c r="B1122" s="88"/>
      <c r="C1122" s="89"/>
      <c r="D1122" s="89"/>
      <c r="E1122" s="89" t="s">
        <v>408</v>
      </c>
      <c r="F1122" s="89"/>
      <c r="G1122" s="89"/>
      <c r="H1122" s="89"/>
      <c r="I1122" s="89"/>
      <c r="J1122" s="89"/>
      <c r="K1122" s="89"/>
      <c r="L1122" s="89"/>
      <c r="M1122" s="89"/>
      <c r="N1122" s="94"/>
      <c r="O1122" s="95"/>
    </row>
    <row r="1123" s="1" customFormat="1" ht="15" spans="1:15">
      <c r="A1123" s="10"/>
      <c r="B1123" s="10"/>
      <c r="C1123" s="8"/>
      <c r="D1123" s="28"/>
      <c r="E1123" s="8"/>
      <c r="F1123" s="8"/>
      <c r="G1123" s="8"/>
      <c r="H1123" s="8"/>
      <c r="I1123" s="8"/>
      <c r="J1123" s="8"/>
      <c r="K1123" s="8"/>
      <c r="L1123" s="8"/>
      <c r="M1123" s="8"/>
      <c r="N1123" s="50"/>
      <c r="O1123" s="41"/>
    </row>
    <row r="1124" s="1" customFormat="1" ht="14.1" customHeight="1" spans="1:15">
      <c r="A1124" s="10"/>
      <c r="B1124" s="10"/>
      <c r="C1124" s="8"/>
      <c r="D1124" s="28"/>
      <c r="E1124" s="8"/>
      <c r="F1124" s="8"/>
      <c r="G1124" s="8"/>
      <c r="H1124" s="8"/>
      <c r="I1124" s="8"/>
      <c r="J1124" s="8"/>
      <c r="K1124" s="8"/>
      <c r="L1124" s="8"/>
      <c r="M1124" s="8"/>
      <c r="N1124" s="50"/>
      <c r="O1124" s="41"/>
    </row>
    <row r="1125" s="1" customFormat="1" ht="11.25" customHeight="1" spans="1:15">
      <c r="A1125" s="9" t="s">
        <v>38</v>
      </c>
      <c r="B1125" s="9"/>
      <c r="C1125" s="8"/>
      <c r="D1125" s="29"/>
      <c r="E1125" s="29" t="s">
        <v>409</v>
      </c>
      <c r="F1125" s="29"/>
      <c r="G1125" s="30"/>
      <c r="H1125" s="8"/>
      <c r="I1125" s="8"/>
      <c r="J1125" s="8"/>
      <c r="K1125" s="8"/>
      <c r="L1125" s="8"/>
      <c r="M1125" s="8"/>
      <c r="N1125" s="52"/>
      <c r="O1125" s="41"/>
    </row>
    <row r="1126" s="1" customFormat="1" ht="13.5" customHeight="1" spans="1:15">
      <c r="A1126" s="76" t="s">
        <v>39</v>
      </c>
      <c r="B1126" s="76"/>
      <c r="C1126" s="89"/>
      <c r="D1126" s="90"/>
      <c r="E1126" s="90" t="s">
        <v>410</v>
      </c>
      <c r="F1126" s="90"/>
      <c r="G1126" s="90"/>
      <c r="H1126" s="89"/>
      <c r="I1126" s="89"/>
      <c r="J1126" s="89"/>
      <c r="K1126" s="89"/>
      <c r="L1126" s="89"/>
      <c r="M1126" s="89"/>
      <c r="N1126" s="96"/>
      <c r="O1126" s="95"/>
    </row>
    <row r="1127" s="1" customFormat="1" ht="13.5" customHeight="1" spans="1:15">
      <c r="A1127" s="68"/>
      <c r="B1127" s="68"/>
      <c r="C1127" s="69"/>
      <c r="D1127" s="70"/>
      <c r="E1127" s="71"/>
      <c r="F1127" s="72"/>
      <c r="G1127" s="44"/>
      <c r="J1127" s="44"/>
      <c r="K1127" s="44"/>
      <c r="L1127" s="73"/>
      <c r="M1127" s="73"/>
      <c r="N1127" s="50"/>
      <c r="O1127" s="41"/>
    </row>
    <row r="1128" s="1" customFormat="1" ht="13.5" customHeight="1" spans="1:15">
      <c r="A1128" s="75" t="s">
        <v>1</v>
      </c>
      <c r="B1128" s="7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O1128" s="44"/>
    </row>
    <row r="1129" s="1" customFormat="1" ht="13.5" customHeight="1" spans="1:16">
      <c r="A1129" s="76" t="s">
        <v>222</v>
      </c>
      <c r="B1129" s="9"/>
      <c r="C1129" s="9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O1129" s="44"/>
      <c r="P1129" s="48"/>
    </row>
    <row r="1130" s="1" customFormat="1" customHeight="1" spans="1:16">
      <c r="A1130" s="10"/>
      <c r="B1130" s="10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O1130" s="44"/>
      <c r="P1130" s="48"/>
    </row>
    <row r="1131" s="1" customFormat="1" customHeight="1" spans="1:16">
      <c r="A1131" s="77" t="s">
        <v>35</v>
      </c>
      <c r="B1131" s="77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O1131" s="44"/>
      <c r="P1131" s="44"/>
    </row>
    <row r="1132" s="1" customFormat="1" spans="1:16">
      <c r="A1132" s="78" t="s">
        <v>4</v>
      </c>
      <c r="B1132" s="78" t="s">
        <v>5</v>
      </c>
      <c r="C1132" s="79" t="s">
        <v>6</v>
      </c>
      <c r="D1132" s="79" t="s">
        <v>7</v>
      </c>
      <c r="E1132" s="79" t="s">
        <v>223</v>
      </c>
      <c r="F1132" s="79" t="s">
        <v>224</v>
      </c>
      <c r="G1132" s="79" t="s">
        <v>10</v>
      </c>
      <c r="H1132" s="80" t="s">
        <v>11</v>
      </c>
      <c r="I1132" s="91"/>
      <c r="J1132" s="79" t="s">
        <v>12</v>
      </c>
      <c r="K1132" s="79" t="s">
        <v>13</v>
      </c>
      <c r="L1132" s="80" t="s">
        <v>14</v>
      </c>
      <c r="M1132" s="91"/>
      <c r="N1132" s="79" t="s">
        <v>15</v>
      </c>
      <c r="O1132" s="92" t="s">
        <v>406</v>
      </c>
      <c r="P1132" s="44"/>
    </row>
    <row r="1133" s="1" customFormat="1" spans="1:15">
      <c r="A1133" s="81"/>
      <c r="B1133" s="81"/>
      <c r="C1133" s="82"/>
      <c r="D1133" s="82"/>
      <c r="E1133" s="83" t="s">
        <v>18</v>
      </c>
      <c r="F1133" s="82"/>
      <c r="G1133" s="82"/>
      <c r="H1133" s="84" t="s">
        <v>19</v>
      </c>
      <c r="I1133" s="84" t="s">
        <v>20</v>
      </c>
      <c r="J1133" s="82"/>
      <c r="K1133" s="82"/>
      <c r="L1133" s="84" t="s">
        <v>19</v>
      </c>
      <c r="M1133" s="84" t="s">
        <v>20</v>
      </c>
      <c r="N1133" s="82"/>
      <c r="O1133" s="93"/>
    </row>
    <row r="1134" s="1" customFormat="1" spans="1:15">
      <c r="A1134" s="85">
        <v>45446</v>
      </c>
      <c r="B1134" s="85">
        <v>45450</v>
      </c>
      <c r="C1134" s="20" t="s">
        <v>236</v>
      </c>
      <c r="D1134" s="101" t="s">
        <v>237</v>
      </c>
      <c r="E1134" s="85"/>
      <c r="F1134" s="98"/>
      <c r="G1134" s="21"/>
      <c r="H1134" s="21"/>
      <c r="I1134" s="21"/>
      <c r="J1134" s="21"/>
      <c r="K1134" s="21"/>
      <c r="L1134" s="46">
        <v>0</v>
      </c>
      <c r="M1134" s="46">
        <v>450</v>
      </c>
      <c r="N1134" s="46">
        <v>450</v>
      </c>
      <c r="O1134" s="100"/>
    </row>
    <row r="1135" s="1" customFormat="1" spans="1:15">
      <c r="A1135" s="86" t="s">
        <v>34</v>
      </c>
      <c r="B1135" s="23"/>
      <c r="C1135" s="24"/>
      <c r="D1135" s="24"/>
      <c r="E1135" s="24"/>
      <c r="F1135" s="25"/>
      <c r="G1135" s="87">
        <f t="shared" ref="G1135:N1135" si="47">SUM(G1134:G1134)</f>
        <v>0</v>
      </c>
      <c r="H1135" s="87">
        <f t="shared" si="47"/>
        <v>0</v>
      </c>
      <c r="I1135" s="87">
        <f t="shared" si="47"/>
        <v>0</v>
      </c>
      <c r="J1135" s="87">
        <f t="shared" si="47"/>
        <v>0</v>
      </c>
      <c r="K1135" s="87">
        <f t="shared" si="47"/>
        <v>0</v>
      </c>
      <c r="L1135" s="87">
        <f t="shared" si="47"/>
        <v>0</v>
      </c>
      <c r="M1135" s="87">
        <f t="shared" si="47"/>
        <v>450</v>
      </c>
      <c r="N1135" s="87">
        <f t="shared" si="47"/>
        <v>450</v>
      </c>
      <c r="O1135" s="87"/>
    </row>
    <row r="1136" s="1" customFormat="1" spans="1:15">
      <c r="A1136" s="10"/>
      <c r="B1136" s="10"/>
      <c r="C1136" s="8"/>
      <c r="D1136" s="8"/>
      <c r="E1136" s="8"/>
      <c r="F1136" s="8"/>
      <c r="G1136" s="8"/>
      <c r="H1136" s="8"/>
      <c r="I1136" s="8"/>
      <c r="N1136" s="48"/>
      <c r="O1136" s="49"/>
    </row>
    <row r="1137" s="1" customFormat="1" spans="1:15">
      <c r="A1137" s="27"/>
      <c r="B1137" s="27"/>
      <c r="N1137" s="48"/>
      <c r="O1137" s="41"/>
    </row>
    <row r="1138" s="1" customFormat="1" ht="15" spans="1:15">
      <c r="A1138" s="10"/>
      <c r="B1138" s="10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50"/>
      <c r="O1138" s="41"/>
    </row>
    <row r="1139" s="1" customFormat="1" ht="15" spans="1:15">
      <c r="A1139" s="76" t="s">
        <v>37</v>
      </c>
      <c r="B1139" s="88"/>
      <c r="C1139" s="89"/>
      <c r="D1139" s="89"/>
      <c r="E1139" s="89" t="s">
        <v>408</v>
      </c>
      <c r="F1139" s="89"/>
      <c r="G1139" s="89"/>
      <c r="H1139" s="89"/>
      <c r="I1139" s="89"/>
      <c r="J1139" s="89"/>
      <c r="K1139" s="89"/>
      <c r="L1139" s="89"/>
      <c r="M1139" s="89"/>
      <c r="N1139" s="94"/>
      <c r="O1139" s="95"/>
    </row>
    <row r="1140" s="1" customFormat="1" ht="15" spans="1:15">
      <c r="A1140" s="10"/>
      <c r="B1140" s="10"/>
      <c r="C1140" s="8"/>
      <c r="D1140" s="28"/>
      <c r="E1140" s="8"/>
      <c r="F1140" s="8"/>
      <c r="G1140" s="8"/>
      <c r="H1140" s="8"/>
      <c r="I1140" s="8"/>
      <c r="J1140" s="8"/>
      <c r="K1140" s="8"/>
      <c r="L1140" s="8"/>
      <c r="M1140" s="8"/>
      <c r="N1140" s="50"/>
      <c r="O1140" s="41"/>
    </row>
    <row r="1141" s="1" customFormat="1" ht="11.25" customHeight="1" spans="1:15">
      <c r="A1141" s="10"/>
      <c r="B1141" s="10"/>
      <c r="C1141" s="8"/>
      <c r="D1141" s="28"/>
      <c r="E1141" s="8"/>
      <c r="F1141" s="8"/>
      <c r="G1141" s="8"/>
      <c r="H1141" s="8"/>
      <c r="I1141" s="8"/>
      <c r="J1141" s="8"/>
      <c r="K1141" s="8"/>
      <c r="L1141" s="8"/>
      <c r="M1141" s="8"/>
      <c r="N1141" s="50"/>
      <c r="O1141" s="41"/>
    </row>
    <row r="1142" s="1" customFormat="1" spans="1:15">
      <c r="A1142" s="9" t="s">
        <v>38</v>
      </c>
      <c r="B1142" s="9"/>
      <c r="C1142" s="8"/>
      <c r="D1142" s="29"/>
      <c r="E1142" s="29" t="s">
        <v>409</v>
      </c>
      <c r="F1142" s="29"/>
      <c r="G1142" s="30"/>
      <c r="H1142" s="8"/>
      <c r="I1142" s="8"/>
      <c r="J1142" s="8"/>
      <c r="K1142" s="8"/>
      <c r="L1142" s="8"/>
      <c r="M1142" s="8"/>
      <c r="N1142" s="52"/>
      <c r="O1142" s="41"/>
    </row>
    <row r="1143" s="1" customFormat="1" spans="1:15">
      <c r="A1143" s="76" t="s">
        <v>39</v>
      </c>
      <c r="B1143" s="76"/>
      <c r="C1143" s="89"/>
      <c r="D1143" s="90"/>
      <c r="E1143" s="90" t="s">
        <v>410</v>
      </c>
      <c r="F1143" s="90"/>
      <c r="G1143" s="90"/>
      <c r="H1143" s="89"/>
      <c r="I1143" s="89"/>
      <c r="J1143" s="89"/>
      <c r="K1143" s="89"/>
      <c r="L1143" s="89"/>
      <c r="M1143" s="89"/>
      <c r="N1143" s="96"/>
      <c r="O1143" s="95"/>
    </row>
    <row r="1144" s="1" customFormat="1" ht="15" spans="1:15">
      <c r="A1144" s="68"/>
      <c r="B1144" s="68"/>
      <c r="C1144" s="69"/>
      <c r="D1144" s="70"/>
      <c r="E1144" s="71"/>
      <c r="F1144" s="72"/>
      <c r="G1144" s="44"/>
      <c r="J1144" s="44"/>
      <c r="K1144" s="44"/>
      <c r="L1144" s="73"/>
      <c r="M1144" s="73"/>
      <c r="N1144" s="50"/>
      <c r="O1144" s="41"/>
    </row>
    <row r="1145" s="1" customFormat="1" ht="11.25" customHeight="1" spans="1:15">
      <c r="A1145" s="75" t="s">
        <v>1</v>
      </c>
      <c r="B1145" s="7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O1145" s="44"/>
    </row>
    <row r="1146" s="1" customFormat="1" ht="13.5" customHeight="1" spans="1:15">
      <c r="A1146" s="76" t="s">
        <v>222</v>
      </c>
      <c r="B1146" s="9"/>
      <c r="C1146" s="9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O1146" s="44"/>
    </row>
    <row r="1147" s="1" customFormat="1" ht="13.5" customHeight="1" spans="1:15">
      <c r="A1147" s="10"/>
      <c r="B1147" s="10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O1147" s="44"/>
    </row>
    <row r="1148" s="1" customFormat="1" ht="13.5" customHeight="1" spans="1:16">
      <c r="A1148" s="77" t="s">
        <v>35</v>
      </c>
      <c r="B1148" s="77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O1148" s="44"/>
      <c r="P1148" s="48"/>
    </row>
    <row r="1149" s="1" customFormat="1" ht="13.5" customHeight="1" spans="1:16">
      <c r="A1149" s="78" t="s">
        <v>4</v>
      </c>
      <c r="B1149" s="78" t="s">
        <v>5</v>
      </c>
      <c r="C1149" s="79" t="s">
        <v>6</v>
      </c>
      <c r="D1149" s="79" t="s">
        <v>7</v>
      </c>
      <c r="E1149" s="79" t="s">
        <v>223</v>
      </c>
      <c r="F1149" s="79" t="s">
        <v>224</v>
      </c>
      <c r="G1149" s="79" t="s">
        <v>10</v>
      </c>
      <c r="H1149" s="80" t="s">
        <v>11</v>
      </c>
      <c r="I1149" s="91"/>
      <c r="J1149" s="79" t="s">
        <v>12</v>
      </c>
      <c r="K1149" s="79" t="s">
        <v>13</v>
      </c>
      <c r="L1149" s="80" t="s">
        <v>14</v>
      </c>
      <c r="M1149" s="91"/>
      <c r="N1149" s="79" t="s">
        <v>15</v>
      </c>
      <c r="O1149" s="92" t="s">
        <v>406</v>
      </c>
      <c r="P1149" s="48"/>
    </row>
    <row r="1150" s="1" customFormat="1" ht="13.5" customHeight="1" spans="1:16">
      <c r="A1150" s="81"/>
      <c r="B1150" s="81"/>
      <c r="C1150" s="82"/>
      <c r="D1150" s="82"/>
      <c r="E1150" s="83" t="s">
        <v>18</v>
      </c>
      <c r="F1150" s="82"/>
      <c r="G1150" s="82"/>
      <c r="H1150" s="84" t="s">
        <v>19</v>
      </c>
      <c r="I1150" s="84" t="s">
        <v>20</v>
      </c>
      <c r="J1150" s="82"/>
      <c r="K1150" s="82"/>
      <c r="L1150" s="84" t="s">
        <v>19</v>
      </c>
      <c r="M1150" s="84" t="s">
        <v>20</v>
      </c>
      <c r="N1150" s="82"/>
      <c r="O1150" s="93"/>
      <c r="P1150" s="44"/>
    </row>
    <row r="1151" s="1" customFormat="1" ht="13.5" customHeight="1" spans="1:15">
      <c r="A1151" s="85">
        <v>45447</v>
      </c>
      <c r="B1151" s="85">
        <v>45462</v>
      </c>
      <c r="C1151" s="20" t="s">
        <v>238</v>
      </c>
      <c r="D1151" s="101" t="s">
        <v>239</v>
      </c>
      <c r="E1151" s="85"/>
      <c r="F1151" s="98"/>
      <c r="G1151" s="21"/>
      <c r="H1151" s="21"/>
      <c r="I1151" s="21"/>
      <c r="J1151" s="21"/>
      <c r="K1151" s="21"/>
      <c r="L1151" s="46">
        <v>9350</v>
      </c>
      <c r="M1151" s="46">
        <v>2900</v>
      </c>
      <c r="N1151" s="46">
        <f>L1151+M1151</f>
        <v>12250</v>
      </c>
      <c r="O1151" s="100">
        <v>6050</v>
      </c>
    </row>
    <row r="1152" s="1" customFormat="1" ht="13.5" customHeight="1" spans="1:15">
      <c r="A1152" s="86" t="s">
        <v>34</v>
      </c>
      <c r="B1152" s="23"/>
      <c r="C1152" s="24"/>
      <c r="D1152" s="24"/>
      <c r="E1152" s="24"/>
      <c r="F1152" s="25"/>
      <c r="G1152" s="87">
        <f t="shared" ref="G1152:O1152" si="48">SUM(G1151:G1151)</f>
        <v>0</v>
      </c>
      <c r="H1152" s="87">
        <f t="shared" si="48"/>
        <v>0</v>
      </c>
      <c r="I1152" s="87">
        <f t="shared" si="48"/>
        <v>0</v>
      </c>
      <c r="J1152" s="87">
        <f t="shared" si="48"/>
        <v>0</v>
      </c>
      <c r="K1152" s="87">
        <f t="shared" si="48"/>
        <v>0</v>
      </c>
      <c r="L1152" s="87">
        <f t="shared" si="48"/>
        <v>9350</v>
      </c>
      <c r="M1152" s="87">
        <f t="shared" si="48"/>
        <v>2900</v>
      </c>
      <c r="N1152" s="87">
        <f t="shared" si="48"/>
        <v>12250</v>
      </c>
      <c r="O1152" s="87">
        <f t="shared" si="48"/>
        <v>6050</v>
      </c>
    </row>
    <row r="1153" s="1" customFormat="1" customHeight="1" spans="1:15">
      <c r="A1153" s="10"/>
      <c r="B1153" s="10"/>
      <c r="C1153" s="8"/>
      <c r="D1153" s="8"/>
      <c r="E1153" s="8"/>
      <c r="F1153" s="8"/>
      <c r="G1153" s="8"/>
      <c r="H1153" s="8"/>
      <c r="I1153" s="8"/>
      <c r="N1153" s="48"/>
      <c r="O1153" s="49"/>
    </row>
    <row r="1154" s="1" customFormat="1" spans="1:15">
      <c r="A1154" s="27"/>
      <c r="B1154" s="27"/>
      <c r="N1154" s="48"/>
      <c r="O1154" s="41"/>
    </row>
    <row r="1155" s="1" customFormat="1" ht="15" spans="1:15">
      <c r="A1155" s="10"/>
      <c r="B1155" s="10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50"/>
      <c r="O1155" s="41"/>
    </row>
    <row r="1156" s="1" customFormat="1" ht="15" spans="1:15">
      <c r="A1156" s="76" t="s">
        <v>37</v>
      </c>
      <c r="B1156" s="88"/>
      <c r="C1156" s="89"/>
      <c r="D1156" s="89"/>
      <c r="E1156" s="89" t="s">
        <v>408</v>
      </c>
      <c r="F1156" s="89"/>
      <c r="G1156" s="89"/>
      <c r="H1156" s="89"/>
      <c r="I1156" s="89"/>
      <c r="J1156" s="89"/>
      <c r="K1156" s="89"/>
      <c r="L1156" s="89"/>
      <c r="M1156" s="89"/>
      <c r="N1156" s="94"/>
      <c r="O1156" s="95"/>
    </row>
    <row r="1157" s="1" customFormat="1" ht="15" spans="1:15">
      <c r="A1157" s="10"/>
      <c r="B1157" s="10"/>
      <c r="C1157" s="8"/>
      <c r="D1157" s="28"/>
      <c r="E1157" s="8"/>
      <c r="F1157" s="8"/>
      <c r="G1157" s="8"/>
      <c r="H1157" s="8"/>
      <c r="I1157" s="8"/>
      <c r="J1157" s="8"/>
      <c r="K1157" s="8"/>
      <c r="L1157" s="8"/>
      <c r="M1157" s="8"/>
      <c r="N1157" s="50"/>
      <c r="O1157" s="41"/>
    </row>
    <row r="1158" s="1" customFormat="1" ht="15" spans="1:15">
      <c r="A1158" s="10"/>
      <c r="B1158" s="10"/>
      <c r="C1158" s="8"/>
      <c r="D1158" s="28"/>
      <c r="E1158" s="8"/>
      <c r="F1158" s="8"/>
      <c r="G1158" s="8"/>
      <c r="H1158" s="8"/>
      <c r="I1158" s="8"/>
      <c r="J1158" s="8"/>
      <c r="K1158" s="8"/>
      <c r="L1158" s="8"/>
      <c r="M1158" s="8"/>
      <c r="N1158" s="50"/>
      <c r="O1158" s="41"/>
    </row>
    <row r="1159" s="1" customFormat="1" spans="1:15">
      <c r="A1159" s="9" t="s">
        <v>38</v>
      </c>
      <c r="B1159" s="9"/>
      <c r="C1159" s="8"/>
      <c r="D1159" s="29"/>
      <c r="E1159" s="29" t="s">
        <v>409</v>
      </c>
      <c r="F1159" s="29"/>
      <c r="G1159" s="30"/>
      <c r="H1159" s="8"/>
      <c r="I1159" s="8"/>
      <c r="J1159" s="8"/>
      <c r="K1159" s="8"/>
      <c r="L1159" s="8"/>
      <c r="M1159" s="8"/>
      <c r="N1159" s="52"/>
      <c r="O1159" s="41"/>
    </row>
    <row r="1160" s="1" customFormat="1" spans="1:15">
      <c r="A1160" s="76" t="s">
        <v>39</v>
      </c>
      <c r="B1160" s="76"/>
      <c r="C1160" s="89"/>
      <c r="D1160" s="90"/>
      <c r="E1160" s="90" t="s">
        <v>410</v>
      </c>
      <c r="F1160" s="90"/>
      <c r="G1160" s="90"/>
      <c r="H1160" s="89"/>
      <c r="I1160" s="89"/>
      <c r="J1160" s="89"/>
      <c r="K1160" s="89"/>
      <c r="L1160" s="89"/>
      <c r="M1160" s="89"/>
      <c r="N1160" s="96"/>
      <c r="O1160" s="95"/>
    </row>
    <row r="1161" s="1" customFormat="1" ht="15" spans="1:15">
      <c r="A1161" s="68"/>
      <c r="B1161" s="68"/>
      <c r="C1161" s="69"/>
      <c r="D1161" s="70"/>
      <c r="E1161" s="71"/>
      <c r="F1161" s="72"/>
      <c r="G1161" s="44"/>
      <c r="J1161" s="44"/>
      <c r="K1161" s="44"/>
      <c r="L1161" s="73"/>
      <c r="M1161" s="73"/>
      <c r="N1161" s="50"/>
      <c r="O1161" s="41"/>
    </row>
    <row r="1162" s="1" customFormat="1" spans="1:15">
      <c r="A1162" s="75" t="s">
        <v>1</v>
      </c>
      <c r="B1162" s="7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O1162" s="44"/>
    </row>
    <row r="1163" s="1" customFormat="1" ht="11.25" customHeight="1" spans="1:15">
      <c r="A1163" s="76" t="s">
        <v>222</v>
      </c>
      <c r="B1163" s="9"/>
      <c r="C1163" s="9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O1163" s="44"/>
    </row>
    <row r="1164" s="1" customFormat="1" spans="1:15">
      <c r="A1164" s="10"/>
      <c r="B1164" s="10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O1164" s="44"/>
    </row>
    <row r="1165" s="1" customFormat="1" spans="1:15">
      <c r="A1165" s="77" t="s">
        <v>35</v>
      </c>
      <c r="B1165" s="77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O1165" s="44"/>
    </row>
    <row r="1166" s="1" customFormat="1" spans="1:15">
      <c r="A1166" s="78" t="s">
        <v>4</v>
      </c>
      <c r="B1166" s="78" t="s">
        <v>5</v>
      </c>
      <c r="C1166" s="79" t="s">
        <v>6</v>
      </c>
      <c r="D1166" s="79" t="s">
        <v>7</v>
      </c>
      <c r="E1166" s="79" t="s">
        <v>223</v>
      </c>
      <c r="F1166" s="79" t="s">
        <v>224</v>
      </c>
      <c r="G1166" s="79" t="s">
        <v>10</v>
      </c>
      <c r="H1166" s="80" t="s">
        <v>11</v>
      </c>
      <c r="I1166" s="91"/>
      <c r="J1166" s="79" t="s">
        <v>12</v>
      </c>
      <c r="K1166" s="79" t="s">
        <v>13</v>
      </c>
      <c r="L1166" s="80" t="s">
        <v>14</v>
      </c>
      <c r="M1166" s="91"/>
      <c r="N1166" s="79" t="s">
        <v>15</v>
      </c>
      <c r="O1166" s="92" t="s">
        <v>406</v>
      </c>
    </row>
    <row r="1167" s="1" customFormat="1" spans="1:16">
      <c r="A1167" s="81"/>
      <c r="B1167" s="81"/>
      <c r="C1167" s="82"/>
      <c r="D1167" s="82"/>
      <c r="E1167" s="83" t="s">
        <v>18</v>
      </c>
      <c r="F1167" s="82"/>
      <c r="G1167" s="82"/>
      <c r="H1167" s="84" t="s">
        <v>19</v>
      </c>
      <c r="I1167" s="84" t="s">
        <v>20</v>
      </c>
      <c r="J1167" s="82"/>
      <c r="K1167" s="82"/>
      <c r="L1167" s="84" t="s">
        <v>19</v>
      </c>
      <c r="M1167" s="84" t="s">
        <v>20</v>
      </c>
      <c r="N1167" s="82"/>
      <c r="O1167" s="93"/>
      <c r="P1167" s="48"/>
    </row>
    <row r="1168" s="1" customFormat="1" ht="11.25" customHeight="1" spans="1:16">
      <c r="A1168" s="85">
        <v>45457</v>
      </c>
      <c r="B1168" s="85">
        <v>45467</v>
      </c>
      <c r="C1168" s="20" t="s">
        <v>215</v>
      </c>
      <c r="D1168" s="101" t="s">
        <v>216</v>
      </c>
      <c r="E1168" s="85"/>
      <c r="F1168" s="98"/>
      <c r="G1168" s="21"/>
      <c r="H1168" s="21"/>
      <c r="I1168" s="21"/>
      <c r="J1168" s="21"/>
      <c r="K1168" s="21"/>
      <c r="L1168" s="46">
        <v>0</v>
      </c>
      <c r="M1168" s="46">
        <v>500</v>
      </c>
      <c r="N1168" s="46">
        <v>500</v>
      </c>
      <c r="O1168" s="100">
        <v>500</v>
      </c>
      <c r="P1168" s="48"/>
    </row>
    <row r="1169" s="1" customFormat="1" ht="13.5" customHeight="1" spans="1:16">
      <c r="A1169" s="86" t="s">
        <v>34</v>
      </c>
      <c r="B1169" s="23"/>
      <c r="C1169" s="24"/>
      <c r="D1169" s="24"/>
      <c r="E1169" s="24"/>
      <c r="F1169" s="25"/>
      <c r="G1169" s="87">
        <f t="shared" ref="G1169:O1169" si="49">SUM(G1168:G1168)</f>
        <v>0</v>
      </c>
      <c r="H1169" s="87">
        <f t="shared" si="49"/>
        <v>0</v>
      </c>
      <c r="I1169" s="87">
        <f t="shared" si="49"/>
        <v>0</v>
      </c>
      <c r="J1169" s="87">
        <f t="shared" si="49"/>
        <v>0</v>
      </c>
      <c r="K1169" s="87">
        <f t="shared" si="49"/>
        <v>0</v>
      </c>
      <c r="L1169" s="87">
        <f t="shared" si="49"/>
        <v>0</v>
      </c>
      <c r="M1169" s="87">
        <f t="shared" si="49"/>
        <v>500</v>
      </c>
      <c r="N1169" s="87">
        <f t="shared" si="49"/>
        <v>500</v>
      </c>
      <c r="O1169" s="87">
        <f t="shared" si="49"/>
        <v>500</v>
      </c>
      <c r="P1169" s="44"/>
    </row>
    <row r="1170" s="1" customFormat="1" ht="13.5" customHeight="1" spans="1:15">
      <c r="A1170" s="10"/>
      <c r="B1170" s="10"/>
      <c r="C1170" s="8"/>
      <c r="D1170" s="8"/>
      <c r="E1170" s="8"/>
      <c r="F1170" s="8"/>
      <c r="G1170" s="8"/>
      <c r="H1170" s="8"/>
      <c r="I1170" s="8"/>
      <c r="N1170" s="48"/>
      <c r="O1170" s="49"/>
    </row>
    <row r="1171" s="1" customFormat="1" ht="13.5" customHeight="1" spans="1:15">
      <c r="A1171" s="27"/>
      <c r="B1171" s="27"/>
      <c r="N1171" s="48"/>
      <c r="O1171" s="41"/>
    </row>
    <row r="1172" s="1" customFormat="1" ht="13.5" customHeight="1" spans="1:15">
      <c r="A1172" s="10"/>
      <c r="B1172" s="10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50"/>
      <c r="O1172" s="41"/>
    </row>
    <row r="1173" s="1" customFormat="1" ht="13.5" customHeight="1" spans="1:15">
      <c r="A1173" s="76" t="s">
        <v>37</v>
      </c>
      <c r="B1173" s="88"/>
      <c r="C1173" s="89"/>
      <c r="D1173" s="89"/>
      <c r="E1173" s="89" t="s">
        <v>408</v>
      </c>
      <c r="F1173" s="89"/>
      <c r="G1173" s="89"/>
      <c r="H1173" s="89"/>
      <c r="I1173" s="89"/>
      <c r="J1173" s="89"/>
      <c r="K1173" s="89"/>
      <c r="L1173" s="89"/>
      <c r="M1173" s="89"/>
      <c r="N1173" s="94"/>
      <c r="O1173" s="95"/>
    </row>
    <row r="1174" s="1" customFormat="1" ht="13.5" customHeight="1" spans="1:15">
      <c r="A1174" s="10"/>
      <c r="B1174" s="10"/>
      <c r="C1174" s="8"/>
      <c r="D1174" s="28"/>
      <c r="E1174" s="8"/>
      <c r="F1174" s="8"/>
      <c r="G1174" s="8"/>
      <c r="H1174" s="8"/>
      <c r="I1174" s="8"/>
      <c r="J1174" s="8"/>
      <c r="K1174" s="8"/>
      <c r="L1174" s="8"/>
      <c r="M1174" s="8"/>
      <c r="N1174" s="50"/>
      <c r="O1174" s="41"/>
    </row>
    <row r="1175" s="1" customFormat="1" ht="13.5" customHeight="1" spans="1:15">
      <c r="A1175" s="10"/>
      <c r="B1175" s="10"/>
      <c r="C1175" s="8"/>
      <c r="D1175" s="28"/>
      <c r="E1175" s="8"/>
      <c r="F1175" s="8"/>
      <c r="G1175" s="8"/>
      <c r="H1175" s="8"/>
      <c r="I1175" s="8"/>
      <c r="J1175" s="8"/>
      <c r="K1175" s="8"/>
      <c r="L1175" s="8"/>
      <c r="M1175" s="8"/>
      <c r="N1175" s="50"/>
      <c r="O1175" s="41"/>
    </row>
    <row r="1176" s="1" customFormat="1" customHeight="1" spans="1:15">
      <c r="A1176" s="9" t="s">
        <v>38</v>
      </c>
      <c r="B1176" s="9"/>
      <c r="C1176" s="8"/>
      <c r="D1176" s="29"/>
      <c r="E1176" s="29" t="s">
        <v>409</v>
      </c>
      <c r="F1176" s="29"/>
      <c r="G1176" s="30"/>
      <c r="H1176" s="8"/>
      <c r="I1176" s="8"/>
      <c r="J1176" s="8"/>
      <c r="K1176" s="8"/>
      <c r="L1176" s="8"/>
      <c r="M1176" s="8"/>
      <c r="N1176" s="52"/>
      <c r="O1176" s="41"/>
    </row>
    <row r="1177" s="1" customFormat="1" spans="1:15">
      <c r="A1177" s="76" t="s">
        <v>39</v>
      </c>
      <c r="B1177" s="76"/>
      <c r="C1177" s="89"/>
      <c r="D1177" s="90"/>
      <c r="E1177" s="90" t="s">
        <v>410</v>
      </c>
      <c r="F1177" s="90"/>
      <c r="G1177" s="90"/>
      <c r="H1177" s="89"/>
      <c r="I1177" s="89"/>
      <c r="J1177" s="89"/>
      <c r="K1177" s="89"/>
      <c r="L1177" s="89"/>
      <c r="M1177" s="89"/>
      <c r="N1177" s="96"/>
      <c r="O1177" s="95"/>
    </row>
    <row r="1178" s="1" customFormat="1" ht="15" spans="1:15">
      <c r="A1178" s="68"/>
      <c r="B1178" s="68"/>
      <c r="C1178" s="69"/>
      <c r="D1178" s="70"/>
      <c r="E1178" s="71"/>
      <c r="F1178" s="72"/>
      <c r="G1178" s="44"/>
      <c r="J1178" s="44"/>
      <c r="K1178" s="44"/>
      <c r="L1178" s="73"/>
      <c r="M1178" s="73"/>
      <c r="N1178" s="50"/>
      <c r="O1178" s="41"/>
    </row>
    <row r="1179" s="1" customFormat="1" spans="1:15">
      <c r="A1179" s="75" t="s">
        <v>1</v>
      </c>
      <c r="B1179" s="7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O1179" s="44"/>
    </row>
    <row r="1180" s="1" customFormat="1" spans="1:15">
      <c r="A1180" s="76" t="s">
        <v>222</v>
      </c>
      <c r="B1180" s="9"/>
      <c r="C1180" s="9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O1180" s="44"/>
    </row>
    <row r="1181" s="1" customFormat="1" spans="1:15">
      <c r="A1181" s="10"/>
      <c r="B1181" s="10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O1181" s="44"/>
    </row>
    <row r="1182" s="1" customFormat="1" spans="1:15">
      <c r="A1182" s="77" t="s">
        <v>35</v>
      </c>
      <c r="B1182" s="77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O1182" s="44"/>
    </row>
    <row r="1183" s="1" customFormat="1" spans="1:15">
      <c r="A1183" s="78" t="s">
        <v>4</v>
      </c>
      <c r="B1183" s="78" t="s">
        <v>5</v>
      </c>
      <c r="C1183" s="79" t="s">
        <v>6</v>
      </c>
      <c r="D1183" s="79" t="s">
        <v>7</v>
      </c>
      <c r="E1183" s="79" t="s">
        <v>223</v>
      </c>
      <c r="F1183" s="79" t="s">
        <v>224</v>
      </c>
      <c r="G1183" s="79" t="s">
        <v>10</v>
      </c>
      <c r="H1183" s="80" t="s">
        <v>11</v>
      </c>
      <c r="I1183" s="91"/>
      <c r="J1183" s="79" t="s">
        <v>12</v>
      </c>
      <c r="K1183" s="79" t="s">
        <v>13</v>
      </c>
      <c r="L1183" s="80" t="s">
        <v>14</v>
      </c>
      <c r="M1183" s="91"/>
      <c r="N1183" s="79" t="s">
        <v>15</v>
      </c>
      <c r="O1183" s="92" t="s">
        <v>406</v>
      </c>
    </row>
    <row r="1184" s="1" customFormat="1" spans="1:15">
      <c r="A1184" s="81"/>
      <c r="B1184" s="81"/>
      <c r="C1184" s="82"/>
      <c r="D1184" s="82"/>
      <c r="E1184" s="83" t="s">
        <v>18</v>
      </c>
      <c r="F1184" s="82"/>
      <c r="G1184" s="82"/>
      <c r="H1184" s="84" t="s">
        <v>19</v>
      </c>
      <c r="I1184" s="84" t="s">
        <v>20</v>
      </c>
      <c r="J1184" s="82"/>
      <c r="K1184" s="82"/>
      <c r="L1184" s="84" t="s">
        <v>19</v>
      </c>
      <c r="M1184" s="84" t="s">
        <v>20</v>
      </c>
      <c r="N1184" s="82"/>
      <c r="O1184" s="93"/>
    </row>
    <row r="1185" s="1" customFormat="1" ht="24" spans="1:16">
      <c r="A1185" s="85">
        <v>45463</v>
      </c>
      <c r="B1185" s="85">
        <v>45471</v>
      </c>
      <c r="C1185" s="20" t="s">
        <v>241</v>
      </c>
      <c r="D1185" s="101" t="s">
        <v>242</v>
      </c>
      <c r="E1185" s="85"/>
      <c r="F1185" s="98"/>
      <c r="G1185" s="21"/>
      <c r="H1185" s="21"/>
      <c r="I1185" s="21"/>
      <c r="J1185" s="21"/>
      <c r="K1185" s="21"/>
      <c r="L1185" s="46">
        <v>0</v>
      </c>
      <c r="M1185" s="46">
        <v>2300</v>
      </c>
      <c r="N1185" s="46">
        <f>L1185+M1185</f>
        <v>2300</v>
      </c>
      <c r="O1185" s="100">
        <v>2300</v>
      </c>
      <c r="P1185" s="48"/>
    </row>
    <row r="1186" s="1" customFormat="1" ht="11.25" customHeight="1" spans="1:16">
      <c r="A1186" s="86" t="s">
        <v>34</v>
      </c>
      <c r="B1186" s="23"/>
      <c r="C1186" s="24"/>
      <c r="D1186" s="24"/>
      <c r="E1186" s="24"/>
      <c r="F1186" s="25"/>
      <c r="G1186" s="87">
        <f t="shared" ref="G1186:O1186" si="50">SUM(G1185:G1185)</f>
        <v>0</v>
      </c>
      <c r="H1186" s="87">
        <f t="shared" si="50"/>
        <v>0</v>
      </c>
      <c r="I1186" s="87">
        <f t="shared" si="50"/>
        <v>0</v>
      </c>
      <c r="J1186" s="87">
        <f t="shared" si="50"/>
        <v>0</v>
      </c>
      <c r="K1186" s="87">
        <f t="shared" si="50"/>
        <v>0</v>
      </c>
      <c r="L1186" s="87">
        <f t="shared" si="50"/>
        <v>0</v>
      </c>
      <c r="M1186" s="87">
        <f t="shared" si="50"/>
        <v>2300</v>
      </c>
      <c r="N1186" s="87">
        <f t="shared" si="50"/>
        <v>2300</v>
      </c>
      <c r="O1186" s="87">
        <f t="shared" si="50"/>
        <v>2300</v>
      </c>
      <c r="P1186" s="48"/>
    </row>
    <row r="1187" s="1" customFormat="1" spans="1:16">
      <c r="A1187" s="10"/>
      <c r="B1187" s="10"/>
      <c r="C1187" s="8"/>
      <c r="D1187" s="8"/>
      <c r="E1187" s="8"/>
      <c r="F1187" s="8"/>
      <c r="G1187" s="8"/>
      <c r="H1187" s="8"/>
      <c r="I1187" s="8"/>
      <c r="N1187" s="48"/>
      <c r="O1187" s="49"/>
      <c r="P1187" s="44"/>
    </row>
    <row r="1188" s="1" customFormat="1" spans="1:15">
      <c r="A1188" s="27"/>
      <c r="B1188" s="27"/>
      <c r="N1188" s="48"/>
      <c r="O1188" s="41"/>
    </row>
    <row r="1189" s="1" customFormat="1" ht="15" spans="1:15">
      <c r="A1189" s="10"/>
      <c r="B1189" s="10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50"/>
      <c r="O1189" s="41"/>
    </row>
    <row r="1190" s="1" customFormat="1" ht="15" spans="1:15">
      <c r="A1190" s="76" t="s">
        <v>37</v>
      </c>
      <c r="B1190" s="88"/>
      <c r="C1190" s="89"/>
      <c r="D1190" s="89"/>
      <c r="E1190" s="89" t="s">
        <v>408</v>
      </c>
      <c r="F1190" s="89"/>
      <c r="G1190" s="89"/>
      <c r="H1190" s="89"/>
      <c r="I1190" s="89"/>
      <c r="J1190" s="89"/>
      <c r="K1190" s="89"/>
      <c r="L1190" s="89"/>
      <c r="M1190" s="89"/>
      <c r="N1190" s="94"/>
      <c r="O1190" s="95"/>
    </row>
    <row r="1191" s="1" customFormat="1" ht="11.25" customHeight="1" spans="1:15">
      <c r="A1191" s="10"/>
      <c r="B1191" s="10"/>
      <c r="C1191" s="8"/>
      <c r="D1191" s="28"/>
      <c r="E1191" s="8"/>
      <c r="F1191" s="8"/>
      <c r="G1191" s="8"/>
      <c r="H1191" s="8"/>
      <c r="I1191" s="8"/>
      <c r="J1191" s="8"/>
      <c r="K1191" s="8"/>
      <c r="L1191" s="8"/>
      <c r="M1191" s="8"/>
      <c r="N1191" s="50"/>
      <c r="O1191" s="41"/>
    </row>
    <row r="1192" s="1" customFormat="1" ht="13.5" customHeight="1" spans="1:15">
      <c r="A1192" s="10"/>
      <c r="B1192" s="10"/>
      <c r="C1192" s="8"/>
      <c r="D1192" s="28"/>
      <c r="E1192" s="8"/>
      <c r="F1192" s="8"/>
      <c r="G1192" s="8"/>
      <c r="H1192" s="8"/>
      <c r="I1192" s="8"/>
      <c r="J1192" s="8"/>
      <c r="K1192" s="8"/>
      <c r="L1192" s="8"/>
      <c r="M1192" s="8"/>
      <c r="N1192" s="50"/>
      <c r="O1192" s="41"/>
    </row>
    <row r="1193" s="1" customFormat="1" ht="13.5" customHeight="1" spans="1:15">
      <c r="A1193" s="9" t="s">
        <v>38</v>
      </c>
      <c r="B1193" s="9"/>
      <c r="C1193" s="8"/>
      <c r="D1193" s="29"/>
      <c r="E1193" s="29" t="s">
        <v>409</v>
      </c>
      <c r="F1193" s="29"/>
      <c r="G1193" s="30"/>
      <c r="H1193" s="8"/>
      <c r="I1193" s="8"/>
      <c r="J1193" s="8"/>
      <c r="K1193" s="8"/>
      <c r="L1193" s="8"/>
      <c r="M1193" s="8"/>
      <c r="N1193" s="52"/>
      <c r="O1193" s="41"/>
    </row>
    <row r="1194" s="1" customFormat="1" ht="13.5" customHeight="1" spans="1:15">
      <c r="A1194" s="76" t="s">
        <v>39</v>
      </c>
      <c r="B1194" s="76"/>
      <c r="C1194" s="89"/>
      <c r="D1194" s="90"/>
      <c r="E1194" s="90" t="s">
        <v>410</v>
      </c>
      <c r="F1194" s="90"/>
      <c r="G1194" s="90"/>
      <c r="H1194" s="89"/>
      <c r="I1194" s="89"/>
      <c r="J1194" s="89"/>
      <c r="K1194" s="89"/>
      <c r="L1194" s="89"/>
      <c r="M1194" s="89"/>
      <c r="N1194" s="96"/>
      <c r="O1194" s="95"/>
    </row>
    <row r="1195" s="1" customFormat="1" customHeight="1" spans="1:15">
      <c r="A1195" s="68"/>
      <c r="B1195" s="68"/>
      <c r="C1195" s="69"/>
      <c r="D1195" s="70"/>
      <c r="E1195" s="71"/>
      <c r="F1195" s="72"/>
      <c r="G1195" s="44"/>
      <c r="J1195" s="44"/>
      <c r="K1195" s="44"/>
      <c r="L1195" s="73"/>
      <c r="M1195" s="73"/>
      <c r="N1195" s="50"/>
      <c r="O1195" s="41"/>
    </row>
    <row r="1196" s="1" customFormat="1" spans="1:15">
      <c r="A1196" s="75" t="s">
        <v>1</v>
      </c>
      <c r="B1196" s="7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O1196" s="44"/>
    </row>
    <row r="1197" s="1" customFormat="1" spans="1:15">
      <c r="A1197" s="76" t="s">
        <v>173</v>
      </c>
      <c r="B1197" s="9"/>
      <c r="C1197" s="9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O1197" s="44"/>
    </row>
    <row r="1198" s="1" customFormat="1" spans="1:15">
      <c r="A1198" s="10"/>
      <c r="B1198" s="10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O1198" s="44"/>
    </row>
    <row r="1199" s="1" customFormat="1" spans="1:15">
      <c r="A1199" s="77" t="s">
        <v>35</v>
      </c>
      <c r="B1199" s="77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O1199" s="44"/>
    </row>
    <row r="1200" s="1" customFormat="1" spans="1:15">
      <c r="A1200" s="78" t="s">
        <v>4</v>
      </c>
      <c r="B1200" s="78" t="s">
        <v>5</v>
      </c>
      <c r="C1200" s="79" t="s">
        <v>6</v>
      </c>
      <c r="D1200" s="79" t="s">
        <v>7</v>
      </c>
      <c r="E1200" s="79" t="s">
        <v>223</v>
      </c>
      <c r="F1200" s="79" t="s">
        <v>224</v>
      </c>
      <c r="G1200" s="79" t="s">
        <v>10</v>
      </c>
      <c r="H1200" s="80" t="s">
        <v>11</v>
      </c>
      <c r="I1200" s="91"/>
      <c r="J1200" s="79" t="s">
        <v>12</v>
      </c>
      <c r="K1200" s="79" t="s">
        <v>13</v>
      </c>
      <c r="L1200" s="80" t="s">
        <v>14</v>
      </c>
      <c r="M1200" s="91"/>
      <c r="N1200" s="79" t="s">
        <v>15</v>
      </c>
      <c r="O1200" s="92" t="s">
        <v>406</v>
      </c>
    </row>
    <row r="1201" s="1" customFormat="1" spans="1:15">
      <c r="A1201" s="81"/>
      <c r="B1201" s="81"/>
      <c r="C1201" s="82"/>
      <c r="D1201" s="82"/>
      <c r="E1201" s="83" t="s">
        <v>18</v>
      </c>
      <c r="F1201" s="82"/>
      <c r="G1201" s="82"/>
      <c r="H1201" s="84" t="s">
        <v>19</v>
      </c>
      <c r="I1201" s="84" t="s">
        <v>20</v>
      </c>
      <c r="J1201" s="82"/>
      <c r="K1201" s="82"/>
      <c r="L1201" s="84" t="s">
        <v>19</v>
      </c>
      <c r="M1201" s="84" t="s">
        <v>20</v>
      </c>
      <c r="N1201" s="82"/>
      <c r="O1201" s="93"/>
    </row>
    <row r="1202" s="1" customFormat="1" spans="1:15">
      <c r="A1202" s="85">
        <v>45467</v>
      </c>
      <c r="B1202" s="85">
        <v>45474</v>
      </c>
      <c r="C1202" s="20" t="s">
        <v>174</v>
      </c>
      <c r="D1202" s="101" t="s">
        <v>175</v>
      </c>
      <c r="E1202" s="85"/>
      <c r="F1202" s="98"/>
      <c r="G1202" s="21"/>
      <c r="H1202" s="21"/>
      <c r="I1202" s="21"/>
      <c r="J1202" s="21"/>
      <c r="K1202" s="21"/>
      <c r="L1202" s="46">
        <v>5000</v>
      </c>
      <c r="M1202" s="46">
        <v>1350</v>
      </c>
      <c r="N1202" s="46">
        <f>L1202+M1202</f>
        <v>6350</v>
      </c>
      <c r="O1202" s="100">
        <v>2850</v>
      </c>
    </row>
    <row r="1203" s="1" customFormat="1" spans="1:16">
      <c r="A1203" s="86" t="s">
        <v>34</v>
      </c>
      <c r="B1203" s="23"/>
      <c r="C1203" s="24"/>
      <c r="D1203" s="24"/>
      <c r="E1203" s="24"/>
      <c r="F1203" s="25"/>
      <c r="G1203" s="87">
        <f t="shared" ref="G1203:O1203" si="51">SUM(G1202:G1202)</f>
        <v>0</v>
      </c>
      <c r="H1203" s="87">
        <f t="shared" si="51"/>
        <v>0</v>
      </c>
      <c r="I1203" s="87">
        <f t="shared" si="51"/>
        <v>0</v>
      </c>
      <c r="J1203" s="87">
        <f t="shared" si="51"/>
        <v>0</v>
      </c>
      <c r="K1203" s="87">
        <f t="shared" si="51"/>
        <v>0</v>
      </c>
      <c r="L1203" s="87">
        <f t="shared" si="51"/>
        <v>5000</v>
      </c>
      <c r="M1203" s="87">
        <f t="shared" si="51"/>
        <v>1350</v>
      </c>
      <c r="N1203" s="87">
        <f t="shared" si="51"/>
        <v>6350</v>
      </c>
      <c r="O1203" s="87">
        <f t="shared" si="51"/>
        <v>2850</v>
      </c>
      <c r="P1203" s="44"/>
    </row>
    <row r="1204" s="1" customFormat="1" spans="1:16">
      <c r="A1204" s="10"/>
      <c r="B1204" s="10"/>
      <c r="C1204" s="8"/>
      <c r="D1204" s="8"/>
      <c r="E1204" s="8"/>
      <c r="F1204" s="8"/>
      <c r="G1204" s="8"/>
      <c r="H1204" s="8"/>
      <c r="I1204" s="8"/>
      <c r="N1204" s="48"/>
      <c r="O1204" s="49"/>
      <c r="P1204" s="44"/>
    </row>
    <row r="1205" s="1" customFormat="1" ht="11.25" customHeight="1" spans="1:16">
      <c r="A1205" s="27"/>
      <c r="B1205" s="27"/>
      <c r="N1205" s="48"/>
      <c r="O1205" s="41"/>
      <c r="P1205" s="44"/>
    </row>
    <row r="1206" s="1" customFormat="1" ht="15" spans="1:15">
      <c r="A1206" s="10"/>
      <c r="B1206" s="10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50"/>
      <c r="O1206" s="41"/>
    </row>
    <row r="1207" s="1" customFormat="1" ht="15" spans="1:15">
      <c r="A1207" s="76" t="s">
        <v>37</v>
      </c>
      <c r="B1207" s="88"/>
      <c r="C1207" s="89"/>
      <c r="D1207" s="89"/>
      <c r="E1207" s="89" t="s">
        <v>408</v>
      </c>
      <c r="F1207" s="89"/>
      <c r="G1207" s="89"/>
      <c r="H1207" s="89"/>
      <c r="I1207" s="89"/>
      <c r="J1207" s="89"/>
      <c r="K1207" s="89"/>
      <c r="L1207" s="89"/>
      <c r="M1207" s="89"/>
      <c r="N1207" s="94"/>
      <c r="O1207" s="95"/>
    </row>
    <row r="1208" s="1" customFormat="1" ht="15" spans="1:15">
      <c r="A1208" s="10"/>
      <c r="B1208" s="10"/>
      <c r="C1208" s="8"/>
      <c r="D1208" s="28"/>
      <c r="E1208" s="8"/>
      <c r="F1208" s="8"/>
      <c r="G1208" s="8"/>
      <c r="H1208" s="8"/>
      <c r="I1208" s="8"/>
      <c r="J1208" s="8"/>
      <c r="K1208" s="8"/>
      <c r="L1208" s="8"/>
      <c r="M1208" s="8"/>
      <c r="N1208" s="50"/>
      <c r="O1208" s="41"/>
    </row>
    <row r="1209" s="1" customFormat="1" ht="15" spans="1:15">
      <c r="A1209" s="10"/>
      <c r="B1209" s="10"/>
      <c r="C1209" s="8"/>
      <c r="D1209" s="28"/>
      <c r="E1209" s="8"/>
      <c r="F1209" s="8"/>
      <c r="G1209" s="8"/>
      <c r="H1209" s="8"/>
      <c r="I1209" s="8"/>
      <c r="J1209" s="8"/>
      <c r="K1209" s="8"/>
      <c r="L1209" s="8"/>
      <c r="M1209" s="8"/>
      <c r="N1209" s="50"/>
      <c r="O1209" s="41"/>
    </row>
    <row r="1210" s="1" customFormat="1" ht="11.25" customHeight="1" spans="1:15">
      <c r="A1210" s="9" t="s">
        <v>38</v>
      </c>
      <c r="B1210" s="9"/>
      <c r="C1210" s="8"/>
      <c r="D1210" s="29"/>
      <c r="E1210" s="29" t="s">
        <v>409</v>
      </c>
      <c r="F1210" s="29"/>
      <c r="G1210" s="30"/>
      <c r="H1210" s="8"/>
      <c r="I1210" s="8"/>
      <c r="J1210" s="8"/>
      <c r="K1210" s="8"/>
      <c r="L1210" s="8"/>
      <c r="M1210" s="8"/>
      <c r="N1210" s="52"/>
      <c r="O1210" s="41"/>
    </row>
    <row r="1211" s="1" customFormat="1" ht="13.5" customHeight="1" spans="1:15">
      <c r="A1211" s="76" t="s">
        <v>39</v>
      </c>
      <c r="B1211" s="76"/>
      <c r="C1211" s="89"/>
      <c r="D1211" s="90"/>
      <c r="E1211" s="90" t="s">
        <v>410</v>
      </c>
      <c r="F1211" s="90"/>
      <c r="G1211" s="90"/>
      <c r="H1211" s="89"/>
      <c r="I1211" s="89"/>
      <c r="J1211" s="89"/>
      <c r="K1211" s="89"/>
      <c r="L1211" s="89"/>
      <c r="M1211" s="89"/>
      <c r="N1211" s="96"/>
      <c r="O1211" s="95"/>
    </row>
    <row r="1212" s="1" customFormat="1" ht="13.5" customHeight="1" spans="1:15">
      <c r="A1212" s="68"/>
      <c r="B1212" s="68"/>
      <c r="C1212" s="69"/>
      <c r="D1212" s="70"/>
      <c r="E1212" s="71"/>
      <c r="F1212" s="72"/>
      <c r="G1212" s="44"/>
      <c r="J1212" s="44"/>
      <c r="K1212" s="44"/>
      <c r="L1212" s="73"/>
      <c r="M1212" s="73"/>
      <c r="N1212" s="50"/>
      <c r="O1212" s="41"/>
    </row>
    <row r="1213" s="1" customFormat="1" ht="13.5" customHeight="1" spans="1:15">
      <c r="A1213" s="75" t="s">
        <v>1</v>
      </c>
      <c r="B1213" s="7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O1213" s="44"/>
    </row>
    <row r="1214" s="1" customFormat="1" ht="13.5" customHeight="1" spans="1:15">
      <c r="A1214" s="76" t="s">
        <v>173</v>
      </c>
      <c r="B1214" s="9"/>
      <c r="C1214" s="9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O1214" s="44"/>
    </row>
    <row r="1215" s="1" customFormat="1" ht="13.5" customHeight="1" spans="1:16">
      <c r="A1215" s="10"/>
      <c r="B1215" s="10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O1215" s="44"/>
      <c r="P1215" s="44"/>
    </row>
    <row r="1216" s="1" customFormat="1" ht="13.5" customHeight="1" spans="1:15">
      <c r="A1216" s="77" t="s">
        <v>35</v>
      </c>
      <c r="B1216" s="77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O1216" s="44"/>
    </row>
    <row r="1217" s="1" customFormat="1" ht="13.5" customHeight="1" spans="1:15">
      <c r="A1217" s="78" t="s">
        <v>4</v>
      </c>
      <c r="B1217" s="78" t="s">
        <v>5</v>
      </c>
      <c r="C1217" s="79" t="s">
        <v>6</v>
      </c>
      <c r="D1217" s="79" t="s">
        <v>7</v>
      </c>
      <c r="E1217" s="79" t="s">
        <v>223</v>
      </c>
      <c r="F1217" s="79" t="s">
        <v>224</v>
      </c>
      <c r="G1217" s="79" t="s">
        <v>10</v>
      </c>
      <c r="H1217" s="80" t="s">
        <v>11</v>
      </c>
      <c r="I1217" s="91"/>
      <c r="J1217" s="79" t="s">
        <v>12</v>
      </c>
      <c r="K1217" s="79" t="s">
        <v>13</v>
      </c>
      <c r="L1217" s="80" t="s">
        <v>14</v>
      </c>
      <c r="M1217" s="91"/>
      <c r="N1217" s="79" t="s">
        <v>15</v>
      </c>
      <c r="O1217" s="92" t="s">
        <v>406</v>
      </c>
    </row>
    <row r="1218" s="1" customFormat="1" customHeight="1" spans="1:15">
      <c r="A1218" s="81"/>
      <c r="B1218" s="81"/>
      <c r="C1218" s="82"/>
      <c r="D1218" s="82"/>
      <c r="E1218" s="83" t="s">
        <v>18</v>
      </c>
      <c r="F1218" s="82"/>
      <c r="G1218" s="82"/>
      <c r="H1218" s="84" t="s">
        <v>19</v>
      </c>
      <c r="I1218" s="84" t="s">
        <v>20</v>
      </c>
      <c r="J1218" s="82"/>
      <c r="K1218" s="82"/>
      <c r="L1218" s="84" t="s">
        <v>19</v>
      </c>
      <c r="M1218" s="84" t="s">
        <v>20</v>
      </c>
      <c r="N1218" s="82"/>
      <c r="O1218" s="93"/>
    </row>
    <row r="1219" s="1" customFormat="1" spans="1:15">
      <c r="A1219" s="85">
        <v>45461</v>
      </c>
      <c r="B1219" s="85">
        <v>45475</v>
      </c>
      <c r="C1219" s="20" t="s">
        <v>421</v>
      </c>
      <c r="D1219" s="101" t="s">
        <v>422</v>
      </c>
      <c r="E1219" s="85"/>
      <c r="F1219" s="98"/>
      <c r="G1219" s="21"/>
      <c r="H1219" s="21"/>
      <c r="I1219" s="21"/>
      <c r="J1219" s="21"/>
      <c r="K1219" s="21"/>
      <c r="L1219" s="46">
        <v>0</v>
      </c>
      <c r="M1219" s="46">
        <v>3500</v>
      </c>
      <c r="N1219" s="46">
        <f>L1219+M1219</f>
        <v>3500</v>
      </c>
      <c r="O1219" s="100">
        <v>3500</v>
      </c>
    </row>
    <row r="1220" s="1" customFormat="1" spans="1:15">
      <c r="A1220" s="86" t="s">
        <v>34</v>
      </c>
      <c r="B1220" s="23"/>
      <c r="C1220" s="24"/>
      <c r="D1220" s="24"/>
      <c r="E1220" s="24"/>
      <c r="F1220" s="25"/>
      <c r="G1220" s="87">
        <f t="shared" ref="G1220:O1220" si="52">SUM(G1219:G1219)</f>
        <v>0</v>
      </c>
      <c r="H1220" s="87">
        <f t="shared" si="52"/>
        <v>0</v>
      </c>
      <c r="I1220" s="87">
        <f t="shared" si="52"/>
        <v>0</v>
      </c>
      <c r="J1220" s="87">
        <f t="shared" si="52"/>
        <v>0</v>
      </c>
      <c r="K1220" s="87">
        <f t="shared" si="52"/>
        <v>0</v>
      </c>
      <c r="L1220" s="87">
        <f t="shared" si="52"/>
        <v>0</v>
      </c>
      <c r="M1220" s="87">
        <f t="shared" si="52"/>
        <v>3500</v>
      </c>
      <c r="N1220" s="87">
        <f t="shared" si="52"/>
        <v>3500</v>
      </c>
      <c r="O1220" s="87">
        <f t="shared" si="52"/>
        <v>3500</v>
      </c>
    </row>
    <row r="1221" s="1" customFormat="1" spans="1:16">
      <c r="A1221" s="10"/>
      <c r="B1221" s="10"/>
      <c r="C1221" s="8"/>
      <c r="D1221" s="8"/>
      <c r="E1221" s="8"/>
      <c r="F1221" s="8"/>
      <c r="G1221" s="8"/>
      <c r="H1221" s="8"/>
      <c r="I1221" s="8"/>
      <c r="N1221" s="48"/>
      <c r="O1221" s="49"/>
      <c r="P1221" s="44"/>
    </row>
    <row r="1222" s="1" customFormat="1" spans="1:16">
      <c r="A1222" s="27"/>
      <c r="B1222" s="27"/>
      <c r="N1222" s="48"/>
      <c r="O1222" s="41"/>
      <c r="P1222" s="44"/>
    </row>
    <row r="1223" s="1" customFormat="1" ht="15" spans="1:16">
      <c r="A1223" s="10"/>
      <c r="B1223" s="10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50"/>
      <c r="O1223" s="41"/>
      <c r="P1223" s="44"/>
    </row>
    <row r="1224" s="1" customFormat="1" ht="15" spans="1:15">
      <c r="A1224" s="76" t="s">
        <v>37</v>
      </c>
      <c r="B1224" s="88"/>
      <c r="C1224" s="89"/>
      <c r="D1224" s="89"/>
      <c r="E1224" s="89" t="s">
        <v>408</v>
      </c>
      <c r="F1224" s="89"/>
      <c r="G1224" s="89"/>
      <c r="H1224" s="89"/>
      <c r="I1224" s="89"/>
      <c r="J1224" s="89"/>
      <c r="K1224" s="89"/>
      <c r="L1224" s="89"/>
      <c r="M1224" s="89"/>
      <c r="N1224" s="94"/>
      <c r="O1224" s="95"/>
    </row>
    <row r="1225" s="1" customFormat="1" ht="15" spans="1:15">
      <c r="A1225" s="10"/>
      <c r="B1225" s="10"/>
      <c r="C1225" s="8"/>
      <c r="D1225" s="28"/>
      <c r="E1225" s="8"/>
      <c r="F1225" s="8"/>
      <c r="G1225" s="8"/>
      <c r="H1225" s="8"/>
      <c r="I1225" s="8"/>
      <c r="J1225" s="8"/>
      <c r="K1225" s="8"/>
      <c r="L1225" s="8"/>
      <c r="M1225" s="8"/>
      <c r="N1225" s="50"/>
      <c r="O1225" s="41"/>
    </row>
    <row r="1226" s="1" customFormat="1" ht="15" spans="1:15">
      <c r="A1226" s="10"/>
      <c r="B1226" s="10"/>
      <c r="C1226" s="8"/>
      <c r="D1226" s="28"/>
      <c r="E1226" s="8"/>
      <c r="F1226" s="8"/>
      <c r="G1226" s="8"/>
      <c r="H1226" s="8"/>
      <c r="I1226" s="8"/>
      <c r="J1226" s="8"/>
      <c r="K1226" s="8"/>
      <c r="L1226" s="8"/>
      <c r="M1226" s="8"/>
      <c r="N1226" s="50"/>
      <c r="O1226" s="41"/>
    </row>
    <row r="1227" s="1" customFormat="1" spans="1:15">
      <c r="A1227" s="9" t="s">
        <v>38</v>
      </c>
      <c r="B1227" s="9"/>
      <c r="C1227" s="8"/>
      <c r="D1227" s="29"/>
      <c r="E1227" s="29" t="s">
        <v>409</v>
      </c>
      <c r="F1227" s="29"/>
      <c r="G1227" s="30"/>
      <c r="H1227" s="8"/>
      <c r="I1227" s="8"/>
      <c r="J1227" s="8"/>
      <c r="K1227" s="8"/>
      <c r="L1227" s="8"/>
      <c r="M1227" s="8"/>
      <c r="N1227" s="52"/>
      <c r="O1227" s="41"/>
    </row>
    <row r="1228" s="1" customFormat="1" spans="1:15">
      <c r="A1228" s="76" t="s">
        <v>39</v>
      </c>
      <c r="B1228" s="76"/>
      <c r="C1228" s="89"/>
      <c r="D1228" s="90"/>
      <c r="E1228" s="90" t="s">
        <v>410</v>
      </c>
      <c r="F1228" s="90"/>
      <c r="G1228" s="90"/>
      <c r="H1228" s="89"/>
      <c r="I1228" s="89"/>
      <c r="J1228" s="89"/>
      <c r="K1228" s="89"/>
      <c r="L1228" s="89"/>
      <c r="M1228" s="89"/>
      <c r="N1228" s="96"/>
      <c r="O1228" s="95"/>
    </row>
    <row r="1229" s="1" customFormat="1" ht="11.25" customHeight="1" spans="1:15">
      <c r="A1229" s="57"/>
      <c r="B1229" s="57"/>
      <c r="C1229" s="58"/>
      <c r="D1229" s="58"/>
      <c r="E1229" s="58"/>
      <c r="F1229" s="53"/>
      <c r="G1229" s="67"/>
      <c r="H1229" s="67"/>
      <c r="I1229" s="67"/>
      <c r="J1229" s="67"/>
      <c r="K1229" s="67"/>
      <c r="L1229" s="102"/>
      <c r="M1229" s="102"/>
      <c r="N1229" s="102"/>
      <c r="O1229" s="41"/>
    </row>
    <row r="1230" s="1" customFormat="1" spans="1:15">
      <c r="A1230" s="75" t="s">
        <v>1</v>
      </c>
      <c r="B1230" s="7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O1230" s="44"/>
    </row>
    <row r="1231" s="1" customFormat="1" spans="1:15">
      <c r="A1231" s="76" t="s">
        <v>173</v>
      </c>
      <c r="B1231" s="9"/>
      <c r="C1231" s="9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O1231" s="44"/>
    </row>
    <row r="1232" s="1" customFormat="1" spans="1:15">
      <c r="A1232" s="10"/>
      <c r="B1232" s="10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O1232" s="44"/>
    </row>
    <row r="1233" s="1" customFormat="1" spans="1:15">
      <c r="A1233" s="77" t="s">
        <v>35</v>
      </c>
      <c r="B1233" s="77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O1233" s="44"/>
    </row>
    <row r="1234" s="1" customFormat="1" ht="11.25" customHeight="1" spans="1:16">
      <c r="A1234" s="78" t="s">
        <v>4</v>
      </c>
      <c r="B1234" s="78" t="s">
        <v>5</v>
      </c>
      <c r="C1234" s="79" t="s">
        <v>6</v>
      </c>
      <c r="D1234" s="79" t="s">
        <v>7</v>
      </c>
      <c r="E1234" s="79" t="s">
        <v>223</v>
      </c>
      <c r="F1234" s="79" t="s">
        <v>224</v>
      </c>
      <c r="G1234" s="79" t="s">
        <v>10</v>
      </c>
      <c r="H1234" s="80" t="s">
        <v>11</v>
      </c>
      <c r="I1234" s="91"/>
      <c r="J1234" s="79" t="s">
        <v>12</v>
      </c>
      <c r="K1234" s="79" t="s">
        <v>13</v>
      </c>
      <c r="L1234" s="80" t="s">
        <v>14</v>
      </c>
      <c r="M1234" s="91"/>
      <c r="N1234" s="79" t="s">
        <v>15</v>
      </c>
      <c r="O1234" s="92" t="s">
        <v>406</v>
      </c>
      <c r="P1234" s="44"/>
    </row>
    <row r="1235" s="1" customFormat="1" ht="13.5" customHeight="1" spans="1:16">
      <c r="A1235" s="81"/>
      <c r="B1235" s="81"/>
      <c r="C1235" s="82"/>
      <c r="D1235" s="82"/>
      <c r="E1235" s="83" t="s">
        <v>18</v>
      </c>
      <c r="F1235" s="82"/>
      <c r="G1235" s="82"/>
      <c r="H1235" s="84" t="s">
        <v>19</v>
      </c>
      <c r="I1235" s="84" t="s">
        <v>20</v>
      </c>
      <c r="J1235" s="82"/>
      <c r="K1235" s="82"/>
      <c r="L1235" s="84" t="s">
        <v>19</v>
      </c>
      <c r="M1235" s="84" t="s">
        <v>20</v>
      </c>
      <c r="N1235" s="82"/>
      <c r="O1235" s="93"/>
      <c r="P1235" s="44"/>
    </row>
    <row r="1236" s="1" customFormat="1" ht="13.5" customHeight="1" spans="1:15">
      <c r="A1236" s="85">
        <v>45394</v>
      </c>
      <c r="B1236" s="85">
        <v>45477</v>
      </c>
      <c r="C1236" s="20" t="s">
        <v>205</v>
      </c>
      <c r="D1236" s="101" t="s">
        <v>206</v>
      </c>
      <c r="E1236" s="85"/>
      <c r="F1236" s="98"/>
      <c r="G1236" s="21"/>
      <c r="H1236" s="21"/>
      <c r="I1236" s="21"/>
      <c r="J1236" s="21"/>
      <c r="K1236" s="21"/>
      <c r="L1236" s="46">
        <v>0</v>
      </c>
      <c r="M1236" s="46">
        <v>1100</v>
      </c>
      <c r="N1236" s="46">
        <f>L1236+M1236</f>
        <v>1100</v>
      </c>
      <c r="O1236" s="100">
        <v>1100</v>
      </c>
    </row>
    <row r="1237" s="1" customFormat="1" ht="13.5" customHeight="1" spans="1:15">
      <c r="A1237" s="85">
        <v>45468</v>
      </c>
      <c r="B1237" s="85">
        <v>45469</v>
      </c>
      <c r="C1237" s="20" t="s">
        <v>176</v>
      </c>
      <c r="D1237" s="101" t="s">
        <v>177</v>
      </c>
      <c r="E1237" s="85"/>
      <c r="F1237" s="98"/>
      <c r="G1237" s="21"/>
      <c r="H1237" s="21"/>
      <c r="I1237" s="21"/>
      <c r="J1237" s="21"/>
      <c r="K1237" s="21"/>
      <c r="L1237" s="46">
        <v>600</v>
      </c>
      <c r="M1237" s="46">
        <v>1400</v>
      </c>
      <c r="N1237" s="46">
        <f>L1237+M1237</f>
        <v>2000</v>
      </c>
      <c r="O1237" s="100">
        <v>1000</v>
      </c>
    </row>
    <row r="1238" s="1" customFormat="1" ht="13.5" customHeight="1" spans="1:15">
      <c r="A1238" s="86" t="s">
        <v>34</v>
      </c>
      <c r="B1238" s="23"/>
      <c r="C1238" s="24"/>
      <c r="D1238" s="24"/>
      <c r="E1238" s="24"/>
      <c r="F1238" s="25"/>
      <c r="G1238" s="87">
        <f>SUM(G1236:G1236)</f>
        <v>0</v>
      </c>
      <c r="H1238" s="87">
        <f>SUM(H1236:H1236)</f>
        <v>0</v>
      </c>
      <c r="I1238" s="87">
        <f>SUM(I1236:I1236)</f>
        <v>0</v>
      </c>
      <c r="J1238" s="87">
        <f>SUM(J1236:J1236)</f>
        <v>0</v>
      </c>
      <c r="K1238" s="87">
        <f>SUM(K1236:K1236)</f>
        <v>0</v>
      </c>
      <c r="L1238" s="87">
        <f>SUM(L1236:L1237)</f>
        <v>600</v>
      </c>
      <c r="M1238" s="87">
        <f>SUM(M1236:M1237)</f>
        <v>2500</v>
      </c>
      <c r="N1238" s="87">
        <f>SUM(N1236:N1237)</f>
        <v>3100</v>
      </c>
      <c r="O1238" s="87">
        <f>SUM(O1236:O1237)</f>
        <v>2100</v>
      </c>
    </row>
    <row r="1239" s="1" customFormat="1" ht="13.5" customHeight="1" spans="1:15">
      <c r="A1239" s="10"/>
      <c r="B1239" s="10"/>
      <c r="C1239" s="8"/>
      <c r="D1239" s="8"/>
      <c r="E1239" s="8"/>
      <c r="F1239" s="8"/>
      <c r="G1239" s="8"/>
      <c r="H1239" s="8"/>
      <c r="I1239" s="8"/>
      <c r="N1239" s="48"/>
      <c r="O1239" s="49"/>
    </row>
    <row r="1240" s="1" customFormat="1" ht="13.5" customHeight="1" spans="1:15">
      <c r="A1240" s="27"/>
      <c r="B1240" s="27"/>
      <c r="N1240" s="48"/>
      <c r="O1240" s="41"/>
    </row>
    <row r="1241" s="1" customFormat="1" ht="13.5" customHeight="1" spans="1:15">
      <c r="A1241" s="10"/>
      <c r="B1241" s="10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50"/>
      <c r="O1241" s="41"/>
    </row>
    <row r="1242" s="1" customFormat="1" ht="13.5" customHeight="1" spans="1:16">
      <c r="A1242" s="76" t="s">
        <v>37</v>
      </c>
      <c r="B1242" s="88"/>
      <c r="C1242" s="89"/>
      <c r="D1242" s="89"/>
      <c r="E1242" s="89" t="s">
        <v>408</v>
      </c>
      <c r="F1242" s="89"/>
      <c r="G1242" s="89"/>
      <c r="H1242" s="89"/>
      <c r="I1242" s="89"/>
      <c r="J1242" s="89"/>
      <c r="K1242" s="89"/>
      <c r="L1242" s="89"/>
      <c r="M1242" s="89"/>
      <c r="N1242" s="94"/>
      <c r="O1242" s="95"/>
      <c r="P1242" s="44"/>
    </row>
    <row r="1243" s="1" customFormat="1" customHeight="1" spans="1:16">
      <c r="A1243" s="10"/>
      <c r="B1243" s="10"/>
      <c r="C1243" s="8"/>
      <c r="D1243" s="28"/>
      <c r="E1243" s="8"/>
      <c r="F1243" s="8"/>
      <c r="G1243" s="8"/>
      <c r="H1243" s="8"/>
      <c r="I1243" s="8"/>
      <c r="J1243" s="8"/>
      <c r="K1243" s="8"/>
      <c r="L1243" s="8"/>
      <c r="M1243" s="8"/>
      <c r="N1243" s="50"/>
      <c r="O1243" s="41"/>
      <c r="P1243" s="44"/>
    </row>
    <row r="1244" s="1" customFormat="1" ht="15" spans="1:16">
      <c r="A1244" s="10"/>
      <c r="B1244" s="10"/>
      <c r="C1244" s="8"/>
      <c r="D1244" s="28"/>
      <c r="E1244" s="8"/>
      <c r="F1244" s="8"/>
      <c r="G1244" s="8"/>
      <c r="H1244" s="8"/>
      <c r="I1244" s="8"/>
      <c r="J1244" s="8"/>
      <c r="K1244" s="8"/>
      <c r="L1244" s="8"/>
      <c r="M1244" s="8"/>
      <c r="N1244" s="50"/>
      <c r="O1244" s="41"/>
      <c r="P1244" s="44"/>
    </row>
    <row r="1245" s="1" customFormat="1" spans="1:15">
      <c r="A1245" s="9" t="s">
        <v>38</v>
      </c>
      <c r="B1245" s="9"/>
      <c r="C1245" s="8"/>
      <c r="D1245" s="29"/>
      <c r="E1245" s="29" t="s">
        <v>409</v>
      </c>
      <c r="F1245" s="29"/>
      <c r="G1245" s="30"/>
      <c r="H1245" s="8"/>
      <c r="I1245" s="8"/>
      <c r="J1245" s="8"/>
      <c r="K1245" s="8"/>
      <c r="L1245" s="8"/>
      <c r="M1245" s="8"/>
      <c r="N1245" s="52"/>
      <c r="O1245" s="41"/>
    </row>
    <row r="1246" s="1" customFormat="1" spans="1:15">
      <c r="A1246" s="76" t="s">
        <v>39</v>
      </c>
      <c r="B1246" s="76"/>
      <c r="C1246" s="89"/>
      <c r="D1246" s="90"/>
      <c r="E1246" s="90" t="s">
        <v>410</v>
      </c>
      <c r="F1246" s="90"/>
      <c r="G1246" s="90"/>
      <c r="H1246" s="89"/>
      <c r="I1246" s="89"/>
      <c r="J1246" s="89"/>
      <c r="K1246" s="89"/>
      <c r="L1246" s="89"/>
      <c r="M1246" s="89"/>
      <c r="N1246" s="96"/>
      <c r="O1246" s="95"/>
    </row>
    <row r="1247" s="1" customFormat="1" spans="1:15">
      <c r="A1247" s="57"/>
      <c r="B1247" s="57"/>
      <c r="C1247" s="58"/>
      <c r="D1247" s="58"/>
      <c r="E1247" s="58"/>
      <c r="F1247" s="53"/>
      <c r="G1247" s="67"/>
      <c r="H1247" s="67"/>
      <c r="I1247" s="67"/>
      <c r="J1247" s="67"/>
      <c r="K1247" s="67"/>
      <c r="L1247" s="102"/>
      <c r="M1247" s="102"/>
      <c r="N1247" s="102"/>
      <c r="O1247" s="41"/>
    </row>
    <row r="1248" s="1" customFormat="1" spans="1:15">
      <c r="A1248" s="75" t="s">
        <v>1</v>
      </c>
      <c r="B1248" s="7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O1248" s="44"/>
    </row>
    <row r="1249" s="1" customFormat="1" spans="1:15">
      <c r="A1249" s="76" t="s">
        <v>173</v>
      </c>
      <c r="B1249" s="9"/>
      <c r="C1249" s="9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O1249" s="44"/>
    </row>
    <row r="1250" s="1" customFormat="1" spans="1:15">
      <c r="A1250" s="10"/>
      <c r="B1250" s="10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O1250" s="44"/>
    </row>
    <row r="1251" s="1" customFormat="1" spans="1:15">
      <c r="A1251" s="77" t="s">
        <v>35</v>
      </c>
      <c r="B1251" s="77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O1251" s="44"/>
    </row>
    <row r="1252" s="1" customFormat="1" ht="11.25" customHeight="1" spans="1:15">
      <c r="A1252" s="78" t="s">
        <v>4</v>
      </c>
      <c r="B1252" s="78" t="s">
        <v>5</v>
      </c>
      <c r="C1252" s="79" t="s">
        <v>6</v>
      </c>
      <c r="D1252" s="79" t="s">
        <v>7</v>
      </c>
      <c r="E1252" s="79" t="s">
        <v>223</v>
      </c>
      <c r="F1252" s="79" t="s">
        <v>224</v>
      </c>
      <c r="G1252" s="79" t="s">
        <v>10</v>
      </c>
      <c r="H1252" s="80" t="s">
        <v>11</v>
      </c>
      <c r="I1252" s="91"/>
      <c r="J1252" s="79" t="s">
        <v>12</v>
      </c>
      <c r="K1252" s="79" t="s">
        <v>13</v>
      </c>
      <c r="L1252" s="80" t="s">
        <v>14</v>
      </c>
      <c r="M1252" s="91"/>
      <c r="N1252" s="79" t="s">
        <v>15</v>
      </c>
      <c r="O1252" s="92" t="s">
        <v>406</v>
      </c>
    </row>
    <row r="1253" s="1" customFormat="1" spans="1:15">
      <c r="A1253" s="81"/>
      <c r="B1253" s="81"/>
      <c r="C1253" s="82"/>
      <c r="D1253" s="82"/>
      <c r="E1253" s="83" t="s">
        <v>18</v>
      </c>
      <c r="F1253" s="82"/>
      <c r="G1253" s="82"/>
      <c r="H1253" s="84" t="s">
        <v>19</v>
      </c>
      <c r="I1253" s="84" t="s">
        <v>20</v>
      </c>
      <c r="J1253" s="82"/>
      <c r="K1253" s="82"/>
      <c r="L1253" s="84" t="s">
        <v>19</v>
      </c>
      <c r="M1253" s="84" t="s">
        <v>20</v>
      </c>
      <c r="N1253" s="82"/>
      <c r="O1253" s="93"/>
    </row>
    <row r="1254" s="1" customFormat="1" ht="24" spans="1:15">
      <c r="A1254" s="85">
        <v>45469</v>
      </c>
      <c r="B1254" s="85">
        <v>45478</v>
      </c>
      <c r="C1254" s="20" t="s">
        <v>180</v>
      </c>
      <c r="D1254" s="101" t="s">
        <v>181</v>
      </c>
      <c r="E1254" s="85"/>
      <c r="F1254" s="98"/>
      <c r="G1254" s="21"/>
      <c r="H1254" s="21"/>
      <c r="I1254" s="21"/>
      <c r="J1254" s="21"/>
      <c r="K1254" s="21"/>
      <c r="L1254" s="46"/>
      <c r="M1254" s="46">
        <v>450</v>
      </c>
      <c r="N1254" s="46">
        <f>L1254+M1254</f>
        <v>450</v>
      </c>
      <c r="O1254" s="100">
        <v>450</v>
      </c>
    </row>
    <row r="1255" s="1" customFormat="1" spans="1:15">
      <c r="A1255" s="86" t="s">
        <v>34</v>
      </c>
      <c r="B1255" s="23"/>
      <c r="C1255" s="24"/>
      <c r="D1255" s="24"/>
      <c r="E1255" s="24"/>
      <c r="F1255" s="25"/>
      <c r="G1255" s="87">
        <f t="shared" ref="G1255:O1255" si="53">SUM(G1254:G1254)</f>
        <v>0</v>
      </c>
      <c r="H1255" s="87">
        <f t="shared" si="53"/>
        <v>0</v>
      </c>
      <c r="I1255" s="87">
        <f t="shared" si="53"/>
        <v>0</v>
      </c>
      <c r="J1255" s="87">
        <f t="shared" si="53"/>
        <v>0</v>
      </c>
      <c r="K1255" s="87">
        <f t="shared" si="53"/>
        <v>0</v>
      </c>
      <c r="L1255" s="87">
        <f t="shared" si="53"/>
        <v>0</v>
      </c>
      <c r="M1255" s="87">
        <f t="shared" si="53"/>
        <v>450</v>
      </c>
      <c r="N1255" s="87">
        <f t="shared" si="53"/>
        <v>450</v>
      </c>
      <c r="O1255" s="87">
        <f t="shared" si="53"/>
        <v>450</v>
      </c>
    </row>
    <row r="1256" s="1" customFormat="1" ht="11.25" customHeight="1" spans="1:15">
      <c r="A1256" s="10"/>
      <c r="B1256" s="10"/>
      <c r="C1256" s="8"/>
      <c r="D1256" s="8"/>
      <c r="E1256" s="8"/>
      <c r="F1256" s="8"/>
      <c r="G1256" s="8"/>
      <c r="H1256" s="8"/>
      <c r="I1256" s="8"/>
      <c r="N1256" s="48"/>
      <c r="O1256" s="49"/>
    </row>
    <row r="1257" s="1" customFormat="1" ht="13.5" customHeight="1" spans="1:15">
      <c r="A1257" s="27"/>
      <c r="B1257" s="27"/>
      <c r="N1257" s="48"/>
      <c r="O1257" s="41"/>
    </row>
    <row r="1258" s="1" customFormat="1" ht="13.5" customHeight="1" spans="1:16">
      <c r="A1258" s="10"/>
      <c r="B1258" s="10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50"/>
      <c r="O1258" s="41"/>
      <c r="P1258" s="44"/>
    </row>
    <row r="1259" s="1" customFormat="1" ht="13.5" customHeight="1" spans="1:16">
      <c r="A1259" s="76" t="s">
        <v>37</v>
      </c>
      <c r="B1259" s="88"/>
      <c r="C1259" s="89"/>
      <c r="D1259" s="89"/>
      <c r="E1259" s="89" t="s">
        <v>408</v>
      </c>
      <c r="F1259" s="89"/>
      <c r="G1259" s="89"/>
      <c r="H1259" s="89"/>
      <c r="I1259" s="89"/>
      <c r="J1259" s="89"/>
      <c r="K1259" s="89"/>
      <c r="L1259" s="89"/>
      <c r="M1259" s="89"/>
      <c r="N1259" s="94"/>
      <c r="O1259" s="95"/>
      <c r="P1259" s="44"/>
    </row>
    <row r="1260" s="1" customFormat="1" ht="13.5" customHeight="1" spans="1:16">
      <c r="A1260" s="10"/>
      <c r="B1260" s="10"/>
      <c r="C1260" s="8"/>
      <c r="D1260" s="28"/>
      <c r="E1260" s="8"/>
      <c r="F1260" s="8"/>
      <c r="G1260" s="8"/>
      <c r="H1260" s="8"/>
      <c r="I1260" s="8"/>
      <c r="J1260" s="8"/>
      <c r="K1260" s="8"/>
      <c r="L1260" s="8"/>
      <c r="M1260" s="8"/>
      <c r="N1260" s="50"/>
      <c r="O1260" s="41"/>
      <c r="P1260" s="44"/>
    </row>
    <row r="1261" s="1" customFormat="1" ht="13.5" customHeight="1" spans="1:15">
      <c r="A1261" s="10"/>
      <c r="B1261" s="10"/>
      <c r="C1261" s="8"/>
      <c r="D1261" s="28"/>
      <c r="E1261" s="8"/>
      <c r="F1261" s="8"/>
      <c r="G1261" s="8"/>
      <c r="H1261" s="8"/>
      <c r="I1261" s="8"/>
      <c r="J1261" s="8"/>
      <c r="K1261" s="8"/>
      <c r="L1261" s="8"/>
      <c r="M1261" s="8"/>
      <c r="N1261" s="50"/>
      <c r="O1261" s="41"/>
    </row>
    <row r="1262" s="1" customFormat="1" ht="13.5" customHeight="1" spans="1:15">
      <c r="A1262" s="9" t="s">
        <v>38</v>
      </c>
      <c r="B1262" s="9"/>
      <c r="C1262" s="8"/>
      <c r="D1262" s="29"/>
      <c r="E1262" s="29" t="s">
        <v>409</v>
      </c>
      <c r="F1262" s="29"/>
      <c r="G1262" s="30"/>
      <c r="H1262" s="8"/>
      <c r="I1262" s="8"/>
      <c r="J1262" s="8"/>
      <c r="K1262" s="8"/>
      <c r="L1262" s="8"/>
      <c r="M1262" s="8"/>
      <c r="N1262" s="52"/>
      <c r="O1262" s="41"/>
    </row>
    <row r="1263" s="1" customFormat="1" ht="13.5" customHeight="1" spans="1:15">
      <c r="A1263" s="76" t="s">
        <v>39</v>
      </c>
      <c r="B1263" s="76"/>
      <c r="C1263" s="89"/>
      <c r="D1263" s="90"/>
      <c r="E1263" s="90" t="s">
        <v>410</v>
      </c>
      <c r="F1263" s="90"/>
      <c r="G1263" s="90"/>
      <c r="H1263" s="89"/>
      <c r="I1263" s="89"/>
      <c r="J1263" s="89"/>
      <c r="K1263" s="89"/>
      <c r="L1263" s="89"/>
      <c r="M1263" s="89"/>
      <c r="N1263" s="96"/>
      <c r="O1263" s="95"/>
    </row>
    <row r="1264" s="1" customFormat="1" customHeight="1" spans="1:15">
      <c r="A1264" s="68"/>
      <c r="B1264" s="68"/>
      <c r="C1264" s="69"/>
      <c r="D1264" s="70"/>
      <c r="E1264" s="71"/>
      <c r="F1264" s="72"/>
      <c r="G1264" s="44"/>
      <c r="J1264" s="44"/>
      <c r="K1264" s="44"/>
      <c r="L1264" s="73"/>
      <c r="M1264" s="73"/>
      <c r="N1264" s="50"/>
      <c r="O1264" s="41"/>
    </row>
    <row r="1265" s="1" customFormat="1" spans="1:15">
      <c r="A1265" s="75" t="s">
        <v>1</v>
      </c>
      <c r="B1265" s="7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O1265" s="44"/>
    </row>
    <row r="1266" s="1" customFormat="1" spans="1:15">
      <c r="A1266" s="76" t="s">
        <v>173</v>
      </c>
      <c r="B1266" s="9"/>
      <c r="C1266" s="9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O1266" s="44"/>
    </row>
    <row r="1267" s="1" customFormat="1" spans="1:15">
      <c r="A1267" s="10"/>
      <c r="B1267" s="10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O1267" s="44"/>
    </row>
    <row r="1268" s="1" customFormat="1" spans="1:15">
      <c r="A1268" s="77" t="s">
        <v>35</v>
      </c>
      <c r="B1268" s="77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O1268" s="44"/>
    </row>
    <row r="1269" s="1" customFormat="1" spans="1:15">
      <c r="A1269" s="78" t="s">
        <v>4</v>
      </c>
      <c r="B1269" s="78" t="s">
        <v>5</v>
      </c>
      <c r="C1269" s="79" t="s">
        <v>6</v>
      </c>
      <c r="D1269" s="79" t="s">
        <v>7</v>
      </c>
      <c r="E1269" s="79" t="s">
        <v>223</v>
      </c>
      <c r="F1269" s="79" t="s">
        <v>224</v>
      </c>
      <c r="G1269" s="79" t="s">
        <v>10</v>
      </c>
      <c r="H1269" s="80" t="s">
        <v>11</v>
      </c>
      <c r="I1269" s="91"/>
      <c r="J1269" s="79" t="s">
        <v>12</v>
      </c>
      <c r="K1269" s="79" t="s">
        <v>13</v>
      </c>
      <c r="L1269" s="80" t="s">
        <v>14</v>
      </c>
      <c r="M1269" s="91"/>
      <c r="N1269" s="79" t="s">
        <v>15</v>
      </c>
      <c r="O1269" s="92" t="s">
        <v>406</v>
      </c>
    </row>
    <row r="1270" s="1" customFormat="1" spans="1:15">
      <c r="A1270" s="81"/>
      <c r="B1270" s="81"/>
      <c r="C1270" s="82"/>
      <c r="D1270" s="82"/>
      <c r="E1270" s="83" t="s">
        <v>18</v>
      </c>
      <c r="F1270" s="82"/>
      <c r="G1270" s="82"/>
      <c r="H1270" s="84" t="s">
        <v>19</v>
      </c>
      <c r="I1270" s="84" t="s">
        <v>20</v>
      </c>
      <c r="J1270" s="82"/>
      <c r="K1270" s="82"/>
      <c r="L1270" s="84" t="s">
        <v>19</v>
      </c>
      <c r="M1270" s="84" t="s">
        <v>20</v>
      </c>
      <c r="N1270" s="82"/>
      <c r="O1270" s="93"/>
    </row>
    <row r="1271" s="1" customFormat="1" ht="24" spans="1:15">
      <c r="A1271" s="85">
        <v>45469</v>
      </c>
      <c r="B1271" s="85">
        <v>45481</v>
      </c>
      <c r="C1271" s="20" t="s">
        <v>182</v>
      </c>
      <c r="D1271" s="101" t="s">
        <v>183</v>
      </c>
      <c r="E1271" s="85"/>
      <c r="F1271" s="98"/>
      <c r="G1271" s="21"/>
      <c r="H1271" s="21"/>
      <c r="I1271" s="21"/>
      <c r="J1271" s="21"/>
      <c r="K1271" s="21"/>
      <c r="L1271" s="46">
        <v>220</v>
      </c>
      <c r="M1271" s="46">
        <v>1750</v>
      </c>
      <c r="N1271" s="46">
        <f>L1271+M1271</f>
        <v>1970</v>
      </c>
      <c r="O1271" s="100">
        <v>1970</v>
      </c>
    </row>
    <row r="1272" s="1" customFormat="1" spans="1:15">
      <c r="A1272" s="86" t="s">
        <v>34</v>
      </c>
      <c r="B1272" s="23"/>
      <c r="C1272" s="24"/>
      <c r="D1272" s="24"/>
      <c r="E1272" s="24"/>
      <c r="F1272" s="25"/>
      <c r="G1272" s="87">
        <f t="shared" ref="G1272:O1272" si="54">SUM(G1271:G1271)</f>
        <v>0</v>
      </c>
      <c r="H1272" s="87">
        <f t="shared" si="54"/>
        <v>0</v>
      </c>
      <c r="I1272" s="87">
        <f t="shared" si="54"/>
        <v>0</v>
      </c>
      <c r="J1272" s="87">
        <f t="shared" si="54"/>
        <v>0</v>
      </c>
      <c r="K1272" s="87">
        <f t="shared" si="54"/>
        <v>0</v>
      </c>
      <c r="L1272" s="87">
        <f t="shared" si="54"/>
        <v>220</v>
      </c>
      <c r="M1272" s="87">
        <f t="shared" si="54"/>
        <v>1750</v>
      </c>
      <c r="N1272" s="87">
        <f t="shared" si="54"/>
        <v>1970</v>
      </c>
      <c r="O1272" s="87">
        <f t="shared" si="54"/>
        <v>1970</v>
      </c>
    </row>
    <row r="1273" s="1" customFormat="1" spans="1:15">
      <c r="A1273" s="10"/>
      <c r="B1273" s="10"/>
      <c r="C1273" s="8"/>
      <c r="D1273" s="8"/>
      <c r="E1273" s="8"/>
      <c r="F1273" s="8"/>
      <c r="G1273" s="8"/>
      <c r="H1273" s="8"/>
      <c r="I1273" s="8"/>
      <c r="N1273" s="48"/>
      <c r="O1273" s="49"/>
    </row>
    <row r="1274" s="1" customFormat="1" ht="11.25" customHeight="1" spans="1:15">
      <c r="A1274" s="27"/>
      <c r="B1274" s="27"/>
      <c r="N1274" s="48"/>
      <c r="O1274" s="41"/>
    </row>
    <row r="1275" s="1" customFormat="1" ht="15" spans="1:15">
      <c r="A1275" s="10"/>
      <c r="B1275" s="10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50"/>
      <c r="O1275" s="41"/>
    </row>
    <row r="1276" s="1" customFormat="1" ht="15" spans="1:16">
      <c r="A1276" s="76" t="s">
        <v>37</v>
      </c>
      <c r="B1276" s="88"/>
      <c r="C1276" s="89"/>
      <c r="D1276" s="89"/>
      <c r="E1276" s="89" t="s">
        <v>408</v>
      </c>
      <c r="F1276" s="89"/>
      <c r="G1276" s="89"/>
      <c r="H1276" s="89"/>
      <c r="I1276" s="89"/>
      <c r="J1276" s="89"/>
      <c r="K1276" s="89"/>
      <c r="L1276" s="89"/>
      <c r="M1276" s="89"/>
      <c r="N1276" s="94"/>
      <c r="O1276" s="95"/>
      <c r="P1276" s="44"/>
    </row>
    <row r="1277" s="1" customFormat="1" ht="15" spans="1:16">
      <c r="A1277" s="10"/>
      <c r="B1277" s="10"/>
      <c r="C1277" s="8"/>
      <c r="D1277" s="28"/>
      <c r="E1277" s="8"/>
      <c r="F1277" s="8"/>
      <c r="G1277" s="8"/>
      <c r="H1277" s="8"/>
      <c r="I1277" s="8"/>
      <c r="J1277" s="8"/>
      <c r="K1277" s="8"/>
      <c r="L1277" s="8"/>
      <c r="M1277" s="8"/>
      <c r="N1277" s="50"/>
      <c r="O1277" s="41"/>
      <c r="P1277" s="44"/>
    </row>
    <row r="1278" s="1" customFormat="1" ht="15" spans="1:16">
      <c r="A1278" s="10"/>
      <c r="B1278" s="10"/>
      <c r="C1278" s="8"/>
      <c r="D1278" s="28"/>
      <c r="E1278" s="8"/>
      <c r="F1278" s="8"/>
      <c r="G1278" s="8"/>
      <c r="H1278" s="8"/>
      <c r="I1278" s="8"/>
      <c r="J1278" s="8"/>
      <c r="K1278" s="8"/>
      <c r="L1278" s="8"/>
      <c r="M1278" s="8"/>
      <c r="N1278" s="50"/>
      <c r="O1278" s="41"/>
      <c r="P1278" s="44"/>
    </row>
    <row r="1279" s="1" customFormat="1" ht="11.25" customHeight="1" spans="1:15">
      <c r="A1279" s="9" t="s">
        <v>38</v>
      </c>
      <c r="B1279" s="9"/>
      <c r="C1279" s="8"/>
      <c r="D1279" s="29"/>
      <c r="E1279" s="29" t="s">
        <v>409</v>
      </c>
      <c r="F1279" s="29"/>
      <c r="G1279" s="30"/>
      <c r="H1279" s="8"/>
      <c r="I1279" s="8"/>
      <c r="J1279" s="8"/>
      <c r="K1279" s="8"/>
      <c r="L1279" s="8"/>
      <c r="M1279" s="8"/>
      <c r="N1279" s="52"/>
      <c r="O1279" s="41"/>
    </row>
    <row r="1280" s="1" customFormat="1" ht="13.5" customHeight="1" spans="1:15">
      <c r="A1280" s="76" t="s">
        <v>39</v>
      </c>
      <c r="B1280" s="76"/>
      <c r="C1280" s="89"/>
      <c r="D1280" s="90"/>
      <c r="E1280" s="90" t="s">
        <v>410</v>
      </c>
      <c r="F1280" s="90"/>
      <c r="G1280" s="90"/>
      <c r="H1280" s="89"/>
      <c r="I1280" s="89"/>
      <c r="J1280" s="89"/>
      <c r="K1280" s="89"/>
      <c r="L1280" s="89"/>
      <c r="M1280" s="89"/>
      <c r="N1280" s="96"/>
      <c r="O1280" s="95"/>
    </row>
    <row r="1281" s="1" customFormat="1" ht="13.5" customHeight="1" spans="1:15">
      <c r="A1281" s="68"/>
      <c r="B1281" s="68"/>
      <c r="C1281" s="69"/>
      <c r="D1281" s="70"/>
      <c r="E1281" s="71"/>
      <c r="F1281" s="72"/>
      <c r="G1281" s="44"/>
      <c r="J1281" s="44"/>
      <c r="K1281" s="44"/>
      <c r="L1281" s="73"/>
      <c r="M1281" s="73"/>
      <c r="N1281" s="50"/>
      <c r="O1281" s="41"/>
    </row>
    <row r="1282" s="1" customFormat="1" ht="13.5" customHeight="1" spans="1:15">
      <c r="A1282" s="75" t="s">
        <v>1</v>
      </c>
      <c r="B1282" s="7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O1282" s="44"/>
    </row>
    <row r="1283" s="1" customFormat="1" customHeight="1" spans="1:15">
      <c r="A1283" s="76" t="s">
        <v>173</v>
      </c>
      <c r="B1283" s="9"/>
      <c r="C1283" s="9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O1283" s="44"/>
    </row>
    <row r="1284" s="1" customFormat="1" spans="1:15">
      <c r="A1284" s="10"/>
      <c r="B1284" s="10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O1284" s="44"/>
    </row>
    <row r="1285" s="1" customFormat="1" spans="1:15">
      <c r="A1285" s="77" t="s">
        <v>35</v>
      </c>
      <c r="B1285" s="77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O1285" s="44"/>
    </row>
    <row r="1286" s="1" customFormat="1" spans="1:15">
      <c r="A1286" s="78" t="s">
        <v>4</v>
      </c>
      <c r="B1286" s="78" t="s">
        <v>5</v>
      </c>
      <c r="C1286" s="79" t="s">
        <v>6</v>
      </c>
      <c r="D1286" s="79" t="s">
        <v>7</v>
      </c>
      <c r="E1286" s="79" t="s">
        <v>223</v>
      </c>
      <c r="F1286" s="79" t="s">
        <v>224</v>
      </c>
      <c r="G1286" s="79" t="s">
        <v>10</v>
      </c>
      <c r="H1286" s="80" t="s">
        <v>11</v>
      </c>
      <c r="I1286" s="91"/>
      <c r="J1286" s="79" t="s">
        <v>12</v>
      </c>
      <c r="K1286" s="79" t="s">
        <v>13</v>
      </c>
      <c r="L1286" s="80" t="s">
        <v>14</v>
      </c>
      <c r="M1286" s="91"/>
      <c r="N1286" s="79" t="s">
        <v>15</v>
      </c>
      <c r="O1286" s="92" t="s">
        <v>406</v>
      </c>
    </row>
    <row r="1287" s="1" customFormat="1" spans="1:15">
      <c r="A1287" s="81"/>
      <c r="B1287" s="81"/>
      <c r="C1287" s="82"/>
      <c r="D1287" s="82"/>
      <c r="E1287" s="83" t="s">
        <v>18</v>
      </c>
      <c r="F1287" s="82"/>
      <c r="G1287" s="82"/>
      <c r="H1287" s="84" t="s">
        <v>19</v>
      </c>
      <c r="I1287" s="84" t="s">
        <v>20</v>
      </c>
      <c r="J1287" s="82"/>
      <c r="K1287" s="82"/>
      <c r="L1287" s="84" t="s">
        <v>19</v>
      </c>
      <c r="M1287" s="84" t="s">
        <v>20</v>
      </c>
      <c r="N1287" s="82"/>
      <c r="O1287" s="93"/>
    </row>
    <row r="1288" s="1" customFormat="1" spans="1:15">
      <c r="A1288" s="85">
        <v>45474</v>
      </c>
      <c r="B1288" s="85">
        <v>45481</v>
      </c>
      <c r="C1288" s="20" t="s">
        <v>178</v>
      </c>
      <c r="D1288" s="101" t="s">
        <v>179</v>
      </c>
      <c r="E1288" s="85"/>
      <c r="F1288" s="98"/>
      <c r="G1288" s="21"/>
      <c r="H1288" s="21"/>
      <c r="I1288" s="21"/>
      <c r="J1288" s="21"/>
      <c r="K1288" s="21"/>
      <c r="L1288" s="46"/>
      <c r="M1288" s="46">
        <v>2300</v>
      </c>
      <c r="N1288" s="46">
        <v>2300</v>
      </c>
      <c r="O1288" s="100">
        <v>1150</v>
      </c>
    </row>
    <row r="1289" s="1" customFormat="1" spans="1:15">
      <c r="A1289" s="86" t="s">
        <v>34</v>
      </c>
      <c r="B1289" s="23"/>
      <c r="C1289" s="24"/>
      <c r="D1289" s="24"/>
      <c r="E1289" s="24"/>
      <c r="F1289" s="25"/>
      <c r="G1289" s="87">
        <f t="shared" ref="G1289:O1289" si="55">SUM(G1288:G1288)</f>
        <v>0</v>
      </c>
      <c r="H1289" s="87">
        <f t="shared" si="55"/>
        <v>0</v>
      </c>
      <c r="I1289" s="87">
        <f t="shared" si="55"/>
        <v>0</v>
      </c>
      <c r="J1289" s="87">
        <f t="shared" si="55"/>
        <v>0</v>
      </c>
      <c r="K1289" s="87">
        <f t="shared" si="55"/>
        <v>0</v>
      </c>
      <c r="L1289" s="87">
        <f t="shared" si="55"/>
        <v>0</v>
      </c>
      <c r="M1289" s="87">
        <f t="shared" si="55"/>
        <v>2300</v>
      </c>
      <c r="N1289" s="87">
        <f t="shared" si="55"/>
        <v>2300</v>
      </c>
      <c r="O1289" s="87">
        <f t="shared" si="55"/>
        <v>1150</v>
      </c>
    </row>
    <row r="1290" s="1" customFormat="1" spans="1:15">
      <c r="A1290" s="10"/>
      <c r="B1290" s="10"/>
      <c r="C1290" s="8"/>
      <c r="D1290" s="8"/>
      <c r="E1290" s="8"/>
      <c r="F1290" s="8"/>
      <c r="G1290" s="8"/>
      <c r="H1290" s="8"/>
      <c r="I1290" s="8"/>
      <c r="N1290" s="48"/>
      <c r="O1290" s="49"/>
    </row>
    <row r="1291" s="1" customFormat="1" spans="1:15">
      <c r="A1291" s="27"/>
      <c r="B1291" s="27"/>
      <c r="N1291" s="48"/>
      <c r="O1291" s="41"/>
    </row>
    <row r="1292" s="1" customFormat="1" ht="15" spans="1:15">
      <c r="A1292" s="10"/>
      <c r="B1292" s="10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50"/>
      <c r="O1292" s="41"/>
    </row>
    <row r="1293" s="1" customFormat="1" ht="11.25" customHeight="1" spans="1:15">
      <c r="A1293" s="76" t="s">
        <v>37</v>
      </c>
      <c r="B1293" s="88"/>
      <c r="C1293" s="89"/>
      <c r="D1293" s="89"/>
      <c r="E1293" s="89" t="s">
        <v>408</v>
      </c>
      <c r="F1293" s="89"/>
      <c r="G1293" s="89"/>
      <c r="H1293" s="89"/>
      <c r="I1293" s="89"/>
      <c r="J1293" s="89"/>
      <c r="K1293" s="89"/>
      <c r="L1293" s="89"/>
      <c r="M1293" s="89"/>
      <c r="N1293" s="94"/>
      <c r="O1293" s="95"/>
    </row>
    <row r="1294" s="1" customFormat="1" ht="15" spans="1:16">
      <c r="A1294" s="10"/>
      <c r="B1294" s="10"/>
      <c r="C1294" s="8"/>
      <c r="D1294" s="28"/>
      <c r="E1294" s="8"/>
      <c r="F1294" s="8"/>
      <c r="G1294" s="8"/>
      <c r="H1294" s="8"/>
      <c r="I1294" s="8"/>
      <c r="J1294" s="8"/>
      <c r="K1294" s="8"/>
      <c r="L1294" s="8"/>
      <c r="M1294" s="8"/>
      <c r="N1294" s="50"/>
      <c r="O1294" s="41"/>
      <c r="P1294" s="44"/>
    </row>
    <row r="1295" s="1" customFormat="1" ht="15" spans="1:16">
      <c r="A1295" s="10"/>
      <c r="B1295" s="10"/>
      <c r="C1295" s="8"/>
      <c r="D1295" s="28"/>
      <c r="E1295" s="8"/>
      <c r="F1295" s="8"/>
      <c r="G1295" s="8"/>
      <c r="H1295" s="8"/>
      <c r="I1295" s="8"/>
      <c r="J1295" s="8"/>
      <c r="K1295" s="8"/>
      <c r="L1295" s="8"/>
      <c r="M1295" s="8"/>
      <c r="N1295" s="50"/>
      <c r="O1295" s="41"/>
      <c r="P1295" s="44"/>
    </row>
    <row r="1296" s="1" customFormat="1" spans="1:16">
      <c r="A1296" s="9" t="s">
        <v>38</v>
      </c>
      <c r="B1296" s="9"/>
      <c r="C1296" s="8"/>
      <c r="D1296" s="29"/>
      <c r="E1296" s="29" t="s">
        <v>409</v>
      </c>
      <c r="F1296" s="29"/>
      <c r="G1296" s="30"/>
      <c r="H1296" s="8"/>
      <c r="I1296" s="8"/>
      <c r="J1296" s="8"/>
      <c r="K1296" s="8"/>
      <c r="L1296" s="8"/>
      <c r="M1296" s="8"/>
      <c r="N1296" s="52"/>
      <c r="O1296" s="41"/>
      <c r="P1296" s="44"/>
    </row>
    <row r="1297" s="1" customFormat="1" spans="1:15">
      <c r="A1297" s="76" t="s">
        <v>39</v>
      </c>
      <c r="B1297" s="76"/>
      <c r="C1297" s="89"/>
      <c r="D1297" s="90"/>
      <c r="E1297" s="90" t="s">
        <v>410</v>
      </c>
      <c r="F1297" s="90"/>
      <c r="G1297" s="90"/>
      <c r="H1297" s="89"/>
      <c r="I1297" s="89"/>
      <c r="J1297" s="89"/>
      <c r="K1297" s="89"/>
      <c r="L1297" s="89"/>
      <c r="M1297" s="89"/>
      <c r="N1297" s="96"/>
      <c r="O1297" s="95"/>
    </row>
    <row r="1298" s="1" customFormat="1" ht="11.25" customHeight="1" spans="1:15">
      <c r="A1298" s="68"/>
      <c r="B1298" s="68"/>
      <c r="C1298" s="69"/>
      <c r="D1298" s="70"/>
      <c r="E1298" s="71"/>
      <c r="F1298" s="72"/>
      <c r="G1298" s="44"/>
      <c r="J1298" s="44"/>
      <c r="K1298" s="44"/>
      <c r="L1298" s="73"/>
      <c r="M1298" s="73"/>
      <c r="N1298" s="50"/>
      <c r="O1298" s="41"/>
    </row>
    <row r="1299" s="1" customFormat="1" ht="13.5" customHeight="1" spans="1:15">
      <c r="A1299" s="75" t="s">
        <v>1</v>
      </c>
      <c r="B1299" s="7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O1299" s="44"/>
    </row>
    <row r="1300" s="1" customFormat="1" ht="13.5" customHeight="1" spans="1:15">
      <c r="A1300" s="76" t="s">
        <v>173</v>
      </c>
      <c r="B1300" s="9"/>
      <c r="C1300" s="9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O1300" s="44"/>
    </row>
    <row r="1301" s="1" customFormat="1" ht="13.5" customHeight="1" spans="1:15">
      <c r="A1301" s="10"/>
      <c r="B1301" s="10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O1301" s="44"/>
    </row>
    <row r="1302" s="1" customFormat="1" ht="13.5" customHeight="1" spans="1:15">
      <c r="A1302" s="77" t="s">
        <v>35</v>
      </c>
      <c r="B1302" s="77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O1302" s="44"/>
    </row>
    <row r="1303" s="1" customFormat="1" ht="13.5" customHeight="1" spans="1:15">
      <c r="A1303" s="78" t="s">
        <v>4</v>
      </c>
      <c r="B1303" s="78" t="s">
        <v>5</v>
      </c>
      <c r="C1303" s="79" t="s">
        <v>6</v>
      </c>
      <c r="D1303" s="79" t="s">
        <v>7</v>
      </c>
      <c r="E1303" s="79" t="s">
        <v>223</v>
      </c>
      <c r="F1303" s="79" t="s">
        <v>224</v>
      </c>
      <c r="G1303" s="79" t="s">
        <v>10</v>
      </c>
      <c r="H1303" s="80" t="s">
        <v>11</v>
      </c>
      <c r="I1303" s="91"/>
      <c r="J1303" s="79" t="s">
        <v>12</v>
      </c>
      <c r="K1303" s="79" t="s">
        <v>13</v>
      </c>
      <c r="L1303" s="80" t="s">
        <v>14</v>
      </c>
      <c r="M1303" s="91"/>
      <c r="N1303" s="79" t="s">
        <v>15</v>
      </c>
      <c r="O1303" s="92" t="s">
        <v>406</v>
      </c>
    </row>
    <row r="1304" s="1" customFormat="1" ht="13.5" customHeight="1" spans="1:15">
      <c r="A1304" s="81"/>
      <c r="B1304" s="81"/>
      <c r="C1304" s="82"/>
      <c r="D1304" s="82"/>
      <c r="E1304" s="83" t="s">
        <v>18</v>
      </c>
      <c r="F1304" s="82"/>
      <c r="G1304" s="82"/>
      <c r="H1304" s="84" t="s">
        <v>19</v>
      </c>
      <c r="I1304" s="84" t="s">
        <v>20</v>
      </c>
      <c r="J1304" s="82"/>
      <c r="K1304" s="82"/>
      <c r="L1304" s="84" t="s">
        <v>19</v>
      </c>
      <c r="M1304" s="84" t="s">
        <v>20</v>
      </c>
      <c r="N1304" s="82"/>
      <c r="O1304" s="93"/>
    </row>
    <row r="1305" s="1" customFormat="1" ht="13.5" customHeight="1" spans="1:15">
      <c r="A1305" s="85">
        <v>45481</v>
      </c>
      <c r="B1305" s="85">
        <v>45483</v>
      </c>
      <c r="C1305" s="20" t="s">
        <v>190</v>
      </c>
      <c r="D1305" s="101" t="s">
        <v>191</v>
      </c>
      <c r="E1305" s="85"/>
      <c r="F1305" s="98"/>
      <c r="G1305" s="21"/>
      <c r="H1305" s="21"/>
      <c r="I1305" s="21"/>
      <c r="J1305" s="21"/>
      <c r="K1305" s="21"/>
      <c r="L1305" s="46">
        <v>0</v>
      </c>
      <c r="M1305" s="46">
        <v>720</v>
      </c>
      <c r="N1305" s="46">
        <v>720</v>
      </c>
      <c r="O1305" s="100">
        <v>720</v>
      </c>
    </row>
    <row r="1306" s="1" customFormat="1" ht="13.5" customHeight="1" spans="1:16">
      <c r="A1306" s="86" t="s">
        <v>34</v>
      </c>
      <c r="B1306" s="23"/>
      <c r="C1306" s="24"/>
      <c r="D1306" s="24"/>
      <c r="E1306" s="24"/>
      <c r="F1306" s="25"/>
      <c r="G1306" s="87">
        <f t="shared" ref="G1306:O1306" si="56">SUM(G1305:G1305)</f>
        <v>0</v>
      </c>
      <c r="H1306" s="87">
        <f t="shared" si="56"/>
        <v>0</v>
      </c>
      <c r="I1306" s="87">
        <f t="shared" si="56"/>
        <v>0</v>
      </c>
      <c r="J1306" s="87">
        <f t="shared" si="56"/>
        <v>0</v>
      </c>
      <c r="K1306" s="87">
        <f t="shared" si="56"/>
        <v>0</v>
      </c>
      <c r="L1306" s="87">
        <f t="shared" si="56"/>
        <v>0</v>
      </c>
      <c r="M1306" s="87">
        <f t="shared" si="56"/>
        <v>720</v>
      </c>
      <c r="N1306" s="87">
        <f t="shared" si="56"/>
        <v>720</v>
      </c>
      <c r="O1306" s="87">
        <f t="shared" si="56"/>
        <v>720</v>
      </c>
      <c r="P1306" s="44"/>
    </row>
    <row r="1307" s="1" customFormat="1" customHeight="1" spans="1:15">
      <c r="A1307" s="10"/>
      <c r="B1307" s="10"/>
      <c r="C1307" s="8"/>
      <c r="D1307" s="8"/>
      <c r="E1307" s="8"/>
      <c r="F1307" s="8"/>
      <c r="G1307" s="8"/>
      <c r="H1307" s="8"/>
      <c r="I1307" s="8"/>
      <c r="N1307" s="48"/>
      <c r="O1307" s="49"/>
    </row>
    <row r="1308" s="1" customFormat="1" spans="1:15">
      <c r="A1308" s="27"/>
      <c r="B1308" s="27"/>
      <c r="N1308" s="48"/>
      <c r="O1308" s="41"/>
    </row>
    <row r="1309" s="1" customFormat="1" ht="15" spans="1:15">
      <c r="A1309" s="10"/>
      <c r="B1309" s="10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50"/>
      <c r="O1309" s="41"/>
    </row>
    <row r="1310" s="1" customFormat="1" ht="15" spans="1:15">
      <c r="A1310" s="76" t="s">
        <v>37</v>
      </c>
      <c r="B1310" s="88"/>
      <c r="C1310" s="89"/>
      <c r="D1310" s="89"/>
      <c r="E1310" s="89" t="s">
        <v>408</v>
      </c>
      <c r="F1310" s="89"/>
      <c r="G1310" s="89"/>
      <c r="H1310" s="89"/>
      <c r="I1310" s="89"/>
      <c r="J1310" s="89"/>
      <c r="K1310" s="89"/>
      <c r="L1310" s="89"/>
      <c r="M1310" s="89"/>
      <c r="N1310" s="94"/>
      <c r="O1310" s="95"/>
    </row>
    <row r="1311" s="1" customFormat="1" ht="15" spans="1:15">
      <c r="A1311" s="10"/>
      <c r="B1311" s="10"/>
      <c r="C1311" s="8"/>
      <c r="D1311" s="28"/>
      <c r="E1311" s="8"/>
      <c r="F1311" s="8"/>
      <c r="G1311" s="8"/>
      <c r="H1311" s="8"/>
      <c r="I1311" s="8"/>
      <c r="J1311" s="8"/>
      <c r="K1311" s="8"/>
      <c r="L1311" s="8"/>
      <c r="M1311" s="8"/>
      <c r="N1311" s="50"/>
      <c r="O1311" s="41"/>
    </row>
    <row r="1312" s="1" customFormat="1" ht="15" spans="1:16">
      <c r="A1312" s="10"/>
      <c r="B1312" s="10"/>
      <c r="C1312" s="8"/>
      <c r="D1312" s="28"/>
      <c r="E1312" s="8"/>
      <c r="F1312" s="8"/>
      <c r="G1312" s="8"/>
      <c r="H1312" s="8"/>
      <c r="I1312" s="8"/>
      <c r="J1312" s="8"/>
      <c r="K1312" s="8"/>
      <c r="L1312" s="8"/>
      <c r="M1312" s="8"/>
      <c r="N1312" s="50"/>
      <c r="O1312" s="41"/>
      <c r="P1312" s="44"/>
    </row>
    <row r="1313" s="1" customFormat="1" spans="1:16">
      <c r="A1313" s="9" t="s">
        <v>38</v>
      </c>
      <c r="B1313" s="9"/>
      <c r="C1313" s="8"/>
      <c r="D1313" s="29"/>
      <c r="E1313" s="29" t="s">
        <v>409</v>
      </c>
      <c r="F1313" s="29"/>
      <c r="G1313" s="30"/>
      <c r="H1313" s="8"/>
      <c r="I1313" s="8"/>
      <c r="J1313" s="8"/>
      <c r="K1313" s="8"/>
      <c r="L1313" s="8"/>
      <c r="M1313" s="8"/>
      <c r="N1313" s="52"/>
      <c r="O1313" s="41"/>
      <c r="P1313" s="44"/>
    </row>
    <row r="1314" s="1" customFormat="1" spans="1:16">
      <c r="A1314" s="76" t="s">
        <v>39</v>
      </c>
      <c r="B1314" s="76"/>
      <c r="C1314" s="89"/>
      <c r="D1314" s="90"/>
      <c r="E1314" s="90" t="s">
        <v>410</v>
      </c>
      <c r="F1314" s="90"/>
      <c r="G1314" s="90"/>
      <c r="H1314" s="89"/>
      <c r="I1314" s="89"/>
      <c r="J1314" s="89"/>
      <c r="K1314" s="89"/>
      <c r="L1314" s="89"/>
      <c r="M1314" s="89"/>
      <c r="N1314" s="96"/>
      <c r="O1314" s="95"/>
      <c r="P1314" s="44"/>
    </row>
    <row r="1315" s="1" customFormat="1" ht="15" spans="1:16">
      <c r="A1315" s="68"/>
      <c r="B1315" s="68"/>
      <c r="C1315" s="69"/>
      <c r="D1315" s="70"/>
      <c r="E1315" s="71"/>
      <c r="F1315" s="72"/>
      <c r="G1315" s="44"/>
      <c r="J1315" s="44"/>
      <c r="K1315" s="44"/>
      <c r="L1315" s="73"/>
      <c r="M1315" s="73"/>
      <c r="N1315" s="50"/>
      <c r="O1315" s="41"/>
      <c r="P1315" s="44"/>
    </row>
    <row r="1316" s="1" customFormat="1" spans="1:15">
      <c r="A1316" s="75" t="s">
        <v>1</v>
      </c>
      <c r="B1316" s="7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O1316" s="44"/>
    </row>
    <row r="1317" s="1" customFormat="1" spans="1:15">
      <c r="A1317" s="76" t="s">
        <v>173</v>
      </c>
      <c r="B1317" s="9"/>
      <c r="C1317" s="9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O1317" s="44"/>
    </row>
    <row r="1318" s="1" customFormat="1" ht="11.25" customHeight="1" spans="1:15">
      <c r="A1318" s="10"/>
      <c r="B1318" s="10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O1318" s="44"/>
    </row>
    <row r="1319" s="1" customFormat="1" spans="1:15">
      <c r="A1319" s="77" t="s">
        <v>35</v>
      </c>
      <c r="B1319" s="77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O1319" s="44"/>
    </row>
    <row r="1320" s="1" customFormat="1" spans="1:15">
      <c r="A1320" s="78" t="s">
        <v>4</v>
      </c>
      <c r="B1320" s="78" t="s">
        <v>5</v>
      </c>
      <c r="C1320" s="79" t="s">
        <v>6</v>
      </c>
      <c r="D1320" s="79" t="s">
        <v>7</v>
      </c>
      <c r="E1320" s="79" t="s">
        <v>223</v>
      </c>
      <c r="F1320" s="79" t="s">
        <v>224</v>
      </c>
      <c r="G1320" s="79" t="s">
        <v>10</v>
      </c>
      <c r="H1320" s="80" t="s">
        <v>11</v>
      </c>
      <c r="I1320" s="91"/>
      <c r="J1320" s="79" t="s">
        <v>12</v>
      </c>
      <c r="K1320" s="79" t="s">
        <v>13</v>
      </c>
      <c r="L1320" s="80" t="s">
        <v>14</v>
      </c>
      <c r="M1320" s="91"/>
      <c r="N1320" s="79" t="s">
        <v>15</v>
      </c>
      <c r="O1320" s="92" t="s">
        <v>406</v>
      </c>
    </row>
    <row r="1321" s="1" customFormat="1" spans="1:15">
      <c r="A1321" s="81"/>
      <c r="B1321" s="81"/>
      <c r="C1321" s="82"/>
      <c r="D1321" s="82"/>
      <c r="E1321" s="83" t="s">
        <v>18</v>
      </c>
      <c r="F1321" s="82"/>
      <c r="G1321" s="82"/>
      <c r="H1321" s="84" t="s">
        <v>19</v>
      </c>
      <c r="I1321" s="84" t="s">
        <v>20</v>
      </c>
      <c r="J1321" s="82"/>
      <c r="K1321" s="82"/>
      <c r="L1321" s="84" t="s">
        <v>19</v>
      </c>
      <c r="M1321" s="84" t="s">
        <v>20</v>
      </c>
      <c r="N1321" s="82"/>
      <c r="O1321" s="93"/>
    </row>
    <row r="1322" s="1" customFormat="1" spans="1:15">
      <c r="A1322" s="85">
        <v>45482</v>
      </c>
      <c r="B1322" s="85">
        <v>45485</v>
      </c>
      <c r="C1322" s="20" t="s">
        <v>185</v>
      </c>
      <c r="D1322" s="101" t="s">
        <v>177</v>
      </c>
      <c r="E1322" s="85"/>
      <c r="F1322" s="98"/>
      <c r="G1322" s="21"/>
      <c r="H1322" s="21"/>
      <c r="I1322" s="21"/>
      <c r="J1322" s="21"/>
      <c r="K1322" s="21"/>
      <c r="L1322" s="46"/>
      <c r="M1322" s="46">
        <v>1400</v>
      </c>
      <c r="N1322" s="46">
        <f>L1322+M1322</f>
        <v>1400</v>
      </c>
      <c r="O1322" s="100">
        <v>1250</v>
      </c>
    </row>
    <row r="1323" s="1" customFormat="1" ht="11.25" customHeight="1" spans="1:15">
      <c r="A1323" s="85">
        <v>45481</v>
      </c>
      <c r="B1323" s="85">
        <v>45485</v>
      </c>
      <c r="C1323" s="20" t="s">
        <v>186</v>
      </c>
      <c r="D1323" s="101" t="s">
        <v>187</v>
      </c>
      <c r="E1323" s="85"/>
      <c r="F1323" s="98"/>
      <c r="G1323" s="21"/>
      <c r="H1323" s="21"/>
      <c r="I1323" s="21"/>
      <c r="J1323" s="21"/>
      <c r="K1323" s="21"/>
      <c r="L1323" s="46">
        <v>220</v>
      </c>
      <c r="M1323" s="46">
        <v>900</v>
      </c>
      <c r="N1323" s="46">
        <f>L1323+M1323</f>
        <v>1120</v>
      </c>
      <c r="O1323" s="100"/>
    </row>
    <row r="1324" s="1" customFormat="1" ht="11.25" customHeight="1" spans="1:15">
      <c r="A1324" s="85">
        <v>45485</v>
      </c>
      <c r="B1324" s="85">
        <v>45489</v>
      </c>
      <c r="C1324" s="20" t="s">
        <v>188</v>
      </c>
      <c r="D1324" s="101" t="s">
        <v>189</v>
      </c>
      <c r="E1324" s="85"/>
      <c r="F1324" s="98"/>
      <c r="G1324" s="21"/>
      <c r="H1324" s="21"/>
      <c r="I1324" s="21"/>
      <c r="J1324" s="21"/>
      <c r="K1324" s="21"/>
      <c r="L1324" s="46"/>
      <c r="M1324" s="46">
        <v>500</v>
      </c>
      <c r="N1324" s="46">
        <f>L1324+M1324</f>
        <v>500</v>
      </c>
      <c r="O1324" s="100">
        <v>500</v>
      </c>
    </row>
    <row r="1325" s="1" customFormat="1" ht="11.25" customHeight="1" spans="1:15">
      <c r="A1325" s="86" t="s">
        <v>34</v>
      </c>
      <c r="B1325" s="23"/>
      <c r="C1325" s="24"/>
      <c r="D1325" s="24"/>
      <c r="E1325" s="24"/>
      <c r="F1325" s="25"/>
      <c r="G1325" s="87">
        <f>SUM(G1322:G1322)</f>
        <v>0</v>
      </c>
      <c r="H1325" s="87">
        <f>SUM(H1322:H1322)</f>
        <v>0</v>
      </c>
      <c r="I1325" s="87">
        <f>SUM(I1322:I1322)</f>
        <v>0</v>
      </c>
      <c r="J1325" s="87">
        <f>SUM(J1322:J1322)</f>
        <v>0</v>
      </c>
      <c r="K1325" s="87">
        <f>SUM(K1322:K1322)</f>
        <v>0</v>
      </c>
      <c r="L1325" s="87">
        <f>SUM(L1322:L1324)</f>
        <v>220</v>
      </c>
      <c r="M1325" s="87">
        <f>SUM(M1322:M1324)</f>
        <v>2800</v>
      </c>
      <c r="N1325" s="87">
        <f>SUM(N1322:N1324)</f>
        <v>3020</v>
      </c>
      <c r="O1325" s="87">
        <f>SUM(O1322:O1324)</f>
        <v>1750</v>
      </c>
    </row>
    <row r="1326" s="1" customFormat="1" ht="13.5" customHeight="1" spans="1:15">
      <c r="A1326" s="10"/>
      <c r="B1326" s="10"/>
      <c r="C1326" s="8"/>
      <c r="D1326" s="8"/>
      <c r="E1326" s="8"/>
      <c r="F1326" s="8"/>
      <c r="G1326" s="8"/>
      <c r="H1326" s="8"/>
      <c r="I1326" s="8"/>
      <c r="N1326" s="48"/>
      <c r="O1326" s="49"/>
    </row>
    <row r="1327" s="1" customFormat="1" ht="13.5" customHeight="1" spans="1:16">
      <c r="A1327" s="27"/>
      <c r="B1327" s="27"/>
      <c r="N1327" s="48"/>
      <c r="O1327" s="41"/>
      <c r="P1327" s="44"/>
    </row>
    <row r="1328" s="1" customFormat="1" ht="13.5" customHeight="1" spans="1:15">
      <c r="A1328" s="10"/>
      <c r="B1328" s="10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50"/>
      <c r="O1328" s="41"/>
    </row>
    <row r="1329" s="1" customFormat="1" ht="13.5" customHeight="1" spans="1:15">
      <c r="A1329" s="76" t="s">
        <v>37</v>
      </c>
      <c r="B1329" s="88"/>
      <c r="C1329" s="89"/>
      <c r="D1329" s="89"/>
      <c r="E1329" s="89" t="s">
        <v>408</v>
      </c>
      <c r="F1329" s="89"/>
      <c r="G1329" s="89"/>
      <c r="H1329" s="89"/>
      <c r="I1329" s="89"/>
      <c r="J1329" s="89"/>
      <c r="K1329" s="89"/>
      <c r="L1329" s="89"/>
      <c r="M1329" s="89"/>
      <c r="N1329" s="94"/>
      <c r="O1329" s="95"/>
    </row>
    <row r="1330" s="1" customFormat="1" ht="13.5" customHeight="1" spans="1:15">
      <c r="A1330" s="10"/>
      <c r="B1330" s="10"/>
      <c r="C1330" s="8"/>
      <c r="D1330" s="28"/>
      <c r="E1330" s="8"/>
      <c r="F1330" s="8"/>
      <c r="G1330" s="8"/>
      <c r="H1330" s="8"/>
      <c r="I1330" s="8"/>
      <c r="J1330" s="8"/>
      <c r="K1330" s="8"/>
      <c r="L1330" s="8"/>
      <c r="M1330" s="8"/>
      <c r="N1330" s="50"/>
      <c r="O1330" s="41"/>
    </row>
    <row r="1331" s="1" customFormat="1" customHeight="1" spans="1:15">
      <c r="A1331" s="10"/>
      <c r="B1331" s="10"/>
      <c r="C1331" s="8"/>
      <c r="D1331" s="28"/>
      <c r="E1331" s="8"/>
      <c r="F1331" s="8"/>
      <c r="G1331" s="8"/>
      <c r="H1331" s="8"/>
      <c r="I1331" s="8"/>
      <c r="J1331" s="8"/>
      <c r="K1331" s="8"/>
      <c r="L1331" s="8"/>
      <c r="M1331" s="8"/>
      <c r="N1331" s="50"/>
      <c r="O1331" s="41"/>
    </row>
    <row r="1332" s="1" customFormat="1" spans="1:15">
      <c r="A1332" s="9" t="s">
        <v>38</v>
      </c>
      <c r="B1332" s="9"/>
      <c r="C1332" s="8"/>
      <c r="D1332" s="29"/>
      <c r="E1332" s="29" t="s">
        <v>409</v>
      </c>
      <c r="F1332" s="29"/>
      <c r="G1332" s="30"/>
      <c r="H1332" s="8"/>
      <c r="I1332" s="8"/>
      <c r="J1332" s="8"/>
      <c r="K1332" s="8"/>
      <c r="L1332" s="8"/>
      <c r="M1332" s="8"/>
      <c r="N1332" s="52"/>
      <c r="O1332" s="41"/>
    </row>
    <row r="1333" s="1" customFormat="1" spans="1:16">
      <c r="A1333" s="76" t="s">
        <v>39</v>
      </c>
      <c r="B1333" s="76"/>
      <c r="C1333" s="89"/>
      <c r="D1333" s="90"/>
      <c r="E1333" s="90" t="s">
        <v>410</v>
      </c>
      <c r="F1333" s="90"/>
      <c r="G1333" s="90"/>
      <c r="H1333" s="89"/>
      <c r="I1333" s="89"/>
      <c r="J1333" s="89"/>
      <c r="K1333" s="89"/>
      <c r="L1333" s="89"/>
      <c r="M1333" s="89"/>
      <c r="N1333" s="96"/>
      <c r="O1333" s="95"/>
      <c r="P1333" s="44"/>
    </row>
    <row r="1334" s="1" customFormat="1" ht="15" spans="1:16">
      <c r="A1334" s="68"/>
      <c r="B1334" s="68"/>
      <c r="C1334" s="69"/>
      <c r="D1334" s="70"/>
      <c r="E1334" s="71"/>
      <c r="F1334" s="72"/>
      <c r="G1334" s="44"/>
      <c r="J1334" s="44"/>
      <c r="K1334" s="44"/>
      <c r="L1334" s="73"/>
      <c r="M1334" s="73"/>
      <c r="N1334" s="50"/>
      <c r="O1334" s="41"/>
      <c r="P1334" s="44"/>
    </row>
    <row r="1335" s="1" customFormat="1" spans="1:16">
      <c r="A1335" s="75" t="s">
        <v>1</v>
      </c>
      <c r="B1335" s="7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O1335" s="44"/>
      <c r="P1335" s="44"/>
    </row>
    <row r="1336" s="1" customFormat="1" spans="1:15">
      <c r="A1336" s="76" t="s">
        <v>173</v>
      </c>
      <c r="B1336" s="9"/>
      <c r="C1336" s="9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O1336" s="44"/>
    </row>
    <row r="1337" s="1" customFormat="1" spans="1:15">
      <c r="A1337" s="10"/>
      <c r="B1337" s="10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O1337" s="44"/>
    </row>
    <row r="1338" s="1" customFormat="1" spans="1:15">
      <c r="A1338" s="77" t="s">
        <v>35</v>
      </c>
      <c r="B1338" s="77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O1338" s="44"/>
    </row>
    <row r="1339" s="1" customFormat="1" spans="1:15">
      <c r="A1339" s="78" t="s">
        <v>4</v>
      </c>
      <c r="B1339" s="78" t="s">
        <v>5</v>
      </c>
      <c r="C1339" s="79" t="s">
        <v>6</v>
      </c>
      <c r="D1339" s="79" t="s">
        <v>7</v>
      </c>
      <c r="E1339" s="79" t="s">
        <v>223</v>
      </c>
      <c r="F1339" s="79" t="s">
        <v>224</v>
      </c>
      <c r="G1339" s="79" t="s">
        <v>10</v>
      </c>
      <c r="H1339" s="80" t="s">
        <v>11</v>
      </c>
      <c r="I1339" s="91"/>
      <c r="J1339" s="79" t="s">
        <v>12</v>
      </c>
      <c r="K1339" s="79" t="s">
        <v>13</v>
      </c>
      <c r="L1339" s="80" t="s">
        <v>14</v>
      </c>
      <c r="M1339" s="91"/>
      <c r="N1339" s="79" t="s">
        <v>15</v>
      </c>
      <c r="O1339" s="92" t="s">
        <v>406</v>
      </c>
    </row>
    <row r="1340" s="1" customFormat="1" spans="1:15">
      <c r="A1340" s="81"/>
      <c r="B1340" s="81"/>
      <c r="C1340" s="82"/>
      <c r="D1340" s="82"/>
      <c r="E1340" s="83" t="s">
        <v>18</v>
      </c>
      <c r="F1340" s="82"/>
      <c r="G1340" s="82"/>
      <c r="H1340" s="84" t="s">
        <v>19</v>
      </c>
      <c r="I1340" s="84" t="s">
        <v>20</v>
      </c>
      <c r="J1340" s="82"/>
      <c r="K1340" s="82"/>
      <c r="L1340" s="84" t="s">
        <v>19</v>
      </c>
      <c r="M1340" s="84" t="s">
        <v>20</v>
      </c>
      <c r="N1340" s="82"/>
      <c r="O1340" s="93"/>
    </row>
    <row r="1341" s="1" customFormat="1" ht="11.25" customHeight="1" spans="1:15">
      <c r="A1341" s="85">
        <v>45467</v>
      </c>
      <c r="B1341" s="85">
        <v>45489</v>
      </c>
      <c r="C1341" s="20" t="s">
        <v>423</v>
      </c>
      <c r="D1341" s="101" t="s">
        <v>212</v>
      </c>
      <c r="E1341" s="85"/>
      <c r="F1341" s="98"/>
      <c r="G1341" s="21"/>
      <c r="H1341" s="21"/>
      <c r="I1341" s="21"/>
      <c r="J1341" s="21"/>
      <c r="K1341" s="21"/>
      <c r="L1341" s="46"/>
      <c r="M1341" s="46">
        <v>600</v>
      </c>
      <c r="N1341" s="46">
        <f>L1341+M1341</f>
        <v>600</v>
      </c>
      <c r="O1341" s="100">
        <v>600</v>
      </c>
    </row>
    <row r="1342" s="1" customFormat="1" spans="1:15">
      <c r="A1342" s="86" t="s">
        <v>34</v>
      </c>
      <c r="B1342" s="23"/>
      <c r="C1342" s="24"/>
      <c r="D1342" s="24"/>
      <c r="E1342" s="24"/>
      <c r="F1342" s="25"/>
      <c r="G1342" s="87">
        <f t="shared" ref="G1342:O1342" si="57">SUM(G1341:G1341)</f>
        <v>0</v>
      </c>
      <c r="H1342" s="87">
        <f t="shared" si="57"/>
        <v>0</v>
      </c>
      <c r="I1342" s="87">
        <f t="shared" si="57"/>
        <v>0</v>
      </c>
      <c r="J1342" s="87">
        <f t="shared" si="57"/>
        <v>0</v>
      </c>
      <c r="K1342" s="87">
        <f t="shared" si="57"/>
        <v>0</v>
      </c>
      <c r="L1342" s="87">
        <f t="shared" si="57"/>
        <v>0</v>
      </c>
      <c r="M1342" s="87">
        <f t="shared" si="57"/>
        <v>600</v>
      </c>
      <c r="N1342" s="87">
        <f t="shared" si="57"/>
        <v>600</v>
      </c>
      <c r="O1342" s="87">
        <f t="shared" si="57"/>
        <v>600</v>
      </c>
    </row>
    <row r="1343" s="1" customFormat="1" spans="1:15">
      <c r="A1343" s="10"/>
      <c r="B1343" s="10"/>
      <c r="C1343" s="8"/>
      <c r="D1343" s="8"/>
      <c r="E1343" s="8"/>
      <c r="F1343" s="8"/>
      <c r="G1343" s="8"/>
      <c r="H1343" s="8"/>
      <c r="I1343" s="8"/>
      <c r="N1343" s="48"/>
      <c r="O1343" s="49"/>
    </row>
    <row r="1344" s="1" customFormat="1" ht="11.25" customHeight="1" spans="1:16">
      <c r="A1344" s="27"/>
      <c r="B1344" s="27"/>
      <c r="N1344" s="48"/>
      <c r="O1344" s="41"/>
      <c r="P1344" s="44"/>
    </row>
    <row r="1345" s="1" customFormat="1" ht="13.5" customHeight="1" spans="1:16">
      <c r="A1345" s="10"/>
      <c r="B1345" s="10"/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50"/>
      <c r="O1345" s="41"/>
      <c r="P1345" s="44"/>
    </row>
    <row r="1346" s="1" customFormat="1" ht="13.5" customHeight="1" spans="1:15">
      <c r="A1346" s="76" t="s">
        <v>37</v>
      </c>
      <c r="B1346" s="88"/>
      <c r="C1346" s="89"/>
      <c r="D1346" s="89"/>
      <c r="E1346" s="89" t="s">
        <v>408</v>
      </c>
      <c r="F1346" s="89"/>
      <c r="G1346" s="89"/>
      <c r="H1346" s="89"/>
      <c r="I1346" s="89"/>
      <c r="J1346" s="89"/>
      <c r="K1346" s="89"/>
      <c r="L1346" s="89"/>
      <c r="M1346" s="89"/>
      <c r="N1346" s="94"/>
      <c r="O1346" s="95"/>
    </row>
    <row r="1347" s="1" customFormat="1" ht="13.5" customHeight="1" spans="1:15">
      <c r="A1347" s="10"/>
      <c r="B1347" s="10"/>
      <c r="C1347" s="8"/>
      <c r="D1347" s="28"/>
      <c r="E1347" s="8"/>
      <c r="F1347" s="8"/>
      <c r="G1347" s="8"/>
      <c r="H1347" s="8"/>
      <c r="I1347" s="8"/>
      <c r="J1347" s="8"/>
      <c r="K1347" s="8"/>
      <c r="L1347" s="8"/>
      <c r="M1347" s="8"/>
      <c r="N1347" s="50"/>
      <c r="O1347" s="41"/>
    </row>
    <row r="1348" s="1" customFormat="1" ht="13.5" customHeight="1" spans="1:15">
      <c r="A1348" s="10"/>
      <c r="B1348" s="10"/>
      <c r="C1348" s="8"/>
      <c r="D1348" s="28"/>
      <c r="E1348" s="8"/>
      <c r="F1348" s="8"/>
      <c r="G1348" s="8"/>
      <c r="H1348" s="8"/>
      <c r="I1348" s="8"/>
      <c r="J1348" s="8"/>
      <c r="K1348" s="8"/>
      <c r="L1348" s="8"/>
      <c r="M1348" s="8"/>
      <c r="N1348" s="50"/>
      <c r="O1348" s="41"/>
    </row>
    <row r="1349" s="1" customFormat="1" ht="13.5" customHeight="1" spans="1:15">
      <c r="A1349" s="9" t="s">
        <v>38</v>
      </c>
      <c r="B1349" s="9"/>
      <c r="C1349" s="8"/>
      <c r="D1349" s="29"/>
      <c r="E1349" s="29" t="s">
        <v>409</v>
      </c>
      <c r="F1349" s="29"/>
      <c r="G1349" s="30"/>
      <c r="H1349" s="8"/>
      <c r="I1349" s="8"/>
      <c r="J1349" s="8"/>
      <c r="K1349" s="8"/>
      <c r="L1349" s="8"/>
      <c r="M1349" s="8"/>
      <c r="N1349" s="52"/>
      <c r="O1349" s="41"/>
    </row>
    <row r="1350" s="1" customFormat="1" ht="13.5" customHeight="1" spans="1:15">
      <c r="A1350" s="76" t="s">
        <v>39</v>
      </c>
      <c r="B1350" s="76"/>
      <c r="C1350" s="89"/>
      <c r="D1350" s="90"/>
      <c r="E1350" s="90" t="s">
        <v>410</v>
      </c>
      <c r="F1350" s="90"/>
      <c r="G1350" s="90"/>
      <c r="H1350" s="89"/>
      <c r="I1350" s="89"/>
      <c r="J1350" s="89"/>
      <c r="K1350" s="89"/>
      <c r="L1350" s="89"/>
      <c r="M1350" s="89"/>
      <c r="N1350" s="96"/>
      <c r="O1350" s="95"/>
    </row>
    <row r="1351" s="1" customFormat="1" customHeight="1" spans="1:16">
      <c r="A1351" s="39"/>
      <c r="B1351" s="27"/>
      <c r="H1351" s="53"/>
      <c r="I1351" s="53"/>
      <c r="J1351" s="53"/>
      <c r="K1351" s="53"/>
      <c r="L1351" s="53"/>
      <c r="M1351" s="53"/>
      <c r="N1351" s="53"/>
      <c r="O1351" s="41"/>
      <c r="P1351" s="44"/>
    </row>
    <row r="1352" s="1" customFormat="1" spans="1:16">
      <c r="A1352" s="75" t="s">
        <v>1</v>
      </c>
      <c r="B1352" s="7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O1352" s="44"/>
      <c r="P1352" s="44"/>
    </row>
    <row r="1353" s="1" customFormat="1" spans="1:16">
      <c r="A1353" s="76" t="s">
        <v>173</v>
      </c>
      <c r="B1353" s="9"/>
      <c r="C1353" s="9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O1353" s="44"/>
      <c r="P1353" s="44"/>
    </row>
    <row r="1354" s="1" customFormat="1" spans="1:15">
      <c r="A1354" s="10"/>
      <c r="B1354" s="10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O1354" s="44"/>
    </row>
    <row r="1355" s="1" customFormat="1" spans="1:15">
      <c r="A1355" s="77" t="s">
        <v>35</v>
      </c>
      <c r="B1355" s="77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O1355" s="44"/>
    </row>
    <row r="1356" s="1" customFormat="1" spans="1:15">
      <c r="A1356" s="78" t="s">
        <v>4</v>
      </c>
      <c r="B1356" s="78" t="s">
        <v>5</v>
      </c>
      <c r="C1356" s="79" t="s">
        <v>6</v>
      </c>
      <c r="D1356" s="79" t="s">
        <v>7</v>
      </c>
      <c r="E1356" s="79" t="s">
        <v>223</v>
      </c>
      <c r="F1356" s="79" t="s">
        <v>224</v>
      </c>
      <c r="G1356" s="79" t="s">
        <v>10</v>
      </c>
      <c r="H1356" s="80" t="s">
        <v>11</v>
      </c>
      <c r="I1356" s="91"/>
      <c r="J1356" s="79" t="s">
        <v>12</v>
      </c>
      <c r="K1356" s="79" t="s">
        <v>13</v>
      </c>
      <c r="L1356" s="80" t="s">
        <v>14</v>
      </c>
      <c r="M1356" s="91"/>
      <c r="N1356" s="79" t="s">
        <v>15</v>
      </c>
      <c r="O1356" s="92" t="s">
        <v>406</v>
      </c>
    </row>
    <row r="1357" s="1" customFormat="1" spans="1:15">
      <c r="A1357" s="81"/>
      <c r="B1357" s="81"/>
      <c r="C1357" s="82"/>
      <c r="D1357" s="82"/>
      <c r="E1357" s="83" t="s">
        <v>18</v>
      </c>
      <c r="F1357" s="82"/>
      <c r="G1357" s="82"/>
      <c r="H1357" s="84" t="s">
        <v>19</v>
      </c>
      <c r="I1357" s="84" t="s">
        <v>20</v>
      </c>
      <c r="J1357" s="82"/>
      <c r="K1357" s="82"/>
      <c r="L1357" s="84" t="s">
        <v>19</v>
      </c>
      <c r="M1357" s="84" t="s">
        <v>20</v>
      </c>
      <c r="N1357" s="82"/>
      <c r="O1357" s="93"/>
    </row>
    <row r="1358" s="1" customFormat="1" spans="1:15">
      <c r="A1358" s="85">
        <v>45489</v>
      </c>
      <c r="B1358" s="85">
        <v>45492</v>
      </c>
      <c r="C1358" s="20" t="s">
        <v>192</v>
      </c>
      <c r="D1358" s="101" t="s">
        <v>193</v>
      </c>
      <c r="E1358" s="85"/>
      <c r="F1358" s="98"/>
      <c r="G1358" s="21"/>
      <c r="H1358" s="21"/>
      <c r="I1358" s="21"/>
      <c r="J1358" s="21"/>
      <c r="K1358" s="21"/>
      <c r="L1358" s="46"/>
      <c r="M1358" s="46">
        <v>800</v>
      </c>
      <c r="N1358" s="46">
        <v>800</v>
      </c>
      <c r="O1358" s="100">
        <v>800</v>
      </c>
    </row>
    <row r="1359" s="1" customFormat="1" spans="1:15">
      <c r="A1359" s="86"/>
      <c r="B1359" s="23"/>
      <c r="C1359" s="24"/>
      <c r="D1359" s="24"/>
      <c r="E1359" s="24"/>
      <c r="F1359" s="25"/>
      <c r="G1359" s="87"/>
      <c r="H1359" s="87"/>
      <c r="I1359" s="87"/>
      <c r="J1359" s="87"/>
      <c r="K1359" s="87"/>
      <c r="L1359" s="87"/>
      <c r="M1359" s="87">
        <f>SUM(M1358:M1358)</f>
        <v>800</v>
      </c>
      <c r="N1359" s="87">
        <f>SUM(N1358:N1358)</f>
        <v>800</v>
      </c>
      <c r="O1359" s="87">
        <f>SUM(O1358:O1358)</f>
        <v>800</v>
      </c>
    </row>
    <row r="1360" s="1" customFormat="1" spans="1:15">
      <c r="A1360" s="10"/>
      <c r="B1360" s="10"/>
      <c r="C1360" s="8"/>
      <c r="D1360" s="8"/>
      <c r="E1360" s="8"/>
      <c r="F1360" s="8"/>
      <c r="G1360" s="8"/>
      <c r="H1360" s="8"/>
      <c r="I1360" s="8"/>
      <c r="N1360" s="48"/>
      <c r="O1360" s="49"/>
    </row>
    <row r="1361" s="1" customFormat="1" ht="11.25" customHeight="1" spans="1:15">
      <c r="A1361" s="27"/>
      <c r="B1361" s="27"/>
      <c r="N1361" s="48"/>
      <c r="O1361" s="41"/>
    </row>
    <row r="1362" s="1" customFormat="1" ht="15" spans="1:15">
      <c r="A1362" s="10"/>
      <c r="B1362" s="10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50"/>
      <c r="O1362" s="41"/>
    </row>
    <row r="1363" s="1" customFormat="1" ht="15" spans="1:15">
      <c r="A1363" s="76" t="s">
        <v>37</v>
      </c>
      <c r="B1363" s="88"/>
      <c r="C1363" s="89"/>
      <c r="D1363" s="89"/>
      <c r="E1363" s="89" t="s">
        <v>408</v>
      </c>
      <c r="F1363" s="89"/>
      <c r="G1363" s="89"/>
      <c r="H1363" s="89"/>
      <c r="I1363" s="89"/>
      <c r="J1363" s="89"/>
      <c r="K1363" s="89"/>
      <c r="L1363" s="89"/>
      <c r="M1363" s="89"/>
      <c r="N1363" s="94"/>
      <c r="O1363" s="95"/>
    </row>
    <row r="1364" s="1" customFormat="1" ht="15" spans="1:15">
      <c r="A1364" s="10"/>
      <c r="B1364" s="10"/>
      <c r="C1364" s="8"/>
      <c r="D1364" s="28"/>
      <c r="E1364" s="8"/>
      <c r="F1364" s="8"/>
      <c r="G1364" s="8"/>
      <c r="H1364" s="8"/>
      <c r="I1364" s="8"/>
      <c r="J1364" s="8"/>
      <c r="K1364" s="8"/>
      <c r="L1364" s="8"/>
      <c r="M1364" s="8"/>
      <c r="N1364" s="50"/>
      <c r="O1364" s="41"/>
    </row>
    <row r="1365" s="1" customFormat="1" ht="15" spans="1:15">
      <c r="A1365" s="10"/>
      <c r="B1365" s="10"/>
      <c r="C1365" s="8"/>
      <c r="D1365" s="28"/>
      <c r="E1365" s="8"/>
      <c r="F1365" s="8"/>
      <c r="G1365" s="8"/>
      <c r="H1365" s="8"/>
      <c r="I1365" s="8"/>
      <c r="J1365" s="8"/>
      <c r="K1365" s="8"/>
      <c r="L1365" s="8"/>
      <c r="M1365" s="8"/>
      <c r="N1365" s="50"/>
      <c r="O1365" s="41"/>
    </row>
    <row r="1366" s="1" customFormat="1" spans="1:15">
      <c r="A1366" s="9" t="s">
        <v>38</v>
      </c>
      <c r="B1366" s="9"/>
      <c r="C1366" s="8"/>
      <c r="D1366" s="29"/>
      <c r="E1366" s="29" t="s">
        <v>409</v>
      </c>
      <c r="F1366" s="29"/>
      <c r="G1366" s="30"/>
      <c r="H1366" s="8"/>
      <c r="I1366" s="8"/>
      <c r="J1366" s="8"/>
      <c r="K1366" s="8"/>
      <c r="L1366" s="8"/>
      <c r="M1366" s="8"/>
      <c r="N1366" s="52"/>
      <c r="O1366" s="41"/>
    </row>
    <row r="1367" s="1" customFormat="1" ht="11.25" customHeight="1" spans="1:15">
      <c r="A1367" s="76" t="s">
        <v>39</v>
      </c>
      <c r="B1367" s="76"/>
      <c r="C1367" s="89"/>
      <c r="D1367" s="90"/>
      <c r="E1367" s="90" t="s">
        <v>410</v>
      </c>
      <c r="F1367" s="90"/>
      <c r="G1367" s="90"/>
      <c r="H1367" s="89"/>
      <c r="I1367" s="89"/>
      <c r="J1367" s="89"/>
      <c r="K1367" s="89"/>
      <c r="L1367" s="89"/>
      <c r="M1367" s="89"/>
      <c r="N1367" s="96"/>
      <c r="O1367" s="95"/>
    </row>
    <row r="1368" s="1" customFormat="1" ht="13.5" customHeight="1" spans="1:15">
      <c r="A1368" s="68"/>
      <c r="B1368" s="68"/>
      <c r="C1368" s="69"/>
      <c r="D1368" s="70"/>
      <c r="E1368" s="71"/>
      <c r="F1368" s="72"/>
      <c r="G1368" s="44"/>
      <c r="J1368" s="44"/>
      <c r="K1368" s="44"/>
      <c r="L1368" s="73"/>
      <c r="M1368" s="73"/>
      <c r="N1368" s="50"/>
      <c r="O1368" s="41"/>
    </row>
    <row r="1369" s="1" customFormat="1" ht="13.5" customHeight="1" spans="1:15">
      <c r="A1369" s="75" t="s">
        <v>1</v>
      </c>
      <c r="B1369" s="7"/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O1369" s="44"/>
    </row>
    <row r="1370" s="1" customFormat="1" ht="13.5" customHeight="1" spans="1:16">
      <c r="A1370" s="76" t="s">
        <v>173</v>
      </c>
      <c r="B1370" s="9"/>
      <c r="C1370" s="9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O1370" s="44"/>
      <c r="P1370" s="44"/>
    </row>
    <row r="1371" s="1" customFormat="1" ht="13.5" customHeight="1" spans="1:16">
      <c r="A1371" s="10"/>
      <c r="B1371" s="10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O1371" s="44"/>
      <c r="P1371" s="44"/>
    </row>
    <row r="1372" s="1" customFormat="1" ht="13.5" customHeight="1" spans="1:16">
      <c r="A1372" s="77" t="s">
        <v>35</v>
      </c>
      <c r="B1372" s="77"/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O1372" s="44"/>
      <c r="P1372" s="44"/>
    </row>
    <row r="1373" s="1" customFormat="1" ht="13.5" customHeight="1" spans="1:16">
      <c r="A1373" s="78" t="s">
        <v>4</v>
      </c>
      <c r="B1373" s="78" t="s">
        <v>5</v>
      </c>
      <c r="C1373" s="79" t="s">
        <v>6</v>
      </c>
      <c r="D1373" s="79" t="s">
        <v>7</v>
      </c>
      <c r="E1373" s="79" t="s">
        <v>223</v>
      </c>
      <c r="F1373" s="79" t="s">
        <v>224</v>
      </c>
      <c r="G1373" s="79" t="s">
        <v>10</v>
      </c>
      <c r="H1373" s="80" t="s">
        <v>11</v>
      </c>
      <c r="I1373" s="91"/>
      <c r="J1373" s="79" t="s">
        <v>12</v>
      </c>
      <c r="K1373" s="79" t="s">
        <v>13</v>
      </c>
      <c r="L1373" s="80" t="s">
        <v>14</v>
      </c>
      <c r="M1373" s="91"/>
      <c r="N1373" s="79" t="s">
        <v>15</v>
      </c>
      <c r="O1373" s="92" t="s">
        <v>406</v>
      </c>
      <c r="P1373" s="44"/>
    </row>
    <row r="1374" s="1" customFormat="1" ht="13.5" customHeight="1" spans="1:16">
      <c r="A1374" s="81"/>
      <c r="B1374" s="81"/>
      <c r="C1374" s="82"/>
      <c r="D1374" s="82"/>
      <c r="E1374" s="83" t="s">
        <v>18</v>
      </c>
      <c r="F1374" s="82"/>
      <c r="G1374" s="82"/>
      <c r="H1374" s="84" t="s">
        <v>19</v>
      </c>
      <c r="I1374" s="84" t="s">
        <v>20</v>
      </c>
      <c r="J1374" s="82"/>
      <c r="K1374" s="82"/>
      <c r="L1374" s="84" t="s">
        <v>19</v>
      </c>
      <c r="M1374" s="84" t="s">
        <v>20</v>
      </c>
      <c r="N1374" s="82"/>
      <c r="O1374" s="93"/>
      <c r="P1374" s="44"/>
    </row>
    <row r="1375" s="1" customFormat="1" ht="13.5" customHeight="1" spans="1:16">
      <c r="A1375" s="85">
        <v>45491</v>
      </c>
      <c r="B1375" s="85">
        <v>45495</v>
      </c>
      <c r="C1375" s="20" t="s">
        <v>194</v>
      </c>
      <c r="D1375" s="101" t="s">
        <v>424</v>
      </c>
      <c r="E1375" s="85"/>
      <c r="F1375" s="98"/>
      <c r="G1375" s="21"/>
      <c r="H1375" s="21"/>
      <c r="I1375" s="21"/>
      <c r="J1375" s="21"/>
      <c r="K1375" s="21"/>
      <c r="L1375" s="46"/>
      <c r="M1375" s="46">
        <v>450</v>
      </c>
      <c r="N1375" s="46">
        <v>450</v>
      </c>
      <c r="O1375" s="100">
        <v>450</v>
      </c>
      <c r="P1375" s="44"/>
    </row>
    <row r="1376" s="1" customFormat="1" ht="13.5" customHeight="1" spans="1:15">
      <c r="A1376" s="86"/>
      <c r="B1376" s="23"/>
      <c r="C1376" s="24"/>
      <c r="D1376" s="24"/>
      <c r="E1376" s="24"/>
      <c r="F1376" s="25"/>
      <c r="G1376" s="87"/>
      <c r="H1376" s="87"/>
      <c r="I1376" s="87"/>
      <c r="J1376" s="87"/>
      <c r="K1376" s="87"/>
      <c r="L1376" s="87"/>
      <c r="M1376" s="87">
        <f>SUM(M1375:M1375)</f>
        <v>450</v>
      </c>
      <c r="N1376" s="87">
        <f>SUM(N1375:N1375)</f>
        <v>450</v>
      </c>
      <c r="O1376" s="87">
        <f>SUM(O1375:O1375)</f>
        <v>450</v>
      </c>
    </row>
    <row r="1377" s="1" customFormat="1" customHeight="1" spans="1:15">
      <c r="A1377" s="10"/>
      <c r="B1377" s="10"/>
      <c r="C1377" s="8"/>
      <c r="D1377" s="8"/>
      <c r="E1377" s="8"/>
      <c r="F1377" s="8"/>
      <c r="G1377" s="8"/>
      <c r="H1377" s="8"/>
      <c r="I1377" s="8"/>
      <c r="N1377" s="48"/>
      <c r="O1377" s="49"/>
    </row>
    <row r="1378" s="1" customFormat="1" spans="1:15">
      <c r="A1378" s="27"/>
      <c r="B1378" s="27"/>
      <c r="N1378" s="48"/>
      <c r="O1378" s="41"/>
    </row>
    <row r="1379" s="1" customFormat="1" ht="15" spans="1:15">
      <c r="A1379" s="10"/>
      <c r="B1379" s="10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50"/>
      <c r="O1379" s="41"/>
    </row>
    <row r="1380" s="1" customFormat="1" ht="15" spans="1:15">
      <c r="A1380" s="76" t="s">
        <v>37</v>
      </c>
      <c r="B1380" s="88"/>
      <c r="C1380" s="89"/>
      <c r="D1380" s="89"/>
      <c r="E1380" s="89" t="s">
        <v>408</v>
      </c>
      <c r="F1380" s="89"/>
      <c r="G1380" s="89"/>
      <c r="H1380" s="89"/>
      <c r="I1380" s="89"/>
      <c r="J1380" s="89"/>
      <c r="K1380" s="89"/>
      <c r="L1380" s="89"/>
      <c r="M1380" s="89"/>
      <c r="N1380" s="94"/>
      <c r="O1380" s="95"/>
    </row>
    <row r="1381" s="1" customFormat="1" ht="15" spans="1:15">
      <c r="A1381" s="10"/>
      <c r="B1381" s="10"/>
      <c r="C1381" s="8"/>
      <c r="D1381" s="28"/>
      <c r="E1381" s="8"/>
      <c r="F1381" s="8"/>
      <c r="G1381" s="8"/>
      <c r="H1381" s="8"/>
      <c r="I1381" s="8"/>
      <c r="J1381" s="8"/>
      <c r="K1381" s="8"/>
      <c r="L1381" s="8"/>
      <c r="M1381" s="8"/>
      <c r="N1381" s="50"/>
      <c r="O1381" s="41"/>
    </row>
    <row r="1382" s="1" customFormat="1" ht="15" spans="1:15">
      <c r="A1382" s="10"/>
      <c r="B1382" s="10"/>
      <c r="C1382" s="8"/>
      <c r="D1382" s="28"/>
      <c r="E1382" s="8"/>
      <c r="F1382" s="8"/>
      <c r="G1382" s="8"/>
      <c r="H1382" s="8"/>
      <c r="I1382" s="8"/>
      <c r="J1382" s="8"/>
      <c r="K1382" s="8"/>
      <c r="L1382" s="8"/>
      <c r="M1382" s="8"/>
      <c r="N1382" s="50"/>
      <c r="O1382" s="41"/>
    </row>
    <row r="1383" s="1" customFormat="1" spans="1:15">
      <c r="A1383" s="9" t="s">
        <v>38</v>
      </c>
      <c r="B1383" s="9"/>
      <c r="C1383" s="8"/>
      <c r="D1383" s="29"/>
      <c r="E1383" s="29" t="s">
        <v>409</v>
      </c>
      <c r="F1383" s="29"/>
      <c r="G1383" s="30"/>
      <c r="H1383" s="8"/>
      <c r="I1383" s="8"/>
      <c r="J1383" s="8"/>
      <c r="K1383" s="8"/>
      <c r="L1383" s="8"/>
      <c r="M1383" s="8"/>
      <c r="N1383" s="52"/>
      <c r="O1383" s="41"/>
    </row>
    <row r="1384" s="1" customFormat="1" spans="1:15">
      <c r="A1384" s="76" t="s">
        <v>39</v>
      </c>
      <c r="B1384" s="76"/>
      <c r="C1384" s="89"/>
      <c r="D1384" s="90"/>
      <c r="E1384" s="90" t="s">
        <v>410</v>
      </c>
      <c r="F1384" s="90"/>
      <c r="G1384" s="90"/>
      <c r="H1384" s="89"/>
      <c r="I1384" s="89"/>
      <c r="J1384" s="89"/>
      <c r="K1384" s="89"/>
      <c r="L1384" s="89"/>
      <c r="M1384" s="89"/>
      <c r="N1384" s="96"/>
      <c r="O1384" s="95"/>
    </row>
    <row r="1385" s="1" customFormat="1" ht="15" spans="1:15">
      <c r="A1385" s="68"/>
      <c r="B1385" s="68"/>
      <c r="C1385" s="69"/>
      <c r="D1385" s="70"/>
      <c r="E1385" s="71"/>
      <c r="F1385" s="72"/>
      <c r="G1385" s="44"/>
      <c r="J1385" s="44"/>
      <c r="K1385" s="44"/>
      <c r="L1385" s="73"/>
      <c r="M1385" s="73"/>
      <c r="N1385" s="50"/>
      <c r="O1385" s="41"/>
    </row>
    <row r="1386" s="1" customFormat="1" ht="11.25" customHeight="1" spans="1:15">
      <c r="A1386" s="75" t="s">
        <v>1</v>
      </c>
      <c r="B1386" s="7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O1386" s="44"/>
    </row>
    <row r="1387" s="1" customFormat="1" spans="1:15">
      <c r="A1387" s="76" t="s">
        <v>173</v>
      </c>
      <c r="B1387" s="9"/>
      <c r="C1387" s="9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O1387" s="44"/>
    </row>
    <row r="1388" s="1" customFormat="1" spans="1:15">
      <c r="A1388" s="10"/>
      <c r="B1388" s="10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O1388" s="44"/>
    </row>
    <row r="1389" s="1" customFormat="1" spans="1:15">
      <c r="A1389" s="77" t="s">
        <v>35</v>
      </c>
      <c r="B1389" s="77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O1389" s="44"/>
    </row>
    <row r="1390" s="1" customFormat="1" spans="1:16">
      <c r="A1390" s="78" t="s">
        <v>4</v>
      </c>
      <c r="B1390" s="78" t="s">
        <v>5</v>
      </c>
      <c r="C1390" s="79" t="s">
        <v>6</v>
      </c>
      <c r="D1390" s="79" t="s">
        <v>7</v>
      </c>
      <c r="E1390" s="79" t="s">
        <v>223</v>
      </c>
      <c r="F1390" s="79" t="s">
        <v>224</v>
      </c>
      <c r="G1390" s="79" t="s">
        <v>10</v>
      </c>
      <c r="H1390" s="80" t="s">
        <v>11</v>
      </c>
      <c r="I1390" s="91"/>
      <c r="J1390" s="79" t="s">
        <v>12</v>
      </c>
      <c r="K1390" s="79" t="s">
        <v>13</v>
      </c>
      <c r="L1390" s="80" t="s">
        <v>14</v>
      </c>
      <c r="M1390" s="91"/>
      <c r="N1390" s="79" t="s">
        <v>15</v>
      </c>
      <c r="O1390" s="92" t="s">
        <v>406</v>
      </c>
      <c r="P1390" s="44"/>
    </row>
    <row r="1391" s="1" customFormat="1" ht="11.25" customHeight="1" spans="1:16">
      <c r="A1391" s="81"/>
      <c r="B1391" s="81"/>
      <c r="C1391" s="82"/>
      <c r="D1391" s="82"/>
      <c r="E1391" s="83" t="s">
        <v>18</v>
      </c>
      <c r="F1391" s="82"/>
      <c r="G1391" s="82"/>
      <c r="H1391" s="84" t="s">
        <v>19</v>
      </c>
      <c r="I1391" s="84" t="s">
        <v>20</v>
      </c>
      <c r="J1391" s="82"/>
      <c r="K1391" s="82"/>
      <c r="L1391" s="84" t="s">
        <v>19</v>
      </c>
      <c r="M1391" s="84" t="s">
        <v>20</v>
      </c>
      <c r="N1391" s="82"/>
      <c r="O1391" s="93"/>
      <c r="P1391" s="44"/>
    </row>
    <row r="1392" s="1" customFormat="1" ht="13.5" customHeight="1" spans="1:16">
      <c r="A1392" s="85">
        <v>45493</v>
      </c>
      <c r="B1392" s="85">
        <v>45502</v>
      </c>
      <c r="C1392" s="20" t="s">
        <v>196</v>
      </c>
      <c r="D1392" s="101" t="s">
        <v>197</v>
      </c>
      <c r="E1392" s="85"/>
      <c r="F1392" s="98"/>
      <c r="G1392" s="21"/>
      <c r="H1392" s="21"/>
      <c r="I1392" s="21"/>
      <c r="J1392" s="21"/>
      <c r="K1392" s="21"/>
      <c r="L1392" s="46">
        <v>17600</v>
      </c>
      <c r="M1392" s="46">
        <v>5750</v>
      </c>
      <c r="N1392" s="46">
        <f>L1392+M1392</f>
        <v>23350</v>
      </c>
      <c r="O1392" s="100">
        <v>11850</v>
      </c>
      <c r="P1392" s="44"/>
    </row>
    <row r="1393" s="1" customFormat="1" ht="13.5" customHeight="1" spans="1:16">
      <c r="A1393" s="86"/>
      <c r="B1393" s="23"/>
      <c r="C1393" s="24"/>
      <c r="D1393" s="24"/>
      <c r="E1393" s="24"/>
      <c r="F1393" s="25"/>
      <c r="G1393" s="87"/>
      <c r="H1393" s="87"/>
      <c r="I1393" s="87"/>
      <c r="J1393" s="87"/>
      <c r="K1393" s="87"/>
      <c r="L1393" s="87">
        <f>L1392</f>
        <v>17600</v>
      </c>
      <c r="M1393" s="87">
        <f>SUM(M1392:M1392)</f>
        <v>5750</v>
      </c>
      <c r="N1393" s="87">
        <f>SUM(N1392:N1392)</f>
        <v>23350</v>
      </c>
      <c r="O1393" s="87">
        <f>SUM(O1392:O1392)</f>
        <v>11850</v>
      </c>
      <c r="P1393" s="44"/>
    </row>
    <row r="1394" s="1" customFormat="1" ht="13.5" customHeight="1" spans="1:16">
      <c r="A1394" s="10"/>
      <c r="B1394" s="10"/>
      <c r="C1394" s="8"/>
      <c r="D1394" s="8"/>
      <c r="E1394" s="8"/>
      <c r="F1394" s="8"/>
      <c r="G1394" s="8"/>
      <c r="H1394" s="8"/>
      <c r="I1394" s="8"/>
      <c r="N1394" s="48"/>
      <c r="O1394" s="49"/>
      <c r="P1394" s="44"/>
    </row>
    <row r="1395" s="1" customFormat="1" ht="13.5" customHeight="1" spans="1:15">
      <c r="A1395" s="27"/>
      <c r="B1395" s="27"/>
      <c r="N1395" s="48"/>
      <c r="O1395" s="41"/>
    </row>
    <row r="1396" s="1" customFormat="1" ht="13.5" customHeight="1" spans="1:15">
      <c r="A1396" s="10"/>
      <c r="B1396" s="10"/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50"/>
      <c r="O1396" s="41"/>
    </row>
    <row r="1397" s="1" customFormat="1" customHeight="1" spans="1:15">
      <c r="A1397" s="76" t="s">
        <v>37</v>
      </c>
      <c r="B1397" s="88"/>
      <c r="C1397" s="89"/>
      <c r="D1397" s="89"/>
      <c r="E1397" s="89" t="s">
        <v>408</v>
      </c>
      <c r="F1397" s="89"/>
      <c r="G1397" s="89"/>
      <c r="H1397" s="89"/>
      <c r="I1397" s="89"/>
      <c r="J1397" s="89"/>
      <c r="K1397" s="89"/>
      <c r="L1397" s="89"/>
      <c r="M1397" s="89"/>
      <c r="N1397" s="94"/>
      <c r="O1397" s="95"/>
    </row>
    <row r="1398" s="1" customFormat="1" ht="15" spans="1:15">
      <c r="A1398" s="10"/>
      <c r="B1398" s="10"/>
      <c r="C1398" s="8"/>
      <c r="D1398" s="28"/>
      <c r="E1398" s="8"/>
      <c r="F1398" s="8"/>
      <c r="G1398" s="8"/>
      <c r="H1398" s="8"/>
      <c r="I1398" s="8"/>
      <c r="J1398" s="8"/>
      <c r="K1398" s="8"/>
      <c r="L1398" s="8"/>
      <c r="M1398" s="8"/>
      <c r="N1398" s="50"/>
      <c r="O1398" s="41"/>
    </row>
    <row r="1399" s="1" customFormat="1" ht="15" spans="1:15">
      <c r="A1399" s="10"/>
      <c r="B1399" s="10"/>
      <c r="C1399" s="8"/>
      <c r="D1399" s="28"/>
      <c r="E1399" s="8"/>
      <c r="F1399" s="8"/>
      <c r="G1399" s="8"/>
      <c r="H1399" s="8"/>
      <c r="I1399" s="8"/>
      <c r="J1399" s="8"/>
      <c r="K1399" s="8"/>
      <c r="L1399" s="8"/>
      <c r="M1399" s="8"/>
      <c r="N1399" s="50"/>
      <c r="O1399" s="41"/>
    </row>
    <row r="1400" s="1" customFormat="1" spans="1:15">
      <c r="A1400" s="9" t="s">
        <v>38</v>
      </c>
      <c r="B1400" s="9"/>
      <c r="C1400" s="8"/>
      <c r="D1400" s="29"/>
      <c r="E1400" s="29" t="s">
        <v>409</v>
      </c>
      <c r="F1400" s="29"/>
      <c r="G1400" s="30"/>
      <c r="H1400" s="8"/>
      <c r="I1400" s="8"/>
      <c r="J1400" s="8"/>
      <c r="K1400" s="8"/>
      <c r="L1400" s="8"/>
      <c r="M1400" s="8"/>
      <c r="N1400" s="52"/>
      <c r="O1400" s="41"/>
    </row>
    <row r="1401" s="1" customFormat="1" spans="1:15">
      <c r="A1401" s="76" t="s">
        <v>39</v>
      </c>
      <c r="B1401" s="76"/>
      <c r="C1401" s="89"/>
      <c r="D1401" s="90"/>
      <c r="E1401" s="90" t="s">
        <v>410</v>
      </c>
      <c r="F1401" s="90"/>
      <c r="G1401" s="90"/>
      <c r="H1401" s="89"/>
      <c r="I1401" s="89"/>
      <c r="J1401" s="89"/>
      <c r="K1401" s="89"/>
      <c r="L1401" s="89"/>
      <c r="M1401" s="89"/>
      <c r="N1401" s="96"/>
      <c r="O1401" s="95"/>
    </row>
    <row r="1402" s="1" customFormat="1" ht="15" spans="1:15">
      <c r="A1402" s="68"/>
      <c r="B1402" s="68"/>
      <c r="C1402" s="69"/>
      <c r="D1402" s="70"/>
      <c r="E1402" s="71"/>
      <c r="F1402" s="72"/>
      <c r="G1402" s="44"/>
      <c r="J1402" s="44"/>
      <c r="K1402" s="44"/>
      <c r="L1402" s="73"/>
      <c r="M1402" s="73"/>
      <c r="N1402" s="50"/>
      <c r="O1402" s="41"/>
    </row>
    <row r="1403" s="1" customFormat="1" spans="1:15">
      <c r="A1403" s="75" t="s">
        <v>1</v>
      </c>
      <c r="B1403" s="7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O1403" s="44"/>
    </row>
    <row r="1404" s="1" customFormat="1" spans="1:15">
      <c r="A1404" s="76" t="s">
        <v>173</v>
      </c>
      <c r="B1404" s="9"/>
      <c r="C1404" s="9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O1404" s="44"/>
    </row>
    <row r="1405" s="1" customFormat="1" spans="1:15">
      <c r="A1405" s="10"/>
      <c r="B1405" s="10"/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O1405" s="44"/>
    </row>
    <row r="1406" s="1" customFormat="1" spans="1:15">
      <c r="A1406" s="77" t="s">
        <v>35</v>
      </c>
      <c r="B1406" s="77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O1406" s="44"/>
    </row>
    <row r="1407" s="1" customFormat="1" spans="1:15">
      <c r="A1407" s="78" t="s">
        <v>4</v>
      </c>
      <c r="B1407" s="78" t="s">
        <v>5</v>
      </c>
      <c r="C1407" s="79" t="s">
        <v>6</v>
      </c>
      <c r="D1407" s="79" t="s">
        <v>7</v>
      </c>
      <c r="E1407" s="79" t="s">
        <v>223</v>
      </c>
      <c r="F1407" s="79" t="s">
        <v>224</v>
      </c>
      <c r="G1407" s="79" t="s">
        <v>10</v>
      </c>
      <c r="H1407" s="80" t="s">
        <v>11</v>
      </c>
      <c r="I1407" s="91"/>
      <c r="J1407" s="79" t="s">
        <v>12</v>
      </c>
      <c r="K1407" s="79" t="s">
        <v>13</v>
      </c>
      <c r="L1407" s="80" t="s">
        <v>14</v>
      </c>
      <c r="M1407" s="91"/>
      <c r="N1407" s="79" t="s">
        <v>15</v>
      </c>
      <c r="O1407" s="92" t="s">
        <v>406</v>
      </c>
    </row>
    <row r="1408" s="1" customFormat="1" ht="11.25" customHeight="1" spans="1:15">
      <c r="A1408" s="81"/>
      <c r="B1408" s="81"/>
      <c r="C1408" s="82"/>
      <c r="D1408" s="82"/>
      <c r="E1408" s="83" t="s">
        <v>18</v>
      </c>
      <c r="F1408" s="82"/>
      <c r="G1408" s="82"/>
      <c r="H1408" s="84" t="s">
        <v>19</v>
      </c>
      <c r="I1408" s="84" t="s">
        <v>20</v>
      </c>
      <c r="J1408" s="82"/>
      <c r="K1408" s="82"/>
      <c r="L1408" s="84" t="s">
        <v>19</v>
      </c>
      <c r="M1408" s="84" t="s">
        <v>20</v>
      </c>
      <c r="N1408" s="82"/>
      <c r="O1408" s="93"/>
    </row>
    <row r="1409" s="1" customFormat="1" spans="1:15">
      <c r="A1409" s="85">
        <v>45498</v>
      </c>
      <c r="B1409" s="85">
        <v>45502</v>
      </c>
      <c r="C1409" s="20" t="s">
        <v>200</v>
      </c>
      <c r="D1409" s="101" t="s">
        <v>201</v>
      </c>
      <c r="E1409" s="85"/>
      <c r="F1409" s="98"/>
      <c r="G1409" s="21"/>
      <c r="H1409" s="21"/>
      <c r="I1409" s="21"/>
      <c r="J1409" s="21"/>
      <c r="K1409" s="21"/>
      <c r="L1409" s="46"/>
      <c r="M1409" s="46">
        <v>400</v>
      </c>
      <c r="N1409" s="46">
        <v>400</v>
      </c>
      <c r="O1409" s="100"/>
    </row>
    <row r="1410" s="1" customFormat="1" spans="1:15">
      <c r="A1410" s="109">
        <v>45498</v>
      </c>
      <c r="B1410" s="110">
        <v>45502</v>
      </c>
      <c r="C1410" s="111" t="s">
        <v>202</v>
      </c>
      <c r="D1410" s="111" t="s">
        <v>201</v>
      </c>
      <c r="E1410" s="111"/>
      <c r="F1410" s="112"/>
      <c r="G1410" s="113"/>
      <c r="H1410" s="113"/>
      <c r="I1410" s="113"/>
      <c r="J1410" s="113"/>
      <c r="K1410" s="113"/>
      <c r="L1410" s="113">
        <v>0</v>
      </c>
      <c r="M1410" s="46">
        <v>800</v>
      </c>
      <c r="N1410" s="46">
        <v>800</v>
      </c>
      <c r="O1410" s="87"/>
    </row>
    <row r="1411" s="1" customFormat="1" spans="1:15">
      <c r="A1411" s="85">
        <v>45492</v>
      </c>
      <c r="B1411" s="85">
        <v>45502</v>
      </c>
      <c r="C1411" s="20" t="s">
        <v>203</v>
      </c>
      <c r="D1411" s="101" t="s">
        <v>69</v>
      </c>
      <c r="E1411" s="85"/>
      <c r="F1411" s="114"/>
      <c r="G1411" s="21"/>
      <c r="H1411" s="21"/>
      <c r="I1411" s="21"/>
      <c r="J1411" s="21"/>
      <c r="K1411" s="21"/>
      <c r="L1411" s="46">
        <v>10015</v>
      </c>
      <c r="M1411" s="46">
        <v>2181.95</v>
      </c>
      <c r="N1411" s="46">
        <f>L1411+M1411</f>
        <v>12196.95</v>
      </c>
      <c r="O1411" s="87"/>
    </row>
    <row r="1412" s="1" customFormat="1" spans="1:15">
      <c r="A1412" s="86"/>
      <c r="B1412" s="23"/>
      <c r="C1412" s="24"/>
      <c r="D1412" s="24"/>
      <c r="E1412" s="24"/>
      <c r="F1412" s="25"/>
      <c r="G1412" s="87"/>
      <c r="H1412" s="87"/>
      <c r="I1412" s="87"/>
      <c r="J1412" s="87"/>
      <c r="K1412" s="87"/>
      <c r="L1412" s="87">
        <f>SUM(L1409:L1411)</f>
        <v>10015</v>
      </c>
      <c r="M1412" s="87">
        <f>SUM(M1409:M1411)</f>
        <v>3381.95</v>
      </c>
      <c r="N1412" s="87">
        <f>SUM(N1409:N1411)</f>
        <v>13396.95</v>
      </c>
      <c r="O1412" s="87">
        <f>SUM(O1409:O1409)</f>
        <v>0</v>
      </c>
    </row>
    <row r="1413" s="1" customFormat="1" spans="1:16">
      <c r="A1413" s="10"/>
      <c r="B1413" s="10"/>
      <c r="C1413" s="8"/>
      <c r="D1413" s="8"/>
      <c r="E1413" s="8"/>
      <c r="F1413" s="8"/>
      <c r="G1413" s="8"/>
      <c r="H1413" s="8"/>
      <c r="I1413" s="8"/>
      <c r="N1413" s="48"/>
      <c r="O1413" s="49"/>
      <c r="P1413" s="44"/>
    </row>
    <row r="1414" s="1" customFormat="1" spans="1:16">
      <c r="A1414" s="27"/>
      <c r="B1414" s="27"/>
      <c r="N1414" s="48"/>
      <c r="O1414" s="41"/>
      <c r="P1414" s="44"/>
    </row>
    <row r="1415" s="1" customFormat="1" ht="15" spans="1:16">
      <c r="A1415" s="10"/>
      <c r="B1415" s="10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50"/>
      <c r="O1415" s="41"/>
      <c r="P1415" s="44"/>
    </row>
    <row r="1416" s="1" customFormat="1" ht="11.25" customHeight="1" spans="1:16">
      <c r="A1416" s="76" t="s">
        <v>37</v>
      </c>
      <c r="B1416" s="88"/>
      <c r="C1416" s="89"/>
      <c r="D1416" s="89"/>
      <c r="E1416" s="89" t="s">
        <v>408</v>
      </c>
      <c r="F1416" s="89"/>
      <c r="G1416" s="89"/>
      <c r="H1416" s="89"/>
      <c r="I1416" s="89"/>
      <c r="J1416" s="89"/>
      <c r="K1416" s="89"/>
      <c r="L1416" s="89"/>
      <c r="M1416" s="89"/>
      <c r="N1416" s="94"/>
      <c r="O1416" s="95"/>
      <c r="P1416" s="44"/>
    </row>
    <row r="1417" s="1" customFormat="1" ht="13.5" customHeight="1" spans="1:15">
      <c r="A1417" s="10"/>
      <c r="B1417" s="10"/>
      <c r="C1417" s="8"/>
      <c r="D1417" s="28"/>
      <c r="E1417" s="8"/>
      <c r="F1417" s="8"/>
      <c r="G1417" s="8"/>
      <c r="H1417" s="8"/>
      <c r="I1417" s="8"/>
      <c r="J1417" s="8"/>
      <c r="K1417" s="8"/>
      <c r="L1417" s="8"/>
      <c r="M1417" s="8"/>
      <c r="N1417" s="50"/>
      <c r="O1417" s="41"/>
    </row>
    <row r="1418" s="1" customFormat="1" ht="13.5" customHeight="1" spans="1:15">
      <c r="A1418" s="10"/>
      <c r="B1418" s="10"/>
      <c r="C1418" s="8"/>
      <c r="D1418" s="28"/>
      <c r="E1418" s="8"/>
      <c r="F1418" s="8"/>
      <c r="G1418" s="8"/>
      <c r="H1418" s="8"/>
      <c r="I1418" s="8"/>
      <c r="J1418" s="8"/>
      <c r="K1418" s="8"/>
      <c r="L1418" s="8"/>
      <c r="M1418" s="8"/>
      <c r="N1418" s="50"/>
      <c r="O1418" s="41"/>
    </row>
    <row r="1419" s="1" customFormat="1" ht="14.25" customHeight="1" spans="1:15">
      <c r="A1419" s="9" t="s">
        <v>38</v>
      </c>
      <c r="B1419" s="9"/>
      <c r="C1419" s="8"/>
      <c r="D1419" s="29"/>
      <c r="E1419" s="29" t="s">
        <v>409</v>
      </c>
      <c r="F1419" s="29"/>
      <c r="G1419" s="30"/>
      <c r="H1419" s="8"/>
      <c r="I1419" s="8"/>
      <c r="J1419" s="8"/>
      <c r="K1419" s="8"/>
      <c r="L1419" s="8"/>
      <c r="M1419" s="8"/>
      <c r="N1419" s="52"/>
      <c r="O1419" s="41"/>
    </row>
    <row r="1420" s="1" customFormat="1" ht="14.25" customHeight="1" spans="1:15">
      <c r="A1420" s="76" t="s">
        <v>39</v>
      </c>
      <c r="B1420" s="76"/>
      <c r="C1420" s="89"/>
      <c r="D1420" s="90"/>
      <c r="E1420" s="90" t="s">
        <v>410</v>
      </c>
      <c r="F1420" s="90"/>
      <c r="G1420" s="90"/>
      <c r="H1420" s="89"/>
      <c r="I1420" s="89"/>
      <c r="J1420" s="89"/>
      <c r="K1420" s="89"/>
      <c r="L1420" s="89"/>
      <c r="M1420" s="89"/>
      <c r="N1420" s="96"/>
      <c r="O1420" s="95"/>
    </row>
    <row r="1421" s="1" customFormat="1" ht="14.25" customHeight="1" spans="1:15">
      <c r="A1421" s="68"/>
      <c r="B1421" s="68"/>
      <c r="C1421" s="69"/>
      <c r="D1421" s="70"/>
      <c r="E1421" s="71"/>
      <c r="F1421" s="72"/>
      <c r="G1421" s="44"/>
      <c r="J1421" s="44"/>
      <c r="K1421" s="44"/>
      <c r="L1421" s="73"/>
      <c r="M1421" s="73"/>
      <c r="N1421" s="50"/>
      <c r="O1421" s="41"/>
    </row>
    <row r="1422" s="1" customFormat="1" ht="14.25" customHeight="1" spans="1:15">
      <c r="A1422" s="75" t="s">
        <v>1</v>
      </c>
      <c r="B1422" s="7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O1422" s="44"/>
    </row>
    <row r="1423" s="1" customFormat="1" ht="13.5" customHeight="1" spans="1:15">
      <c r="A1423" s="76" t="s">
        <v>173</v>
      </c>
      <c r="B1423" s="9"/>
      <c r="C1423" s="9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O1423" s="44"/>
    </row>
    <row r="1424" s="1" customFormat="1" ht="13.5" customHeight="1" spans="1:15">
      <c r="A1424" s="10"/>
      <c r="B1424" s="10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O1424" s="44"/>
    </row>
    <row r="1425" s="1" customFormat="1" customHeight="1" spans="1:15">
      <c r="A1425" s="77" t="s">
        <v>35</v>
      </c>
      <c r="B1425" s="77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O1425" s="44"/>
    </row>
    <row r="1426" s="1" customFormat="1" spans="1:15">
      <c r="A1426" s="78" t="s">
        <v>4</v>
      </c>
      <c r="B1426" s="78" t="s">
        <v>5</v>
      </c>
      <c r="C1426" s="79" t="s">
        <v>6</v>
      </c>
      <c r="D1426" s="79" t="s">
        <v>7</v>
      </c>
      <c r="E1426" s="79" t="s">
        <v>223</v>
      </c>
      <c r="F1426" s="79" t="s">
        <v>224</v>
      </c>
      <c r="G1426" s="79" t="s">
        <v>10</v>
      </c>
      <c r="H1426" s="80" t="s">
        <v>11</v>
      </c>
      <c r="I1426" s="91"/>
      <c r="J1426" s="79" t="s">
        <v>12</v>
      </c>
      <c r="K1426" s="79" t="s">
        <v>13</v>
      </c>
      <c r="L1426" s="80" t="s">
        <v>14</v>
      </c>
      <c r="M1426" s="91"/>
      <c r="N1426" s="79" t="s">
        <v>15</v>
      </c>
      <c r="O1426" s="92" t="s">
        <v>406</v>
      </c>
    </row>
    <row r="1427" s="1" customFormat="1" spans="1:15">
      <c r="A1427" s="81"/>
      <c r="B1427" s="81"/>
      <c r="C1427" s="82"/>
      <c r="D1427" s="82"/>
      <c r="E1427" s="83" t="s">
        <v>18</v>
      </c>
      <c r="F1427" s="82"/>
      <c r="G1427" s="82"/>
      <c r="H1427" s="84" t="s">
        <v>19</v>
      </c>
      <c r="I1427" s="84" t="s">
        <v>20</v>
      </c>
      <c r="J1427" s="82"/>
      <c r="K1427" s="82"/>
      <c r="L1427" s="84" t="s">
        <v>19</v>
      </c>
      <c r="M1427" s="84" t="s">
        <v>20</v>
      </c>
      <c r="N1427" s="82"/>
      <c r="O1427" s="93"/>
    </row>
    <row r="1428" s="1" customFormat="1" spans="1:15">
      <c r="A1428" s="85">
        <v>45496</v>
      </c>
      <c r="B1428" s="85">
        <v>45503</v>
      </c>
      <c r="C1428" s="20" t="s">
        <v>198</v>
      </c>
      <c r="D1428" s="101" t="s">
        <v>199</v>
      </c>
      <c r="E1428" s="85"/>
      <c r="F1428" s="98"/>
      <c r="G1428" s="21"/>
      <c r="H1428" s="21"/>
      <c r="I1428" s="21"/>
      <c r="J1428" s="21"/>
      <c r="K1428" s="21"/>
      <c r="L1428" s="46"/>
      <c r="M1428" s="46">
        <v>2185.5</v>
      </c>
      <c r="N1428" s="46">
        <f>L1428+M1428</f>
        <v>2185.5</v>
      </c>
      <c r="O1428" s="100"/>
    </row>
    <row r="1429" s="1" customFormat="1" spans="1:15">
      <c r="A1429" s="109">
        <v>45499</v>
      </c>
      <c r="B1429" s="110">
        <v>45503</v>
      </c>
      <c r="C1429" s="111" t="s">
        <v>171</v>
      </c>
      <c r="D1429" s="111" t="s">
        <v>172</v>
      </c>
      <c r="E1429" s="111"/>
      <c r="F1429" s="112"/>
      <c r="G1429" s="113"/>
      <c r="H1429" s="113"/>
      <c r="I1429" s="113"/>
      <c r="J1429" s="113"/>
      <c r="K1429" s="113"/>
      <c r="L1429" s="113">
        <v>300</v>
      </c>
      <c r="M1429" s="46">
        <v>800</v>
      </c>
      <c r="N1429" s="46">
        <f>L1429+M1429</f>
        <v>1100</v>
      </c>
      <c r="O1429" s="100">
        <v>550</v>
      </c>
    </row>
    <row r="1430" s="1" customFormat="1" spans="1:16">
      <c r="A1430" s="86"/>
      <c r="B1430" s="23"/>
      <c r="C1430" s="24"/>
      <c r="D1430" s="24"/>
      <c r="E1430" s="24"/>
      <c r="F1430" s="25"/>
      <c r="G1430" s="87"/>
      <c r="H1430" s="87"/>
      <c r="I1430" s="87"/>
      <c r="J1430" s="87"/>
      <c r="K1430" s="87"/>
      <c r="L1430" s="87">
        <f>SUM(L1428:L1429)</f>
        <v>300</v>
      </c>
      <c r="M1430" s="87">
        <f>SUM(M1428:M1429)</f>
        <v>2985.5</v>
      </c>
      <c r="N1430" s="87">
        <f>SUM(N1428:N1429)</f>
        <v>3285.5</v>
      </c>
      <c r="O1430" s="87">
        <f>SUM(O1428:O1429)</f>
        <v>550</v>
      </c>
      <c r="P1430" s="44"/>
    </row>
    <row r="1431" s="1" customFormat="1" spans="1:16">
      <c r="A1431" s="10"/>
      <c r="B1431" s="10"/>
      <c r="C1431" s="8"/>
      <c r="D1431" s="8"/>
      <c r="E1431" s="8"/>
      <c r="F1431" s="8"/>
      <c r="G1431" s="8"/>
      <c r="H1431" s="8"/>
      <c r="I1431" s="8"/>
      <c r="N1431" s="48"/>
      <c r="O1431" s="49"/>
      <c r="P1431" s="44"/>
    </row>
    <row r="1432" s="1" customFormat="1" spans="1:16">
      <c r="A1432" s="27"/>
      <c r="B1432" s="27"/>
      <c r="N1432" s="48"/>
      <c r="O1432" s="41"/>
      <c r="P1432" s="44"/>
    </row>
    <row r="1433" s="1" customFormat="1" ht="15" spans="1:16">
      <c r="A1433" s="10"/>
      <c r="B1433" s="10"/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50"/>
      <c r="O1433" s="41"/>
      <c r="P1433" s="44"/>
    </row>
    <row r="1434" s="1" customFormat="1" ht="15" spans="1:15">
      <c r="A1434" s="76" t="s">
        <v>37</v>
      </c>
      <c r="B1434" s="88"/>
      <c r="C1434" s="89"/>
      <c r="D1434" s="89"/>
      <c r="E1434" s="89" t="s">
        <v>408</v>
      </c>
      <c r="F1434" s="89"/>
      <c r="G1434" s="89"/>
      <c r="H1434" s="89"/>
      <c r="I1434" s="89"/>
      <c r="J1434" s="89"/>
      <c r="K1434" s="89"/>
      <c r="L1434" s="89"/>
      <c r="M1434" s="89"/>
      <c r="N1434" s="94"/>
      <c r="O1434" s="95"/>
    </row>
    <row r="1435" s="1" customFormat="1" ht="11.25" customHeight="1" spans="1:15">
      <c r="A1435" s="10"/>
      <c r="B1435" s="10"/>
      <c r="C1435" s="8"/>
      <c r="D1435" s="28"/>
      <c r="E1435" s="8"/>
      <c r="F1435" s="8"/>
      <c r="G1435" s="8"/>
      <c r="H1435" s="8"/>
      <c r="I1435" s="8"/>
      <c r="J1435" s="8"/>
      <c r="K1435" s="8"/>
      <c r="L1435" s="8"/>
      <c r="M1435" s="8"/>
      <c r="N1435" s="50"/>
      <c r="O1435" s="41"/>
    </row>
    <row r="1436" s="1" customFormat="1" ht="15" spans="1:15">
      <c r="A1436" s="10"/>
      <c r="B1436" s="10"/>
      <c r="C1436" s="8"/>
      <c r="D1436" s="28"/>
      <c r="E1436" s="8"/>
      <c r="F1436" s="8"/>
      <c r="G1436" s="8"/>
      <c r="H1436" s="8"/>
      <c r="I1436" s="8"/>
      <c r="J1436" s="8"/>
      <c r="K1436" s="8"/>
      <c r="L1436" s="8"/>
      <c r="M1436" s="8"/>
      <c r="N1436" s="50"/>
      <c r="O1436" s="41"/>
    </row>
    <row r="1437" s="1" customFormat="1" spans="1:15">
      <c r="A1437" s="9" t="s">
        <v>38</v>
      </c>
      <c r="B1437" s="9"/>
      <c r="C1437" s="8"/>
      <c r="D1437" s="29"/>
      <c r="E1437" s="29" t="s">
        <v>409</v>
      </c>
      <c r="F1437" s="29"/>
      <c r="G1437" s="30"/>
      <c r="H1437" s="8"/>
      <c r="I1437" s="8"/>
      <c r="J1437" s="8"/>
      <c r="K1437" s="8"/>
      <c r="L1437" s="8"/>
      <c r="M1437" s="8"/>
      <c r="N1437" s="52"/>
      <c r="O1437" s="41"/>
    </row>
    <row r="1438" s="1" customFormat="1" spans="1:15">
      <c r="A1438" s="76" t="s">
        <v>39</v>
      </c>
      <c r="B1438" s="76"/>
      <c r="C1438" s="89"/>
      <c r="D1438" s="90"/>
      <c r="E1438" s="90" t="s">
        <v>410</v>
      </c>
      <c r="F1438" s="90"/>
      <c r="G1438" s="90"/>
      <c r="H1438" s="89"/>
      <c r="I1438" s="89"/>
      <c r="J1438" s="89"/>
      <c r="K1438" s="89"/>
      <c r="L1438" s="89"/>
      <c r="M1438" s="89"/>
      <c r="N1438" s="96"/>
      <c r="O1438" s="95"/>
    </row>
    <row r="1439" s="1" customFormat="1" spans="1:15">
      <c r="A1439" s="39"/>
      <c r="B1439" s="27"/>
      <c r="H1439" s="53"/>
      <c r="I1439" s="53"/>
      <c r="J1439" s="53"/>
      <c r="K1439" s="53"/>
      <c r="L1439" s="53"/>
      <c r="M1439" s="53"/>
      <c r="N1439" s="53"/>
      <c r="O1439" s="41"/>
    </row>
    <row r="1440" s="1" customFormat="1" ht="11.25" customHeight="1" spans="1:15">
      <c r="A1440" s="75" t="s">
        <v>1</v>
      </c>
      <c r="B1440" s="7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O1440" s="44"/>
    </row>
    <row r="1441" s="1" customFormat="1" ht="13.5" customHeight="1" spans="1:15">
      <c r="A1441" s="76" t="s">
        <v>173</v>
      </c>
      <c r="B1441" s="9"/>
      <c r="C1441" s="9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O1441" s="44"/>
    </row>
    <row r="1442" s="1" customFormat="1" ht="13.5" customHeight="1" spans="1:15">
      <c r="A1442" s="10"/>
      <c r="B1442" s="10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O1442" s="44"/>
    </row>
    <row r="1443" s="1" customFormat="1" ht="13.5" customHeight="1" spans="1:16">
      <c r="A1443" s="77" t="s">
        <v>35</v>
      </c>
      <c r="B1443" s="77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O1443" s="44"/>
      <c r="P1443" s="44"/>
    </row>
    <row r="1444" s="1" customFormat="1" spans="1:15">
      <c r="A1444" s="78" t="s">
        <v>4</v>
      </c>
      <c r="B1444" s="78" t="s">
        <v>5</v>
      </c>
      <c r="C1444" s="79" t="s">
        <v>6</v>
      </c>
      <c r="D1444" s="79" t="s">
        <v>7</v>
      </c>
      <c r="E1444" s="79" t="s">
        <v>223</v>
      </c>
      <c r="F1444" s="79" t="s">
        <v>224</v>
      </c>
      <c r="G1444" s="79" t="s">
        <v>10</v>
      </c>
      <c r="H1444" s="80" t="s">
        <v>11</v>
      </c>
      <c r="I1444" s="91"/>
      <c r="J1444" s="79" t="s">
        <v>12</v>
      </c>
      <c r="K1444" s="79" t="s">
        <v>13</v>
      </c>
      <c r="L1444" s="80" t="s">
        <v>14</v>
      </c>
      <c r="M1444" s="91"/>
      <c r="N1444" s="79" t="s">
        <v>15</v>
      </c>
      <c r="O1444" s="92" t="s">
        <v>406</v>
      </c>
    </row>
    <row r="1445" s="1" customFormat="1" spans="1:15">
      <c r="A1445" s="81"/>
      <c r="B1445" s="81"/>
      <c r="C1445" s="82"/>
      <c r="D1445" s="82"/>
      <c r="E1445" s="83" t="s">
        <v>18</v>
      </c>
      <c r="F1445" s="82"/>
      <c r="G1445" s="82"/>
      <c r="H1445" s="84" t="s">
        <v>19</v>
      </c>
      <c r="I1445" s="84" t="s">
        <v>20</v>
      </c>
      <c r="J1445" s="82"/>
      <c r="K1445" s="82"/>
      <c r="L1445" s="84" t="s">
        <v>19</v>
      </c>
      <c r="M1445" s="84" t="s">
        <v>20</v>
      </c>
      <c r="N1445" s="82"/>
      <c r="O1445" s="93"/>
    </row>
    <row r="1446" s="1" customFormat="1" spans="1:15">
      <c r="A1446" s="85">
        <v>45454</v>
      </c>
      <c r="B1446" s="85">
        <v>45504</v>
      </c>
      <c r="C1446" s="20" t="s">
        <v>207</v>
      </c>
      <c r="D1446" s="101" t="s">
        <v>208</v>
      </c>
      <c r="E1446" s="85"/>
      <c r="F1446" s="98"/>
      <c r="G1446" s="21"/>
      <c r="H1446" s="21"/>
      <c r="I1446" s="21"/>
      <c r="J1446" s="21"/>
      <c r="K1446" s="21"/>
      <c r="L1446" s="46">
        <v>0</v>
      </c>
      <c r="M1446" s="46">
        <v>450</v>
      </c>
      <c r="N1446" s="46">
        <f>L1446+M1446</f>
        <v>450</v>
      </c>
      <c r="O1446" s="100">
        <v>450</v>
      </c>
    </row>
    <row r="1447" s="1" customFormat="1" spans="1:15">
      <c r="A1447" s="109">
        <v>45454</v>
      </c>
      <c r="B1447" s="110">
        <v>45504</v>
      </c>
      <c r="C1447" s="111" t="s">
        <v>209</v>
      </c>
      <c r="D1447" s="111" t="s">
        <v>208</v>
      </c>
      <c r="E1447" s="111"/>
      <c r="F1447" s="112"/>
      <c r="G1447" s="113"/>
      <c r="H1447" s="113"/>
      <c r="I1447" s="113"/>
      <c r="J1447" s="113"/>
      <c r="K1447" s="113"/>
      <c r="L1447" s="113">
        <v>2305</v>
      </c>
      <c r="M1447" s="46">
        <v>5050</v>
      </c>
      <c r="N1447" s="46">
        <f>L1447+M1447</f>
        <v>7355</v>
      </c>
      <c r="O1447" s="100">
        <v>7355</v>
      </c>
    </row>
    <row r="1448" s="1" customFormat="1" spans="1:15">
      <c r="A1448" s="86"/>
      <c r="B1448" s="23"/>
      <c r="C1448" s="24"/>
      <c r="D1448" s="24"/>
      <c r="E1448" s="24"/>
      <c r="F1448" s="25"/>
      <c r="G1448" s="87"/>
      <c r="H1448" s="87"/>
      <c r="I1448" s="87"/>
      <c r="J1448" s="87"/>
      <c r="K1448" s="87"/>
      <c r="L1448" s="87">
        <f>SUM(L1446:L1447)</f>
        <v>2305</v>
      </c>
      <c r="M1448" s="87">
        <f>SUM(M1446:M1447)</f>
        <v>5500</v>
      </c>
      <c r="N1448" s="87">
        <f>SUM(N1446:N1447)</f>
        <v>7805</v>
      </c>
      <c r="O1448" s="87">
        <f>SUM(O1446:O1447)</f>
        <v>7805</v>
      </c>
    </row>
    <row r="1449" s="1" customFormat="1" spans="1:15">
      <c r="A1449" s="10"/>
      <c r="B1449" s="10"/>
      <c r="C1449" s="8"/>
      <c r="D1449" s="8"/>
      <c r="E1449" s="8"/>
      <c r="F1449" s="8"/>
      <c r="G1449" s="8"/>
      <c r="H1449" s="8"/>
      <c r="I1449" s="8"/>
      <c r="N1449" s="48"/>
      <c r="O1449" s="49"/>
    </row>
    <row r="1450" s="1" customFormat="1" spans="1:16">
      <c r="A1450" s="27"/>
      <c r="B1450" s="27"/>
      <c r="N1450" s="48"/>
      <c r="O1450" s="41"/>
      <c r="P1450" s="44"/>
    </row>
    <row r="1451" s="1" customFormat="1" ht="15" spans="1:16">
      <c r="A1451" s="10"/>
      <c r="B1451" s="10"/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50"/>
      <c r="O1451" s="41"/>
      <c r="P1451" s="44"/>
    </row>
    <row r="1452" s="1" customFormat="1" ht="15" spans="1:16">
      <c r="A1452" s="76" t="s">
        <v>37</v>
      </c>
      <c r="B1452" s="88"/>
      <c r="C1452" s="89"/>
      <c r="D1452" s="89"/>
      <c r="E1452" s="89" t="s">
        <v>408</v>
      </c>
      <c r="F1452" s="89"/>
      <c r="G1452" s="89"/>
      <c r="H1452" s="89"/>
      <c r="I1452" s="89"/>
      <c r="J1452" s="89"/>
      <c r="K1452" s="89"/>
      <c r="L1452" s="89"/>
      <c r="M1452" s="89"/>
      <c r="N1452" s="94"/>
      <c r="O1452" s="95"/>
      <c r="P1452" s="44"/>
    </row>
    <row r="1453" s="1" customFormat="1" ht="15" spans="1:16">
      <c r="A1453" s="10"/>
      <c r="B1453" s="10"/>
      <c r="C1453" s="8"/>
      <c r="D1453" s="28"/>
      <c r="E1453" s="8"/>
      <c r="F1453" s="8"/>
      <c r="G1453" s="8"/>
      <c r="H1453" s="8"/>
      <c r="I1453" s="8"/>
      <c r="J1453" s="8"/>
      <c r="K1453" s="8"/>
      <c r="L1453" s="8"/>
      <c r="M1453" s="8"/>
      <c r="N1453" s="50"/>
      <c r="O1453" s="41"/>
      <c r="P1453" s="44"/>
    </row>
    <row r="1454" s="1" customFormat="1" ht="11.25" customHeight="1" spans="1:15">
      <c r="A1454" s="10"/>
      <c r="B1454" s="10"/>
      <c r="C1454" s="8"/>
      <c r="D1454" s="28"/>
      <c r="E1454" s="8"/>
      <c r="F1454" s="8"/>
      <c r="G1454" s="8"/>
      <c r="H1454" s="8"/>
      <c r="I1454" s="8"/>
      <c r="J1454" s="8"/>
      <c r="K1454" s="8"/>
      <c r="L1454" s="8"/>
      <c r="M1454" s="8"/>
      <c r="N1454" s="50"/>
      <c r="O1454" s="41"/>
    </row>
    <row r="1455" s="1" customFormat="1" spans="1:15">
      <c r="A1455" s="9" t="s">
        <v>38</v>
      </c>
      <c r="B1455" s="9"/>
      <c r="C1455" s="8"/>
      <c r="D1455" s="29"/>
      <c r="E1455" s="29" t="s">
        <v>409</v>
      </c>
      <c r="F1455" s="29"/>
      <c r="G1455" s="30"/>
      <c r="H1455" s="8"/>
      <c r="I1455" s="8"/>
      <c r="J1455" s="8"/>
      <c r="K1455" s="8"/>
      <c r="L1455" s="8"/>
      <c r="M1455" s="8"/>
      <c r="N1455" s="52"/>
      <c r="O1455" s="41"/>
    </row>
    <row r="1456" s="1" customFormat="1" spans="1:15">
      <c r="A1456" s="76" t="s">
        <v>39</v>
      </c>
      <c r="B1456" s="76"/>
      <c r="C1456" s="89"/>
      <c r="D1456" s="90"/>
      <c r="E1456" s="90" t="s">
        <v>410</v>
      </c>
      <c r="F1456" s="90"/>
      <c r="G1456" s="90"/>
      <c r="H1456" s="89"/>
      <c r="I1456" s="89"/>
      <c r="J1456" s="89"/>
      <c r="K1456" s="89"/>
      <c r="L1456" s="89"/>
      <c r="M1456" s="89"/>
      <c r="N1456" s="96"/>
      <c r="O1456" s="95"/>
    </row>
    <row r="1457" s="1" customFormat="1" spans="1:15">
      <c r="A1457" s="27"/>
      <c r="B1457" s="27"/>
      <c r="D1457" s="28"/>
      <c r="O1457" s="41"/>
    </row>
    <row r="1458" s="1" customFormat="1" spans="1:15">
      <c r="A1458" s="75" t="s">
        <v>1</v>
      </c>
      <c r="B1458" s="7"/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O1458" s="44"/>
    </row>
    <row r="1459" s="1" customFormat="1" ht="11.25" customHeight="1" spans="1:15">
      <c r="A1459" s="76" t="s">
        <v>173</v>
      </c>
      <c r="B1459" s="9"/>
      <c r="C1459" s="9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O1459" s="44"/>
    </row>
    <row r="1460" s="1" customFormat="1" ht="13.5" customHeight="1" spans="1:15">
      <c r="A1460" s="10"/>
      <c r="B1460" s="10"/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O1460" s="44"/>
    </row>
    <row r="1461" s="1" customFormat="1" ht="13.5" customHeight="1" spans="1:15">
      <c r="A1461" s="77" t="s">
        <v>35</v>
      </c>
      <c r="B1461" s="77"/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O1461" s="44"/>
    </row>
    <row r="1462" s="1" customFormat="1" ht="13.5" customHeight="1" spans="1:15">
      <c r="A1462" s="78" t="s">
        <v>4</v>
      </c>
      <c r="B1462" s="78" t="s">
        <v>5</v>
      </c>
      <c r="C1462" s="79" t="s">
        <v>6</v>
      </c>
      <c r="D1462" s="79" t="s">
        <v>7</v>
      </c>
      <c r="E1462" s="79" t="s">
        <v>223</v>
      </c>
      <c r="F1462" s="79" t="s">
        <v>224</v>
      </c>
      <c r="G1462" s="79" t="s">
        <v>10</v>
      </c>
      <c r="H1462" s="80" t="s">
        <v>11</v>
      </c>
      <c r="I1462" s="91"/>
      <c r="J1462" s="79" t="s">
        <v>12</v>
      </c>
      <c r="K1462" s="79" t="s">
        <v>13</v>
      </c>
      <c r="L1462" s="80" t="s">
        <v>14</v>
      </c>
      <c r="M1462" s="91"/>
      <c r="N1462" s="79" t="s">
        <v>15</v>
      </c>
      <c r="O1462" s="92" t="s">
        <v>406</v>
      </c>
    </row>
    <row r="1463" s="1" customFormat="1" ht="13.5" customHeight="1" spans="1:16">
      <c r="A1463" s="81"/>
      <c r="B1463" s="81"/>
      <c r="C1463" s="82"/>
      <c r="D1463" s="82"/>
      <c r="E1463" s="83" t="s">
        <v>18</v>
      </c>
      <c r="F1463" s="82"/>
      <c r="G1463" s="82"/>
      <c r="H1463" s="84" t="s">
        <v>19</v>
      </c>
      <c r="I1463" s="84" t="s">
        <v>20</v>
      </c>
      <c r="J1463" s="82"/>
      <c r="K1463" s="82"/>
      <c r="L1463" s="84" t="s">
        <v>19</v>
      </c>
      <c r="M1463" s="84" t="s">
        <v>20</v>
      </c>
      <c r="N1463" s="82"/>
      <c r="O1463" s="93"/>
      <c r="P1463" s="44"/>
    </row>
    <row r="1464" s="1" customFormat="1" spans="1:15">
      <c r="A1464" s="85">
        <v>45503</v>
      </c>
      <c r="B1464" s="85">
        <v>45505</v>
      </c>
      <c r="C1464" s="20" t="s">
        <v>425</v>
      </c>
      <c r="D1464" s="101" t="s">
        <v>426</v>
      </c>
      <c r="E1464" s="85"/>
      <c r="F1464" s="98"/>
      <c r="G1464" s="21"/>
      <c r="H1464" s="21"/>
      <c r="I1464" s="21"/>
      <c r="J1464" s="21"/>
      <c r="K1464" s="21"/>
      <c r="L1464" s="46">
        <v>0</v>
      </c>
      <c r="M1464" s="46">
        <v>500</v>
      </c>
      <c r="N1464" s="46">
        <f>L1464+M1464</f>
        <v>500</v>
      </c>
      <c r="O1464" s="100">
        <v>500</v>
      </c>
    </row>
    <row r="1465" s="1" customFormat="1" spans="1:15">
      <c r="A1465" s="86"/>
      <c r="B1465" s="23"/>
      <c r="C1465" s="24"/>
      <c r="D1465" s="24"/>
      <c r="E1465" s="24"/>
      <c r="F1465" s="25"/>
      <c r="G1465" s="87"/>
      <c r="H1465" s="87"/>
      <c r="I1465" s="87"/>
      <c r="J1465" s="87"/>
      <c r="K1465" s="87"/>
      <c r="L1465" s="87">
        <f>SUM(L1464:L1464)</f>
        <v>0</v>
      </c>
      <c r="M1465" s="87">
        <f>SUM(M1464:M1464)</f>
        <v>500</v>
      </c>
      <c r="N1465" s="87">
        <f>SUM(N1464:N1464)</f>
        <v>500</v>
      </c>
      <c r="O1465" s="87">
        <f>SUM(O1464:O1464)</f>
        <v>500</v>
      </c>
    </row>
    <row r="1466" s="1" customFormat="1" spans="1:15">
      <c r="A1466" s="10"/>
      <c r="B1466" s="10"/>
      <c r="C1466" s="8"/>
      <c r="D1466" s="8"/>
      <c r="E1466" s="8"/>
      <c r="F1466" s="8"/>
      <c r="G1466" s="8"/>
      <c r="H1466" s="8"/>
      <c r="I1466" s="8"/>
      <c r="N1466" s="48"/>
      <c r="O1466" s="49"/>
    </row>
    <row r="1467" s="1" customFormat="1" spans="1:15">
      <c r="A1467" s="27"/>
      <c r="B1467" s="27"/>
      <c r="N1467" s="48"/>
      <c r="O1467" s="41"/>
    </row>
    <row r="1468" s="1" customFormat="1" ht="15" spans="1:15">
      <c r="A1468" s="10"/>
      <c r="B1468" s="10"/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50"/>
      <c r="O1468" s="41"/>
    </row>
    <row r="1469" s="1" customFormat="1" ht="15" spans="1:16">
      <c r="A1469" s="76" t="s">
        <v>37</v>
      </c>
      <c r="B1469" s="88"/>
      <c r="C1469" s="89"/>
      <c r="D1469" s="89"/>
      <c r="E1469" s="89" t="s">
        <v>408</v>
      </c>
      <c r="F1469" s="89"/>
      <c r="G1469" s="89"/>
      <c r="H1469" s="89"/>
      <c r="I1469" s="89"/>
      <c r="J1469" s="89"/>
      <c r="K1469" s="89"/>
      <c r="L1469" s="89"/>
      <c r="M1469" s="89"/>
      <c r="N1469" s="94"/>
      <c r="O1469" s="95"/>
      <c r="P1469" s="44"/>
    </row>
    <row r="1470" s="1" customFormat="1" ht="15" spans="1:16">
      <c r="A1470" s="10"/>
      <c r="B1470" s="10"/>
      <c r="C1470" s="8"/>
      <c r="D1470" s="28"/>
      <c r="E1470" s="8"/>
      <c r="F1470" s="8"/>
      <c r="G1470" s="8"/>
      <c r="H1470" s="8"/>
      <c r="I1470" s="8"/>
      <c r="J1470" s="8"/>
      <c r="K1470" s="8"/>
      <c r="L1470" s="8"/>
      <c r="M1470" s="8"/>
      <c r="N1470" s="50"/>
      <c r="O1470" s="41"/>
      <c r="P1470" s="44"/>
    </row>
    <row r="1471" s="1" customFormat="1" ht="11.25" customHeight="1" spans="1:16">
      <c r="A1471" s="10"/>
      <c r="B1471" s="10"/>
      <c r="C1471" s="8"/>
      <c r="D1471" s="28"/>
      <c r="E1471" s="8"/>
      <c r="F1471" s="8"/>
      <c r="G1471" s="8"/>
      <c r="H1471" s="8"/>
      <c r="I1471" s="8"/>
      <c r="J1471" s="8"/>
      <c r="K1471" s="8"/>
      <c r="L1471" s="8"/>
      <c r="M1471" s="8"/>
      <c r="N1471" s="50"/>
      <c r="O1471" s="41"/>
      <c r="P1471" s="44"/>
    </row>
    <row r="1472" s="1" customFormat="1" spans="1:15">
      <c r="A1472" s="9" t="s">
        <v>38</v>
      </c>
      <c r="B1472" s="9"/>
      <c r="C1472" s="8"/>
      <c r="D1472" s="29"/>
      <c r="E1472" s="29" t="s">
        <v>409</v>
      </c>
      <c r="F1472" s="29"/>
      <c r="G1472" s="30"/>
      <c r="H1472" s="8"/>
      <c r="I1472" s="8"/>
      <c r="J1472" s="8"/>
      <c r="K1472" s="8"/>
      <c r="L1472" s="8"/>
      <c r="M1472" s="8"/>
      <c r="N1472" s="52"/>
      <c r="O1472" s="41"/>
    </row>
    <row r="1473" s="1" customFormat="1" spans="1:15">
      <c r="A1473" s="76" t="s">
        <v>39</v>
      </c>
      <c r="B1473" s="76"/>
      <c r="C1473" s="89"/>
      <c r="D1473" s="90"/>
      <c r="E1473" s="90" t="s">
        <v>410</v>
      </c>
      <c r="F1473" s="90"/>
      <c r="G1473" s="90"/>
      <c r="H1473" s="89"/>
      <c r="I1473" s="89"/>
      <c r="J1473" s="89"/>
      <c r="K1473" s="89"/>
      <c r="L1473" s="89"/>
      <c r="M1473" s="89"/>
      <c r="N1473" s="96"/>
      <c r="O1473" s="95"/>
    </row>
    <row r="1474" spans="4:15">
      <c r="D1474" s="115"/>
      <c r="O1474" s="74"/>
    </row>
    <row r="1475" spans="1:15">
      <c r="A1475" s="75" t="s">
        <v>1</v>
      </c>
      <c r="B1475" s="7"/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1"/>
      <c r="O1475" s="44"/>
    </row>
    <row r="1476" ht="11.25" customHeight="1" spans="1:15">
      <c r="A1476" s="76" t="s">
        <v>148</v>
      </c>
      <c r="B1476" s="9"/>
      <c r="C1476" s="9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1"/>
      <c r="O1476" s="44"/>
    </row>
    <row r="1477" ht="13.5" customHeight="1" spans="1:15">
      <c r="A1477" s="10"/>
      <c r="B1477" s="10"/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1"/>
      <c r="O1477" s="44"/>
    </row>
    <row r="1478" ht="13.5" customHeight="1" spans="1:15">
      <c r="A1478" s="77" t="s">
        <v>35</v>
      </c>
      <c r="B1478" s="77"/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1"/>
      <c r="O1478" s="44"/>
    </row>
    <row r="1479" ht="13.5" customHeight="1" spans="1:15">
      <c r="A1479" s="78" t="s">
        <v>4</v>
      </c>
      <c r="B1479" s="78" t="s">
        <v>5</v>
      </c>
      <c r="C1479" s="79" t="s">
        <v>6</v>
      </c>
      <c r="D1479" s="79" t="s">
        <v>7</v>
      </c>
      <c r="E1479" s="79" t="s">
        <v>223</v>
      </c>
      <c r="F1479" s="79" t="s">
        <v>224</v>
      </c>
      <c r="G1479" s="79" t="s">
        <v>10</v>
      </c>
      <c r="H1479" s="80" t="s">
        <v>11</v>
      </c>
      <c r="I1479" s="91"/>
      <c r="J1479" s="79" t="s">
        <v>12</v>
      </c>
      <c r="K1479" s="79" t="s">
        <v>13</v>
      </c>
      <c r="L1479" s="80" t="s">
        <v>14</v>
      </c>
      <c r="M1479" s="91"/>
      <c r="N1479" s="79" t="s">
        <v>15</v>
      </c>
      <c r="O1479" s="92" t="s">
        <v>406</v>
      </c>
    </row>
    <row r="1480" ht="13.5" customHeight="1" spans="1:15">
      <c r="A1480" s="81"/>
      <c r="B1480" s="81"/>
      <c r="C1480" s="82"/>
      <c r="D1480" s="82"/>
      <c r="E1480" s="83" t="s">
        <v>18</v>
      </c>
      <c r="F1480" s="82"/>
      <c r="G1480" s="82"/>
      <c r="H1480" s="84" t="s">
        <v>19</v>
      </c>
      <c r="I1480" s="84" t="s">
        <v>20</v>
      </c>
      <c r="J1480" s="82"/>
      <c r="K1480" s="82"/>
      <c r="L1480" s="84" t="s">
        <v>19</v>
      </c>
      <c r="M1480" s="84" t="s">
        <v>20</v>
      </c>
      <c r="N1480" s="82"/>
      <c r="O1480" s="93"/>
    </row>
    <row r="1481" ht="13.5" customHeight="1" spans="1:16">
      <c r="A1481" s="85" t="s">
        <v>149</v>
      </c>
      <c r="B1481" s="85" t="s">
        <v>150</v>
      </c>
      <c r="C1481" s="20" t="s">
        <v>427</v>
      </c>
      <c r="D1481" s="101"/>
      <c r="E1481" s="85"/>
      <c r="F1481" s="98"/>
      <c r="G1481" s="21"/>
      <c r="H1481" s="21"/>
      <c r="I1481" s="21"/>
      <c r="J1481" s="21"/>
      <c r="K1481" s="21"/>
      <c r="L1481" s="46">
        <v>132</v>
      </c>
      <c r="M1481" s="46">
        <v>1125</v>
      </c>
      <c r="N1481" s="46">
        <f>L1481+M1481</f>
        <v>1257</v>
      </c>
      <c r="O1481" s="100">
        <v>1257</v>
      </c>
      <c r="P1481" s="48"/>
    </row>
    <row r="1482" spans="1:15">
      <c r="A1482" s="86"/>
      <c r="B1482" s="23"/>
      <c r="C1482" s="24"/>
      <c r="D1482" s="24"/>
      <c r="E1482" s="24"/>
      <c r="F1482" s="25"/>
      <c r="G1482" s="87"/>
      <c r="H1482" s="87"/>
      <c r="I1482" s="87"/>
      <c r="J1482" s="87"/>
      <c r="K1482" s="87"/>
      <c r="L1482" s="87">
        <f>SUM(L1481:L1481)</f>
        <v>132</v>
      </c>
      <c r="M1482" s="87">
        <f>SUM(M1481:M1481)</f>
        <v>1125</v>
      </c>
      <c r="N1482" s="87">
        <f>SUM(N1481:N1481)</f>
        <v>1257</v>
      </c>
      <c r="O1482" s="87">
        <f>SUM(O1481:O1481)</f>
        <v>1257</v>
      </c>
    </row>
    <row r="1483" spans="1:15">
      <c r="A1483" s="10"/>
      <c r="B1483" s="10"/>
      <c r="C1483" s="8"/>
      <c r="D1483" s="8"/>
      <c r="E1483" s="8"/>
      <c r="F1483" s="8"/>
      <c r="G1483" s="8"/>
      <c r="H1483" s="8"/>
      <c r="I1483" s="8"/>
      <c r="J1483" s="1"/>
      <c r="K1483" s="1"/>
      <c r="L1483" s="1"/>
      <c r="M1483" s="1"/>
      <c r="N1483" s="48"/>
      <c r="O1483" s="49"/>
    </row>
    <row r="1484" spans="1:15">
      <c r="A1484" s="27"/>
      <c r="B1484" s="27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48"/>
      <c r="O1484" s="41"/>
    </row>
    <row r="1485" ht="15" spans="1:15">
      <c r="A1485" s="10"/>
      <c r="B1485" s="10"/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50"/>
      <c r="O1485" s="41"/>
    </row>
    <row r="1486" ht="15" spans="1:15">
      <c r="A1486" s="76" t="s">
        <v>37</v>
      </c>
      <c r="B1486" s="88"/>
      <c r="C1486" s="89"/>
      <c r="D1486" s="89"/>
      <c r="E1486" s="89" t="s">
        <v>408</v>
      </c>
      <c r="F1486" s="89"/>
      <c r="G1486" s="89"/>
      <c r="H1486" s="89"/>
      <c r="I1486" s="89"/>
      <c r="J1486" s="89"/>
      <c r="K1486" s="89"/>
      <c r="L1486" s="89"/>
      <c r="M1486" s="89"/>
      <c r="N1486" s="94"/>
      <c r="O1486" s="95"/>
    </row>
    <row r="1487" ht="15" spans="1:15">
      <c r="A1487" s="10"/>
      <c r="B1487" s="10"/>
      <c r="C1487" s="8"/>
      <c r="D1487" s="28"/>
      <c r="E1487" s="8"/>
      <c r="F1487" s="8"/>
      <c r="G1487" s="8"/>
      <c r="H1487" s="8"/>
      <c r="I1487" s="8"/>
      <c r="J1487" s="8"/>
      <c r="K1487" s="8"/>
      <c r="L1487" s="8"/>
      <c r="M1487" s="8"/>
      <c r="N1487" s="50"/>
      <c r="O1487" s="41"/>
    </row>
    <row r="1488" ht="15" spans="1:16">
      <c r="A1488" s="10"/>
      <c r="B1488" s="10"/>
      <c r="C1488" s="8"/>
      <c r="D1488" s="28"/>
      <c r="E1488" s="8"/>
      <c r="F1488" s="8"/>
      <c r="G1488" s="8"/>
      <c r="H1488" s="8"/>
      <c r="I1488" s="8"/>
      <c r="J1488" s="8"/>
      <c r="K1488" s="8"/>
      <c r="L1488" s="8"/>
      <c r="M1488" s="8"/>
      <c r="N1488" s="50"/>
      <c r="O1488" s="41"/>
      <c r="P1488" s="48"/>
    </row>
    <row r="1489" spans="1:16">
      <c r="A1489" s="9" t="s">
        <v>38</v>
      </c>
      <c r="B1489" s="9"/>
      <c r="C1489" s="8"/>
      <c r="D1489" s="29"/>
      <c r="E1489" s="29" t="s">
        <v>409</v>
      </c>
      <c r="F1489" s="29"/>
      <c r="G1489" s="30"/>
      <c r="H1489" s="8"/>
      <c r="I1489" s="8"/>
      <c r="J1489" s="8"/>
      <c r="K1489" s="8"/>
      <c r="L1489" s="8"/>
      <c r="M1489" s="8"/>
      <c r="N1489" s="52"/>
      <c r="O1489" s="41"/>
      <c r="P1489" s="48"/>
    </row>
    <row r="1490" spans="1:16">
      <c r="A1490" s="76" t="s">
        <v>39</v>
      </c>
      <c r="B1490" s="76"/>
      <c r="C1490" s="89"/>
      <c r="D1490" s="90"/>
      <c r="E1490" s="90" t="s">
        <v>410</v>
      </c>
      <c r="F1490" s="90"/>
      <c r="G1490" s="90"/>
      <c r="H1490" s="89"/>
      <c r="I1490" s="89"/>
      <c r="J1490" s="89"/>
      <c r="K1490" s="89"/>
      <c r="L1490" s="89"/>
      <c r="M1490" s="89"/>
      <c r="N1490" s="96"/>
      <c r="O1490" s="95"/>
      <c r="P1490" s="48"/>
    </row>
    <row r="1491" ht="11.25" customHeight="1" spans="4:15">
      <c r="D1491" s="115"/>
      <c r="O1491" s="74"/>
    </row>
    <row r="1492" spans="1:15">
      <c r="A1492" s="75" t="s">
        <v>1</v>
      </c>
      <c r="B1492" s="7"/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1"/>
      <c r="O1492" s="44"/>
    </row>
    <row r="1493" spans="1:15">
      <c r="A1493" s="76" t="s">
        <v>148</v>
      </c>
      <c r="B1493" s="9"/>
      <c r="C1493" s="9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1"/>
      <c r="O1493" s="44"/>
    </row>
    <row r="1494" spans="1:15">
      <c r="A1494" s="10"/>
      <c r="B1494" s="10"/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1"/>
      <c r="O1494" s="44"/>
    </row>
    <row r="1495" spans="1:15">
      <c r="A1495" s="77" t="s">
        <v>35</v>
      </c>
      <c r="B1495" s="77"/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1"/>
      <c r="O1495" s="44"/>
    </row>
    <row r="1496" ht="11.25" customHeight="1" spans="1:15">
      <c r="A1496" s="78" t="s">
        <v>4</v>
      </c>
      <c r="B1496" s="78" t="s">
        <v>5</v>
      </c>
      <c r="C1496" s="79" t="s">
        <v>6</v>
      </c>
      <c r="D1496" s="79" t="s">
        <v>7</v>
      </c>
      <c r="E1496" s="79" t="s">
        <v>223</v>
      </c>
      <c r="F1496" s="79" t="s">
        <v>224</v>
      </c>
      <c r="G1496" s="79" t="s">
        <v>10</v>
      </c>
      <c r="H1496" s="80" t="s">
        <v>11</v>
      </c>
      <c r="I1496" s="91"/>
      <c r="J1496" s="79" t="s">
        <v>12</v>
      </c>
      <c r="K1496" s="79" t="s">
        <v>13</v>
      </c>
      <c r="L1496" s="80" t="s">
        <v>14</v>
      </c>
      <c r="M1496" s="91"/>
      <c r="N1496" s="79" t="s">
        <v>15</v>
      </c>
      <c r="O1496" s="92" t="s">
        <v>406</v>
      </c>
    </row>
    <row r="1497" ht="13.5" customHeight="1" spans="1:15">
      <c r="A1497" s="81"/>
      <c r="B1497" s="81"/>
      <c r="C1497" s="82"/>
      <c r="D1497" s="82"/>
      <c r="E1497" s="83" t="s">
        <v>18</v>
      </c>
      <c r="F1497" s="82"/>
      <c r="G1497" s="82"/>
      <c r="H1497" s="84" t="s">
        <v>19</v>
      </c>
      <c r="I1497" s="84" t="s">
        <v>20</v>
      </c>
      <c r="J1497" s="82"/>
      <c r="K1497" s="82"/>
      <c r="L1497" s="84" t="s">
        <v>19</v>
      </c>
      <c r="M1497" s="84" t="s">
        <v>20</v>
      </c>
      <c r="N1497" s="82"/>
      <c r="O1497" s="93"/>
    </row>
    <row r="1498" ht="13.5" customHeight="1" spans="1:15">
      <c r="A1498" s="85">
        <v>45510</v>
      </c>
      <c r="B1498" s="85">
        <v>45513</v>
      </c>
      <c r="C1498" s="20" t="s">
        <v>151</v>
      </c>
      <c r="D1498" s="101" t="s">
        <v>152</v>
      </c>
      <c r="E1498" s="85"/>
      <c r="F1498" s="98"/>
      <c r="G1498" s="21"/>
      <c r="H1498" s="21"/>
      <c r="I1498" s="21"/>
      <c r="J1498" s="21"/>
      <c r="K1498" s="21"/>
      <c r="L1498" s="46"/>
      <c r="M1498" s="46">
        <v>800</v>
      </c>
      <c r="N1498" s="46">
        <f>L1498+M1498</f>
        <v>800</v>
      </c>
      <c r="O1498" s="46"/>
    </row>
    <row r="1499" ht="13.5" customHeight="1" spans="1:15">
      <c r="A1499" s="110">
        <v>45483</v>
      </c>
      <c r="B1499" s="110">
        <v>45512</v>
      </c>
      <c r="C1499" s="111" t="s">
        <v>167</v>
      </c>
      <c r="D1499" s="111" t="s">
        <v>168</v>
      </c>
      <c r="E1499" s="24"/>
      <c r="F1499" s="25"/>
      <c r="G1499" s="87"/>
      <c r="H1499" s="87"/>
      <c r="I1499" s="87"/>
      <c r="J1499" s="87"/>
      <c r="K1499" s="87"/>
      <c r="L1499" s="116">
        <v>9460</v>
      </c>
      <c r="M1499" s="116">
        <v>4229</v>
      </c>
      <c r="N1499" s="46">
        <f>L1499+M1499</f>
        <v>13689</v>
      </c>
      <c r="O1499" s="116">
        <v>13689</v>
      </c>
    </row>
    <row r="1500" ht="13.5" customHeight="1" spans="1:15">
      <c r="A1500" s="110">
        <v>45483</v>
      </c>
      <c r="B1500" s="110">
        <v>45512</v>
      </c>
      <c r="C1500" s="111" t="s">
        <v>169</v>
      </c>
      <c r="D1500" s="111" t="s">
        <v>168</v>
      </c>
      <c r="E1500" s="24"/>
      <c r="F1500" s="25"/>
      <c r="G1500" s="87"/>
      <c r="H1500" s="87"/>
      <c r="I1500" s="87"/>
      <c r="J1500" s="87"/>
      <c r="K1500" s="87"/>
      <c r="L1500" s="116">
        <v>0</v>
      </c>
      <c r="M1500" s="116">
        <v>900</v>
      </c>
      <c r="N1500" s="46">
        <f>L1500+M1500</f>
        <v>900</v>
      </c>
      <c r="O1500" s="116">
        <v>900</v>
      </c>
    </row>
    <row r="1501" ht="13.5" customHeight="1" spans="1:15">
      <c r="A1501" s="110">
        <v>45509</v>
      </c>
      <c r="B1501" s="110">
        <v>45513</v>
      </c>
      <c r="C1501" s="111" t="s">
        <v>153</v>
      </c>
      <c r="D1501" s="111" t="s">
        <v>154</v>
      </c>
      <c r="E1501" s="111"/>
      <c r="F1501" s="112"/>
      <c r="G1501" s="116"/>
      <c r="H1501" s="116"/>
      <c r="I1501" s="116"/>
      <c r="J1501" s="116"/>
      <c r="K1501" s="116"/>
      <c r="L1501" s="116">
        <v>2640</v>
      </c>
      <c r="M1501" s="116">
        <v>1260</v>
      </c>
      <c r="N1501" s="46">
        <f>L1501+M1501</f>
        <v>3900</v>
      </c>
      <c r="O1501" s="116">
        <v>1400</v>
      </c>
    </row>
    <row r="1502" ht="13.5" customHeight="1" spans="1:15">
      <c r="A1502" s="86"/>
      <c r="B1502" s="23"/>
      <c r="C1502" s="24"/>
      <c r="D1502" s="24"/>
      <c r="E1502" s="24"/>
      <c r="F1502" s="25"/>
      <c r="G1502" s="87"/>
      <c r="H1502" s="87"/>
      <c r="I1502" s="87"/>
      <c r="J1502" s="87"/>
      <c r="K1502" s="87"/>
      <c r="L1502" s="87">
        <f>SUM(L1498:L1501)</f>
        <v>12100</v>
      </c>
      <c r="M1502" s="87">
        <f>SUM(M1498:M1501)</f>
        <v>7189</v>
      </c>
      <c r="N1502" s="87">
        <f>SUM(N1498:N1501)</f>
        <v>19289</v>
      </c>
      <c r="O1502" s="87">
        <f>SUM(O1498:O1501)</f>
        <v>15989</v>
      </c>
    </row>
    <row r="1503" ht="13.5" customHeight="1" spans="1:16">
      <c r="A1503" s="10"/>
      <c r="B1503" s="10"/>
      <c r="C1503" s="8"/>
      <c r="D1503" s="8"/>
      <c r="E1503" s="8"/>
      <c r="F1503" s="8"/>
      <c r="G1503" s="8"/>
      <c r="H1503" s="8"/>
      <c r="I1503" s="8"/>
      <c r="J1503" s="1"/>
      <c r="K1503" s="1"/>
      <c r="L1503" s="1"/>
      <c r="M1503" s="1"/>
      <c r="N1503" s="48"/>
      <c r="O1503" s="49"/>
      <c r="P1503" s="48"/>
    </row>
    <row r="1504" customHeight="1" spans="1:15">
      <c r="A1504" s="27"/>
      <c r="B1504" s="27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48"/>
      <c r="O1504" s="41"/>
    </row>
    <row r="1505" ht="15" spans="1:15">
      <c r="A1505" s="10"/>
      <c r="B1505" s="10"/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50"/>
      <c r="O1505" s="41"/>
    </row>
    <row r="1506" ht="15" spans="1:15">
      <c r="A1506" s="76" t="s">
        <v>37</v>
      </c>
      <c r="B1506" s="88"/>
      <c r="C1506" s="89"/>
      <c r="D1506" s="89"/>
      <c r="E1506" s="89" t="s">
        <v>408</v>
      </c>
      <c r="F1506" s="89"/>
      <c r="G1506" s="89"/>
      <c r="H1506" s="89"/>
      <c r="I1506" s="89"/>
      <c r="J1506" s="89"/>
      <c r="K1506" s="89"/>
      <c r="L1506" s="89"/>
      <c r="M1506" s="89"/>
      <c r="N1506" s="94"/>
      <c r="O1506" s="95"/>
    </row>
    <row r="1507" ht="15" spans="1:15">
      <c r="A1507" s="10"/>
      <c r="B1507" s="10"/>
      <c r="C1507" s="8"/>
      <c r="D1507" s="28"/>
      <c r="E1507" s="8"/>
      <c r="F1507" s="8"/>
      <c r="G1507" s="8"/>
      <c r="H1507" s="8"/>
      <c r="I1507" s="8"/>
      <c r="J1507" s="8"/>
      <c r="K1507" s="8"/>
      <c r="L1507" s="8"/>
      <c r="M1507" s="8"/>
      <c r="N1507" s="50"/>
      <c r="O1507" s="41"/>
    </row>
    <row r="1508" ht="15" spans="1:15">
      <c r="A1508" s="10"/>
      <c r="B1508" s="10"/>
      <c r="C1508" s="8"/>
      <c r="D1508" s="28"/>
      <c r="E1508" s="8"/>
      <c r="F1508" s="8"/>
      <c r="G1508" s="8"/>
      <c r="H1508" s="8"/>
      <c r="I1508" s="8"/>
      <c r="J1508" s="8"/>
      <c r="K1508" s="8"/>
      <c r="L1508" s="8"/>
      <c r="M1508" s="8"/>
      <c r="N1508" s="50"/>
      <c r="O1508" s="41"/>
    </row>
    <row r="1509" spans="1:15">
      <c r="A1509" s="9" t="s">
        <v>38</v>
      </c>
      <c r="B1509" s="9"/>
      <c r="C1509" s="8"/>
      <c r="D1509" s="29"/>
      <c r="E1509" s="29" t="s">
        <v>409</v>
      </c>
      <c r="F1509" s="29"/>
      <c r="G1509" s="30"/>
      <c r="H1509" s="8"/>
      <c r="I1509" s="8"/>
      <c r="J1509" s="8"/>
      <c r="K1509" s="8"/>
      <c r="L1509" s="8"/>
      <c r="M1509" s="8"/>
      <c r="N1509" s="52"/>
      <c r="O1509" s="41"/>
    </row>
    <row r="1510" spans="1:16">
      <c r="A1510" s="76" t="s">
        <v>39</v>
      </c>
      <c r="B1510" s="76"/>
      <c r="C1510" s="89"/>
      <c r="D1510" s="90"/>
      <c r="E1510" s="90" t="s">
        <v>410</v>
      </c>
      <c r="F1510" s="90"/>
      <c r="G1510" s="90"/>
      <c r="H1510" s="89"/>
      <c r="I1510" s="89"/>
      <c r="J1510" s="89"/>
      <c r="K1510" s="89"/>
      <c r="L1510" s="89"/>
      <c r="M1510" s="89"/>
      <c r="N1510" s="96"/>
      <c r="O1510" s="95"/>
      <c r="P1510" s="48"/>
    </row>
    <row r="1511" spans="4:16">
      <c r="D1511" s="115"/>
      <c r="O1511" s="74"/>
      <c r="P1511" s="48"/>
    </row>
    <row r="1512" spans="1:16">
      <c r="A1512" s="75" t="s">
        <v>1</v>
      </c>
      <c r="B1512" s="7"/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1"/>
      <c r="O1512" s="44"/>
      <c r="P1512" s="48"/>
    </row>
    <row r="1513" spans="1:16">
      <c r="A1513" s="76" t="s">
        <v>148</v>
      </c>
      <c r="B1513" s="9"/>
      <c r="C1513" s="9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1"/>
      <c r="O1513" s="44"/>
      <c r="P1513" s="48"/>
    </row>
    <row r="1514" spans="1:16">
      <c r="A1514" s="10"/>
      <c r="B1514" s="10"/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1"/>
      <c r="O1514" s="44"/>
      <c r="P1514" s="48"/>
    </row>
    <row r="1515" spans="1:15">
      <c r="A1515" s="77" t="s">
        <v>35</v>
      </c>
      <c r="B1515" s="77"/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1"/>
      <c r="O1515" s="44"/>
    </row>
    <row r="1516" ht="11.25" customHeight="1" spans="1:15">
      <c r="A1516" s="78" t="s">
        <v>4</v>
      </c>
      <c r="B1516" s="78" t="s">
        <v>5</v>
      </c>
      <c r="C1516" s="79" t="s">
        <v>6</v>
      </c>
      <c r="D1516" s="79" t="s">
        <v>7</v>
      </c>
      <c r="E1516" s="79" t="s">
        <v>223</v>
      </c>
      <c r="F1516" s="79" t="s">
        <v>224</v>
      </c>
      <c r="G1516" s="79" t="s">
        <v>10</v>
      </c>
      <c r="H1516" s="80" t="s">
        <v>11</v>
      </c>
      <c r="I1516" s="91"/>
      <c r="J1516" s="79" t="s">
        <v>12</v>
      </c>
      <c r="K1516" s="79" t="s">
        <v>13</v>
      </c>
      <c r="L1516" s="80" t="s">
        <v>14</v>
      </c>
      <c r="M1516" s="91"/>
      <c r="N1516" s="79" t="s">
        <v>15</v>
      </c>
      <c r="O1516" s="92" t="s">
        <v>406</v>
      </c>
    </row>
    <row r="1517" spans="1:15">
      <c r="A1517" s="81"/>
      <c r="B1517" s="81"/>
      <c r="C1517" s="82"/>
      <c r="D1517" s="82"/>
      <c r="E1517" s="83" t="s">
        <v>18</v>
      </c>
      <c r="F1517" s="82"/>
      <c r="G1517" s="82"/>
      <c r="H1517" s="84" t="s">
        <v>19</v>
      </c>
      <c r="I1517" s="84" t="s">
        <v>20</v>
      </c>
      <c r="J1517" s="82"/>
      <c r="K1517" s="82"/>
      <c r="L1517" s="84" t="s">
        <v>19</v>
      </c>
      <c r="M1517" s="84" t="s">
        <v>20</v>
      </c>
      <c r="N1517" s="82"/>
      <c r="O1517" s="93"/>
    </row>
    <row r="1518" spans="1:15">
      <c r="A1518" s="85">
        <v>45514</v>
      </c>
      <c r="B1518" s="85">
        <v>45519</v>
      </c>
      <c r="C1518" s="20" t="s">
        <v>157</v>
      </c>
      <c r="D1518" s="101" t="s">
        <v>158</v>
      </c>
      <c r="E1518" s="85"/>
      <c r="F1518" s="98"/>
      <c r="G1518" s="21"/>
      <c r="H1518" s="21"/>
      <c r="I1518" s="21"/>
      <c r="J1518" s="21"/>
      <c r="K1518" s="21"/>
      <c r="L1518" s="46">
        <v>4400</v>
      </c>
      <c r="M1518" s="46">
        <v>4750</v>
      </c>
      <c r="N1518" s="46">
        <f>L1518+M1518</f>
        <v>9150</v>
      </c>
      <c r="O1518" s="46">
        <v>4150</v>
      </c>
    </row>
    <row r="1519" ht="13.5" customHeight="1" spans="1:15">
      <c r="A1519" s="86"/>
      <c r="B1519" s="23"/>
      <c r="C1519" s="24"/>
      <c r="D1519" s="24"/>
      <c r="E1519" s="24"/>
      <c r="F1519" s="25"/>
      <c r="G1519" s="87"/>
      <c r="H1519" s="87"/>
      <c r="I1519" s="87"/>
      <c r="J1519" s="87"/>
      <c r="K1519" s="87"/>
      <c r="L1519" s="87">
        <f>SUM(L1518:L1518)</f>
        <v>4400</v>
      </c>
      <c r="M1519" s="87">
        <f>SUM(M1518:M1518)</f>
        <v>4750</v>
      </c>
      <c r="N1519" s="87">
        <f>SUM(N1518:N1518)</f>
        <v>9150</v>
      </c>
      <c r="O1519" s="87">
        <f>SUM(O1518:O1518)</f>
        <v>4150</v>
      </c>
    </row>
    <row r="1520" ht="13.5" customHeight="1" spans="1:15">
      <c r="A1520" s="10"/>
      <c r="B1520" s="10"/>
      <c r="C1520" s="8"/>
      <c r="D1520" s="8"/>
      <c r="E1520" s="8"/>
      <c r="F1520" s="8"/>
      <c r="G1520" s="8"/>
      <c r="H1520" s="8"/>
      <c r="I1520" s="8"/>
      <c r="J1520" s="1"/>
      <c r="K1520" s="1"/>
      <c r="L1520" s="1"/>
      <c r="M1520" s="1"/>
      <c r="N1520" s="48"/>
      <c r="O1520" s="49"/>
    </row>
    <row r="1521" ht="13.5" customHeight="1" spans="1:16">
      <c r="A1521" s="27"/>
      <c r="B1521" s="27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48"/>
      <c r="O1521" s="41"/>
      <c r="P1521" s="48"/>
    </row>
    <row r="1522" customHeight="1" spans="1:15">
      <c r="A1522" s="10"/>
      <c r="B1522" s="10"/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50"/>
      <c r="O1522" s="41"/>
    </row>
    <row r="1523" ht="15" spans="1:15">
      <c r="A1523" s="76" t="s">
        <v>37</v>
      </c>
      <c r="B1523" s="88"/>
      <c r="C1523" s="89"/>
      <c r="D1523" s="89"/>
      <c r="E1523" s="89" t="s">
        <v>408</v>
      </c>
      <c r="F1523" s="89"/>
      <c r="G1523" s="89"/>
      <c r="H1523" s="89"/>
      <c r="I1523" s="89"/>
      <c r="J1523" s="89"/>
      <c r="K1523" s="89"/>
      <c r="L1523" s="89"/>
      <c r="M1523" s="89"/>
      <c r="N1523" s="94"/>
      <c r="O1523" s="95"/>
    </row>
    <row r="1524" ht="15" spans="1:15">
      <c r="A1524" s="10"/>
      <c r="B1524" s="10"/>
      <c r="C1524" s="8"/>
      <c r="D1524" s="28"/>
      <c r="E1524" s="8"/>
      <c r="F1524" s="8"/>
      <c r="G1524" s="8"/>
      <c r="H1524" s="8"/>
      <c r="I1524" s="8"/>
      <c r="J1524" s="8"/>
      <c r="K1524" s="8"/>
      <c r="L1524" s="8"/>
      <c r="M1524" s="8"/>
      <c r="N1524" s="50"/>
      <c r="O1524" s="41"/>
    </row>
    <row r="1525" ht="15" spans="1:15">
      <c r="A1525" s="10"/>
      <c r="B1525" s="10"/>
      <c r="C1525" s="8"/>
      <c r="D1525" s="28"/>
      <c r="E1525" s="8"/>
      <c r="F1525" s="8"/>
      <c r="G1525" s="8"/>
      <c r="H1525" s="8"/>
      <c r="I1525" s="8"/>
      <c r="J1525" s="8"/>
      <c r="K1525" s="8"/>
      <c r="L1525" s="8"/>
      <c r="M1525" s="8"/>
      <c r="N1525" s="50"/>
      <c r="O1525" s="41"/>
    </row>
    <row r="1526" spans="1:15">
      <c r="A1526" s="9" t="s">
        <v>38</v>
      </c>
      <c r="B1526" s="9"/>
      <c r="C1526" s="8"/>
      <c r="D1526" s="29"/>
      <c r="E1526" s="29" t="s">
        <v>409</v>
      </c>
      <c r="F1526" s="29"/>
      <c r="G1526" s="30"/>
      <c r="H1526" s="8"/>
      <c r="I1526" s="8"/>
      <c r="J1526" s="8"/>
      <c r="K1526" s="8"/>
      <c r="L1526" s="8"/>
      <c r="M1526" s="8"/>
      <c r="N1526" s="52"/>
      <c r="O1526" s="41"/>
    </row>
    <row r="1527" spans="1:15">
      <c r="A1527" s="76" t="s">
        <v>39</v>
      </c>
      <c r="B1527" s="76"/>
      <c r="C1527" s="89"/>
      <c r="D1527" s="90"/>
      <c r="E1527" s="90" t="s">
        <v>410</v>
      </c>
      <c r="F1527" s="90"/>
      <c r="G1527" s="90"/>
      <c r="H1527" s="89"/>
      <c r="I1527" s="89"/>
      <c r="J1527" s="89"/>
      <c r="K1527" s="89"/>
      <c r="L1527" s="89"/>
      <c r="M1527" s="89"/>
      <c r="N1527" s="96"/>
      <c r="O1527" s="95"/>
    </row>
    <row r="1528" spans="4:16">
      <c r="D1528" s="97"/>
      <c r="E1528" s="97"/>
      <c r="F1528" s="97"/>
      <c r="G1528" s="97"/>
      <c r="P1528" s="48"/>
    </row>
    <row r="1529" spans="1:16">
      <c r="A1529" s="75" t="s">
        <v>1</v>
      </c>
      <c r="B1529" s="7"/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1"/>
      <c r="O1529" s="44"/>
      <c r="P1529" s="48"/>
    </row>
    <row r="1530" spans="1:16">
      <c r="A1530" s="76" t="s">
        <v>148</v>
      </c>
      <c r="B1530" s="9"/>
      <c r="C1530" s="9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1"/>
      <c r="O1530" s="44"/>
      <c r="P1530" s="48"/>
    </row>
    <row r="1531" spans="1:15">
      <c r="A1531" s="10"/>
      <c r="B1531" s="10"/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1"/>
      <c r="O1531" s="44"/>
    </row>
    <row r="1532" ht="11.25" customHeight="1" spans="1:15">
      <c r="A1532" s="77" t="s">
        <v>35</v>
      </c>
      <c r="B1532" s="77"/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1"/>
      <c r="O1532" s="44"/>
    </row>
    <row r="1533" spans="1:15">
      <c r="A1533" s="78" t="s">
        <v>4</v>
      </c>
      <c r="B1533" s="78" t="s">
        <v>5</v>
      </c>
      <c r="C1533" s="79" t="s">
        <v>6</v>
      </c>
      <c r="D1533" s="79" t="s">
        <v>7</v>
      </c>
      <c r="E1533" s="79" t="s">
        <v>223</v>
      </c>
      <c r="F1533" s="79" t="s">
        <v>224</v>
      </c>
      <c r="G1533" s="79" t="s">
        <v>10</v>
      </c>
      <c r="H1533" s="80" t="s">
        <v>11</v>
      </c>
      <c r="I1533" s="91"/>
      <c r="J1533" s="79" t="s">
        <v>12</v>
      </c>
      <c r="K1533" s="79" t="s">
        <v>13</v>
      </c>
      <c r="L1533" s="80" t="s">
        <v>14</v>
      </c>
      <c r="M1533" s="91"/>
      <c r="N1533" s="79" t="s">
        <v>15</v>
      </c>
      <c r="O1533" s="92" t="s">
        <v>406</v>
      </c>
    </row>
    <row r="1534" spans="1:15">
      <c r="A1534" s="81"/>
      <c r="B1534" s="81"/>
      <c r="C1534" s="82"/>
      <c r="D1534" s="82"/>
      <c r="E1534" s="83" t="s">
        <v>18</v>
      </c>
      <c r="F1534" s="82"/>
      <c r="G1534" s="82"/>
      <c r="H1534" s="84" t="s">
        <v>19</v>
      </c>
      <c r="I1534" s="84" t="s">
        <v>20</v>
      </c>
      <c r="J1534" s="82"/>
      <c r="K1534" s="82"/>
      <c r="L1534" s="84" t="s">
        <v>19</v>
      </c>
      <c r="M1534" s="84" t="s">
        <v>20</v>
      </c>
      <c r="N1534" s="82"/>
      <c r="O1534" s="93"/>
    </row>
    <row r="1535" spans="1:15">
      <c r="A1535" s="85">
        <v>45513</v>
      </c>
      <c r="B1535" s="85">
        <v>45520</v>
      </c>
      <c r="C1535" s="20" t="s">
        <v>155</v>
      </c>
      <c r="D1535" s="101" t="s">
        <v>156</v>
      </c>
      <c r="E1535" s="85"/>
      <c r="F1535" s="98"/>
      <c r="G1535" s="21"/>
      <c r="H1535" s="21"/>
      <c r="I1535" s="21"/>
      <c r="J1535" s="21"/>
      <c r="K1535" s="21"/>
      <c r="L1535" s="46">
        <v>3300</v>
      </c>
      <c r="M1535" s="46">
        <v>3100</v>
      </c>
      <c r="N1535" s="46">
        <f>L1535+M1535</f>
        <v>6400</v>
      </c>
      <c r="O1535" s="46">
        <v>3200</v>
      </c>
    </row>
    <row r="1536" spans="1:15">
      <c r="A1536" s="110">
        <v>45511</v>
      </c>
      <c r="B1536" s="110">
        <v>45520</v>
      </c>
      <c r="C1536" s="111" t="s">
        <v>159</v>
      </c>
      <c r="D1536" s="111" t="s">
        <v>160</v>
      </c>
      <c r="E1536" s="24"/>
      <c r="F1536" s="25"/>
      <c r="G1536" s="87"/>
      <c r="H1536" s="87"/>
      <c r="I1536" s="87"/>
      <c r="J1536" s="87"/>
      <c r="K1536" s="87"/>
      <c r="L1536" s="116">
        <v>500</v>
      </c>
      <c r="M1536" s="116">
        <v>1592.5</v>
      </c>
      <c r="N1536" s="46">
        <f>L1536+M1536</f>
        <v>2092.5</v>
      </c>
      <c r="O1536" s="116">
        <v>1092.5</v>
      </c>
    </row>
    <row r="1537" spans="1:15">
      <c r="A1537" s="86"/>
      <c r="B1537" s="23"/>
      <c r="C1537" s="24"/>
      <c r="D1537" s="24"/>
      <c r="E1537" s="24"/>
      <c r="F1537" s="25"/>
      <c r="G1537" s="87"/>
      <c r="H1537" s="87"/>
      <c r="I1537" s="87"/>
      <c r="J1537" s="87"/>
      <c r="K1537" s="87"/>
      <c r="L1537" s="87">
        <f>SUM(L1535:L1536)</f>
        <v>3800</v>
      </c>
      <c r="M1537" s="87">
        <f>SUM(M1535:M1536)</f>
        <v>4692.5</v>
      </c>
      <c r="N1537" s="87">
        <f>SUM(N1535:N1536)</f>
        <v>8492.5</v>
      </c>
      <c r="O1537" s="87">
        <f>SUM(O1535:O1536)</f>
        <v>4292.5</v>
      </c>
    </row>
    <row r="1538" ht="11.25" customHeight="1" spans="1:15">
      <c r="A1538" s="10"/>
      <c r="B1538" s="10"/>
      <c r="C1538" s="8"/>
      <c r="D1538" s="8"/>
      <c r="E1538" s="8"/>
      <c r="F1538" s="8"/>
      <c r="G1538" s="8"/>
      <c r="H1538" s="8"/>
      <c r="I1538" s="8"/>
      <c r="J1538" s="1"/>
      <c r="K1538" s="1"/>
      <c r="L1538" s="1"/>
      <c r="M1538" s="1"/>
      <c r="N1538" s="48"/>
      <c r="O1538" s="49"/>
    </row>
    <row r="1539" ht="13.5" customHeight="1" spans="1:15">
      <c r="A1539" s="27"/>
      <c r="B1539" s="27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48"/>
      <c r="O1539" s="41"/>
    </row>
    <row r="1540" ht="13.5" customHeight="1" spans="1:15">
      <c r="A1540" s="10"/>
      <c r="B1540" s="10"/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50"/>
      <c r="O1540" s="41"/>
    </row>
    <row r="1541" ht="13.5" customHeight="1" spans="1:15">
      <c r="A1541" s="76" t="s">
        <v>37</v>
      </c>
      <c r="B1541" s="88"/>
      <c r="C1541" s="89"/>
      <c r="D1541" s="89"/>
      <c r="E1541" s="89" t="s">
        <v>408</v>
      </c>
      <c r="F1541" s="89"/>
      <c r="G1541" s="89"/>
      <c r="H1541" s="89"/>
      <c r="I1541" s="89"/>
      <c r="J1541" s="89"/>
      <c r="K1541" s="89"/>
      <c r="L1541" s="89"/>
      <c r="M1541" s="89"/>
      <c r="N1541" s="94"/>
      <c r="O1541" s="95"/>
    </row>
    <row r="1542" ht="13.5" customHeight="1" spans="1:16">
      <c r="A1542" s="10"/>
      <c r="B1542" s="10"/>
      <c r="C1542" s="8"/>
      <c r="D1542" s="28"/>
      <c r="E1542" s="8"/>
      <c r="F1542" s="8"/>
      <c r="G1542" s="8"/>
      <c r="H1542" s="8"/>
      <c r="I1542" s="8"/>
      <c r="J1542" s="8"/>
      <c r="K1542" s="8"/>
      <c r="L1542" s="8"/>
      <c r="M1542" s="8"/>
      <c r="N1542" s="50"/>
      <c r="O1542" s="41"/>
      <c r="P1542" s="48"/>
    </row>
    <row r="1543" ht="13.5" customHeight="1" spans="1:15">
      <c r="A1543" s="10"/>
      <c r="B1543" s="10"/>
      <c r="C1543" s="8"/>
      <c r="D1543" s="28"/>
      <c r="E1543" s="8"/>
      <c r="F1543" s="8"/>
      <c r="G1543" s="8"/>
      <c r="H1543" s="8"/>
      <c r="I1543" s="8"/>
      <c r="J1543" s="8"/>
      <c r="K1543" s="8"/>
      <c r="L1543" s="8"/>
      <c r="M1543" s="8"/>
      <c r="N1543" s="50"/>
      <c r="O1543" s="41"/>
    </row>
    <row r="1544" customHeight="1" spans="1:15">
      <c r="A1544" s="9" t="s">
        <v>38</v>
      </c>
      <c r="B1544" s="9"/>
      <c r="C1544" s="8"/>
      <c r="D1544" s="29"/>
      <c r="E1544" s="29" t="s">
        <v>409</v>
      </c>
      <c r="F1544" s="29"/>
      <c r="G1544" s="30"/>
      <c r="H1544" s="8"/>
      <c r="I1544" s="8"/>
      <c r="J1544" s="8"/>
      <c r="K1544" s="8"/>
      <c r="L1544" s="8"/>
      <c r="M1544" s="8"/>
      <c r="N1544" s="52"/>
      <c r="O1544" s="41"/>
    </row>
    <row r="1545" spans="1:15">
      <c r="A1545" s="76" t="s">
        <v>39</v>
      </c>
      <c r="B1545" s="76"/>
      <c r="C1545" s="89"/>
      <c r="D1545" s="90"/>
      <c r="E1545" s="90" t="s">
        <v>410</v>
      </c>
      <c r="F1545" s="90"/>
      <c r="G1545" s="90"/>
      <c r="H1545" s="89"/>
      <c r="I1545" s="89"/>
      <c r="J1545" s="89"/>
      <c r="K1545" s="89"/>
      <c r="L1545" s="89"/>
      <c r="M1545" s="89"/>
      <c r="N1545" s="96"/>
      <c r="O1545" s="95"/>
    </row>
    <row r="1546" spans="4:15">
      <c r="D1546" s="115"/>
      <c r="O1546" s="74"/>
    </row>
    <row r="1547" spans="1:15">
      <c r="A1547" s="75" t="s">
        <v>1</v>
      </c>
      <c r="B1547" s="7"/>
      <c r="C1547" s="8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1"/>
      <c r="O1547" s="44"/>
    </row>
    <row r="1548" spans="1:15">
      <c r="A1548" s="76" t="s">
        <v>148</v>
      </c>
      <c r="B1548" s="9"/>
      <c r="C1548" s="9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1"/>
      <c r="O1548" s="44"/>
    </row>
    <row r="1549" spans="1:16">
      <c r="A1549" s="10"/>
      <c r="B1549" s="10"/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1"/>
      <c r="O1549" s="44"/>
      <c r="P1549" s="48"/>
    </row>
    <row r="1550" spans="1:16">
      <c r="A1550" s="77" t="s">
        <v>35</v>
      </c>
      <c r="B1550" s="77"/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1"/>
      <c r="O1550" s="44"/>
      <c r="P1550" s="48"/>
    </row>
    <row r="1551" spans="1:16">
      <c r="A1551" s="78" t="s">
        <v>4</v>
      </c>
      <c r="B1551" s="78" t="s">
        <v>5</v>
      </c>
      <c r="C1551" s="79" t="s">
        <v>6</v>
      </c>
      <c r="D1551" s="79" t="s">
        <v>7</v>
      </c>
      <c r="E1551" s="79" t="s">
        <v>223</v>
      </c>
      <c r="F1551" s="79" t="s">
        <v>224</v>
      </c>
      <c r="G1551" s="79" t="s">
        <v>10</v>
      </c>
      <c r="H1551" s="80" t="s">
        <v>11</v>
      </c>
      <c r="I1551" s="91"/>
      <c r="J1551" s="79" t="s">
        <v>12</v>
      </c>
      <c r="K1551" s="79" t="s">
        <v>13</v>
      </c>
      <c r="L1551" s="80" t="s">
        <v>14</v>
      </c>
      <c r="M1551" s="91"/>
      <c r="N1551" s="79" t="s">
        <v>15</v>
      </c>
      <c r="O1551" s="92" t="s">
        <v>406</v>
      </c>
      <c r="P1551" s="48"/>
    </row>
    <row r="1552" spans="1:16">
      <c r="A1552" s="81"/>
      <c r="B1552" s="81"/>
      <c r="C1552" s="82"/>
      <c r="D1552" s="82"/>
      <c r="E1552" s="83" t="s">
        <v>18</v>
      </c>
      <c r="F1552" s="82"/>
      <c r="G1552" s="82"/>
      <c r="H1552" s="84" t="s">
        <v>19</v>
      </c>
      <c r="I1552" s="84" t="s">
        <v>20</v>
      </c>
      <c r="J1552" s="82"/>
      <c r="K1552" s="82"/>
      <c r="L1552" s="84" t="s">
        <v>19</v>
      </c>
      <c r="M1552" s="84" t="s">
        <v>20</v>
      </c>
      <c r="N1552" s="82"/>
      <c r="O1552" s="93"/>
      <c r="P1552" s="48"/>
    </row>
    <row r="1553" spans="1:16">
      <c r="A1553" s="85">
        <v>45517</v>
      </c>
      <c r="B1553" s="85">
        <v>45523</v>
      </c>
      <c r="C1553" s="20" t="s">
        <v>145</v>
      </c>
      <c r="D1553" s="101" t="s">
        <v>127</v>
      </c>
      <c r="E1553" s="85"/>
      <c r="F1553" s="98"/>
      <c r="G1553" s="21"/>
      <c r="H1553" s="21"/>
      <c r="I1553" s="21"/>
      <c r="J1553" s="21"/>
      <c r="K1553" s="21"/>
      <c r="L1553" s="46">
        <v>3250</v>
      </c>
      <c r="M1553" s="46">
        <v>2400</v>
      </c>
      <c r="N1553" s="46">
        <f>L1553+M1553</f>
        <v>5650</v>
      </c>
      <c r="O1553" s="46">
        <v>5650</v>
      </c>
      <c r="P1553" s="48"/>
    </row>
    <row r="1554" spans="1:15">
      <c r="A1554" s="110">
        <v>45517</v>
      </c>
      <c r="B1554" s="110">
        <v>45523</v>
      </c>
      <c r="C1554" s="111" t="s">
        <v>146</v>
      </c>
      <c r="D1554" s="111" t="s">
        <v>127</v>
      </c>
      <c r="E1554" s="24"/>
      <c r="F1554" s="25"/>
      <c r="G1554" s="87"/>
      <c r="H1554" s="87"/>
      <c r="I1554" s="87"/>
      <c r="J1554" s="87"/>
      <c r="K1554" s="87"/>
      <c r="L1554" s="116">
        <v>3000</v>
      </c>
      <c r="M1554" s="116">
        <v>2400</v>
      </c>
      <c r="N1554" s="46">
        <f>L1554+M1554</f>
        <v>5400</v>
      </c>
      <c r="O1554" s="116">
        <v>5400</v>
      </c>
    </row>
    <row r="1555" spans="1:15">
      <c r="A1555" s="110">
        <v>45517</v>
      </c>
      <c r="B1555" s="110">
        <v>45523</v>
      </c>
      <c r="C1555" s="111" t="s">
        <v>147</v>
      </c>
      <c r="D1555" s="111" t="s">
        <v>127</v>
      </c>
      <c r="E1555" s="24"/>
      <c r="F1555" s="25"/>
      <c r="G1555" s="87"/>
      <c r="H1555" s="87"/>
      <c r="I1555" s="87"/>
      <c r="J1555" s="87"/>
      <c r="K1555" s="87"/>
      <c r="L1555" s="116">
        <v>4400</v>
      </c>
      <c r="M1555" s="116">
        <v>2900</v>
      </c>
      <c r="N1555" s="46">
        <f>L1555+M1555</f>
        <v>7300</v>
      </c>
      <c r="O1555" s="116">
        <v>7300</v>
      </c>
    </row>
    <row r="1556" spans="1:15">
      <c r="A1556" s="86"/>
      <c r="B1556" s="23"/>
      <c r="C1556" s="24"/>
      <c r="D1556" s="24"/>
      <c r="E1556" s="24"/>
      <c r="F1556" s="25"/>
      <c r="G1556" s="87"/>
      <c r="H1556" s="87"/>
      <c r="I1556" s="87"/>
      <c r="J1556" s="87"/>
      <c r="K1556" s="87"/>
      <c r="L1556" s="87">
        <f>SUM(L1553:L1555)</f>
        <v>10650</v>
      </c>
      <c r="M1556" s="87">
        <f>SUM(M1553:M1555)</f>
        <v>7700</v>
      </c>
      <c r="N1556" s="87">
        <f>SUM(N1553:N1555)</f>
        <v>18350</v>
      </c>
      <c r="O1556" s="87">
        <f>SUM(O1553:O1555)</f>
        <v>18350</v>
      </c>
    </row>
    <row r="1557" ht="11.25" customHeight="1" spans="1:15">
      <c r="A1557" s="10"/>
      <c r="B1557" s="10"/>
      <c r="C1557" s="8"/>
      <c r="D1557" s="8"/>
      <c r="E1557" s="8"/>
      <c r="F1557" s="8"/>
      <c r="G1557" s="8"/>
      <c r="H1557" s="8"/>
      <c r="I1557" s="8"/>
      <c r="J1557" s="1"/>
      <c r="K1557" s="1"/>
      <c r="L1557" s="1"/>
      <c r="M1557" s="1"/>
      <c r="N1557" s="48"/>
      <c r="O1557" s="49"/>
    </row>
    <row r="1558" spans="1:15">
      <c r="A1558" s="27"/>
      <c r="B1558" s="27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48"/>
      <c r="O1558" s="41"/>
    </row>
    <row r="1559" ht="15" spans="1:15">
      <c r="A1559" s="10"/>
      <c r="B1559" s="10"/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50"/>
      <c r="O1559" s="41"/>
    </row>
    <row r="1560" ht="15" spans="1:15">
      <c r="A1560" s="76" t="s">
        <v>37</v>
      </c>
      <c r="B1560" s="88"/>
      <c r="C1560" s="89"/>
      <c r="D1560" s="89"/>
      <c r="E1560" s="89" t="s">
        <v>408</v>
      </c>
      <c r="F1560" s="89"/>
      <c r="G1560" s="89"/>
      <c r="H1560" s="89"/>
      <c r="I1560" s="89"/>
      <c r="J1560" s="89"/>
      <c r="K1560" s="89"/>
      <c r="L1560" s="89"/>
      <c r="M1560" s="89"/>
      <c r="N1560" s="94"/>
      <c r="O1560" s="95"/>
    </row>
    <row r="1561" ht="11.25" customHeight="1" spans="1:15">
      <c r="A1561" s="10"/>
      <c r="B1561" s="10"/>
      <c r="C1561" s="8"/>
      <c r="D1561" s="28"/>
      <c r="E1561" s="8"/>
      <c r="F1561" s="8"/>
      <c r="G1561" s="8"/>
      <c r="H1561" s="8"/>
      <c r="I1561" s="8"/>
      <c r="J1561" s="8"/>
      <c r="K1561" s="8"/>
      <c r="L1561" s="8"/>
      <c r="M1561" s="8"/>
      <c r="N1561" s="50"/>
      <c r="O1561" s="41"/>
    </row>
    <row r="1562" ht="13.5" customHeight="1" spans="1:15">
      <c r="A1562" s="10"/>
      <c r="B1562" s="10"/>
      <c r="C1562" s="8"/>
      <c r="D1562" s="28"/>
      <c r="E1562" s="8"/>
      <c r="F1562" s="8"/>
      <c r="G1562" s="8"/>
      <c r="H1562" s="8"/>
      <c r="I1562" s="8"/>
      <c r="J1562" s="8"/>
      <c r="K1562" s="8"/>
      <c r="L1562" s="8"/>
      <c r="M1562" s="8"/>
      <c r="N1562" s="50"/>
      <c r="O1562" s="41"/>
    </row>
    <row r="1563" ht="13.5" customHeight="1" spans="1:16">
      <c r="A1563" s="9" t="s">
        <v>38</v>
      </c>
      <c r="B1563" s="9"/>
      <c r="C1563" s="8"/>
      <c r="D1563" s="29"/>
      <c r="E1563" s="29" t="s">
        <v>409</v>
      </c>
      <c r="F1563" s="29"/>
      <c r="G1563" s="30"/>
      <c r="H1563" s="8"/>
      <c r="I1563" s="8"/>
      <c r="J1563" s="8"/>
      <c r="K1563" s="8"/>
      <c r="L1563" s="8"/>
      <c r="M1563" s="8"/>
      <c r="N1563" s="52"/>
      <c r="O1563" s="41"/>
      <c r="P1563" s="48"/>
    </row>
    <row r="1564" ht="13.5" customHeight="1" spans="1:15">
      <c r="A1564" s="76" t="s">
        <v>39</v>
      </c>
      <c r="B1564" s="76"/>
      <c r="C1564" s="89"/>
      <c r="D1564" s="90"/>
      <c r="E1564" s="90" t="s">
        <v>410</v>
      </c>
      <c r="F1564" s="90"/>
      <c r="G1564" s="90"/>
      <c r="H1564" s="89"/>
      <c r="I1564" s="89"/>
      <c r="J1564" s="89"/>
      <c r="K1564" s="89"/>
      <c r="L1564" s="89"/>
      <c r="M1564" s="89"/>
      <c r="N1564" s="96"/>
      <c r="O1564" s="95"/>
    </row>
    <row r="1565" ht="13.5" customHeight="1" spans="4:15">
      <c r="D1565" s="115"/>
      <c r="O1565" s="74"/>
    </row>
    <row r="1566" ht="13.5" customHeight="1" spans="1:15">
      <c r="A1566" s="75" t="s">
        <v>1</v>
      </c>
      <c r="B1566" s="7"/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1"/>
      <c r="O1566" s="44"/>
    </row>
    <row r="1567" ht="13.5" customHeight="1" spans="1:15">
      <c r="A1567" s="76" t="s">
        <v>148</v>
      </c>
      <c r="B1567" s="9"/>
      <c r="C1567" s="9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1"/>
      <c r="O1567" s="44"/>
    </row>
    <row r="1568" customHeight="1" spans="1:15">
      <c r="A1568" s="10"/>
      <c r="B1568" s="10"/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1"/>
      <c r="O1568" s="44"/>
    </row>
    <row r="1569" spans="1:15">
      <c r="A1569" s="77" t="s">
        <v>35</v>
      </c>
      <c r="B1569" s="77"/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1"/>
      <c r="O1569" s="44"/>
    </row>
    <row r="1570" spans="1:16">
      <c r="A1570" s="78" t="s">
        <v>4</v>
      </c>
      <c r="B1570" s="78" t="s">
        <v>5</v>
      </c>
      <c r="C1570" s="79" t="s">
        <v>6</v>
      </c>
      <c r="D1570" s="79" t="s">
        <v>7</v>
      </c>
      <c r="E1570" s="79" t="s">
        <v>223</v>
      </c>
      <c r="F1570" s="79" t="s">
        <v>224</v>
      </c>
      <c r="G1570" s="79" t="s">
        <v>10</v>
      </c>
      <c r="H1570" s="80" t="s">
        <v>11</v>
      </c>
      <c r="I1570" s="91"/>
      <c r="J1570" s="79" t="s">
        <v>12</v>
      </c>
      <c r="K1570" s="79" t="s">
        <v>13</v>
      </c>
      <c r="L1570" s="80" t="s">
        <v>14</v>
      </c>
      <c r="M1570" s="91"/>
      <c r="N1570" s="79" t="s">
        <v>15</v>
      </c>
      <c r="O1570" s="92" t="s">
        <v>406</v>
      </c>
      <c r="P1570" s="48"/>
    </row>
    <row r="1571" spans="1:16">
      <c r="A1571" s="81"/>
      <c r="B1571" s="81"/>
      <c r="C1571" s="82"/>
      <c r="D1571" s="82"/>
      <c r="E1571" s="83" t="s">
        <v>18</v>
      </c>
      <c r="F1571" s="82"/>
      <c r="G1571" s="82"/>
      <c r="H1571" s="84" t="s">
        <v>19</v>
      </c>
      <c r="I1571" s="84" t="s">
        <v>20</v>
      </c>
      <c r="J1571" s="82"/>
      <c r="K1571" s="82"/>
      <c r="L1571" s="84" t="s">
        <v>19</v>
      </c>
      <c r="M1571" s="84" t="s">
        <v>20</v>
      </c>
      <c r="N1571" s="82"/>
      <c r="O1571" s="93"/>
      <c r="P1571" s="48"/>
    </row>
    <row r="1572" spans="1:16">
      <c r="A1572" s="85">
        <v>45520</v>
      </c>
      <c r="B1572" s="85">
        <v>45525</v>
      </c>
      <c r="C1572" s="20" t="s">
        <v>163</v>
      </c>
      <c r="D1572" s="101" t="s">
        <v>164</v>
      </c>
      <c r="E1572" s="85"/>
      <c r="F1572" s="98"/>
      <c r="G1572" s="21"/>
      <c r="H1572" s="21"/>
      <c r="I1572" s="21"/>
      <c r="J1572" s="21"/>
      <c r="K1572" s="21"/>
      <c r="L1572" s="46">
        <v>500</v>
      </c>
      <c r="M1572" s="46">
        <v>800</v>
      </c>
      <c r="N1572" s="46">
        <f>L1572+M1572</f>
        <v>1300</v>
      </c>
      <c r="O1572" s="46">
        <v>1300</v>
      </c>
      <c r="P1572" s="48"/>
    </row>
    <row r="1573" spans="1:15">
      <c r="A1573" s="110">
        <v>45519</v>
      </c>
      <c r="B1573" s="110">
        <v>45525</v>
      </c>
      <c r="C1573" s="111" t="s">
        <v>161</v>
      </c>
      <c r="D1573" s="111" t="s">
        <v>162</v>
      </c>
      <c r="E1573" s="24"/>
      <c r="F1573" s="25"/>
      <c r="G1573" s="87"/>
      <c r="H1573" s="87"/>
      <c r="I1573" s="87"/>
      <c r="J1573" s="87"/>
      <c r="K1573" s="87"/>
      <c r="L1573" s="116">
        <v>3300</v>
      </c>
      <c r="M1573" s="116">
        <v>1850</v>
      </c>
      <c r="N1573" s="46">
        <f>L1573+M1573</f>
        <v>5150</v>
      </c>
      <c r="O1573" s="116">
        <v>2575</v>
      </c>
    </row>
    <row r="1574" spans="1:15">
      <c r="A1574" s="86"/>
      <c r="B1574" s="23"/>
      <c r="C1574" s="24"/>
      <c r="D1574" s="24"/>
      <c r="E1574" s="24"/>
      <c r="F1574" s="25"/>
      <c r="G1574" s="87"/>
      <c r="H1574" s="87"/>
      <c r="I1574" s="87"/>
      <c r="J1574" s="87"/>
      <c r="K1574" s="87"/>
      <c r="L1574" s="87">
        <f>SUM(L1572:L1573)</f>
        <v>3800</v>
      </c>
      <c r="M1574" s="87">
        <f>SUM(M1572:M1573)</f>
        <v>2650</v>
      </c>
      <c r="N1574" s="87">
        <f>SUM(N1572:N1573)</f>
        <v>6450</v>
      </c>
      <c r="O1574" s="87">
        <f>SUM(O1572:O1573)</f>
        <v>3875</v>
      </c>
    </row>
    <row r="1575" spans="1:15">
      <c r="A1575" s="10"/>
      <c r="B1575" s="10"/>
      <c r="C1575" s="8"/>
      <c r="D1575" s="8"/>
      <c r="E1575" s="8"/>
      <c r="F1575" s="8"/>
      <c r="G1575" s="8"/>
      <c r="H1575" s="8"/>
      <c r="I1575" s="8"/>
      <c r="J1575" s="1"/>
      <c r="K1575" s="1"/>
      <c r="L1575" s="1"/>
      <c r="M1575" s="1"/>
      <c r="N1575" s="48"/>
      <c r="O1575" s="49"/>
    </row>
    <row r="1576" ht="11.25" customHeight="1" spans="1:15">
      <c r="A1576" s="27"/>
      <c r="B1576" s="27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48"/>
      <c r="O1576" s="41"/>
    </row>
    <row r="1577" ht="15" spans="1:15">
      <c r="A1577" s="10"/>
      <c r="B1577" s="10"/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50"/>
      <c r="O1577" s="41"/>
    </row>
    <row r="1578" ht="15" spans="1:15">
      <c r="A1578" s="76" t="s">
        <v>37</v>
      </c>
      <c r="B1578" s="88"/>
      <c r="C1578" s="89"/>
      <c r="D1578" s="89"/>
      <c r="E1578" s="89" t="s">
        <v>408</v>
      </c>
      <c r="F1578" s="89"/>
      <c r="G1578" s="89"/>
      <c r="H1578" s="89"/>
      <c r="I1578" s="89"/>
      <c r="J1578" s="89"/>
      <c r="K1578" s="89"/>
      <c r="L1578" s="89"/>
      <c r="M1578" s="89"/>
      <c r="N1578" s="94"/>
      <c r="O1578" s="95"/>
    </row>
    <row r="1579" ht="15" spans="1:15">
      <c r="A1579" s="10"/>
      <c r="B1579" s="10"/>
      <c r="C1579" s="8"/>
      <c r="D1579" s="28"/>
      <c r="E1579" s="8"/>
      <c r="F1579" s="8"/>
      <c r="G1579" s="8"/>
      <c r="H1579" s="8"/>
      <c r="I1579" s="8"/>
      <c r="J1579" s="8"/>
      <c r="K1579" s="8"/>
      <c r="L1579" s="8"/>
      <c r="M1579" s="8"/>
      <c r="N1579" s="50"/>
      <c r="O1579" s="41"/>
    </row>
    <row r="1580" ht="15" spans="1:15">
      <c r="A1580" s="10"/>
      <c r="B1580" s="10"/>
      <c r="C1580" s="8"/>
      <c r="D1580" s="28"/>
      <c r="E1580" s="8"/>
      <c r="F1580" s="8"/>
      <c r="G1580" s="8"/>
      <c r="H1580" s="8"/>
      <c r="I1580" s="8"/>
      <c r="J1580" s="8"/>
      <c r="K1580" s="8"/>
      <c r="L1580" s="8"/>
      <c r="M1580" s="8"/>
      <c r="N1580" s="50"/>
      <c r="O1580" s="41"/>
    </row>
    <row r="1581" ht="11.25" customHeight="1" spans="1:16">
      <c r="A1581" s="9" t="s">
        <v>38</v>
      </c>
      <c r="B1581" s="9"/>
      <c r="C1581" s="8"/>
      <c r="D1581" s="29"/>
      <c r="E1581" s="29" t="s">
        <v>409</v>
      </c>
      <c r="F1581" s="29"/>
      <c r="G1581" s="30"/>
      <c r="H1581" s="8"/>
      <c r="I1581" s="8"/>
      <c r="J1581" s="8"/>
      <c r="K1581" s="8"/>
      <c r="L1581" s="8"/>
      <c r="M1581" s="8"/>
      <c r="N1581" s="52"/>
      <c r="O1581" s="41"/>
      <c r="P1581" s="48"/>
    </row>
    <row r="1582" ht="13.5" customHeight="1" spans="1:16">
      <c r="A1582" s="76" t="s">
        <v>39</v>
      </c>
      <c r="B1582" s="76"/>
      <c r="C1582" s="89"/>
      <c r="D1582" s="90"/>
      <c r="E1582" s="90" t="s">
        <v>410</v>
      </c>
      <c r="F1582" s="90"/>
      <c r="G1582" s="90"/>
      <c r="H1582" s="89"/>
      <c r="I1582" s="89"/>
      <c r="J1582" s="89"/>
      <c r="K1582" s="89"/>
      <c r="L1582" s="89"/>
      <c r="M1582" s="89"/>
      <c r="N1582" s="96"/>
      <c r="O1582" s="95"/>
      <c r="P1582" s="48"/>
    </row>
    <row r="1583" ht="13.5" customHeight="1" spans="4:7">
      <c r="D1583" s="97"/>
      <c r="E1583" s="97"/>
      <c r="F1583" s="97"/>
      <c r="G1583" s="97"/>
    </row>
    <row r="1584" ht="13.5" customHeight="1" spans="1:15">
      <c r="A1584" s="75" t="s">
        <v>1</v>
      </c>
      <c r="B1584" s="7"/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1"/>
      <c r="O1584" s="44"/>
    </row>
    <row r="1585" ht="13.5" customHeight="1" spans="1:15">
      <c r="A1585" s="76" t="s">
        <v>148</v>
      </c>
      <c r="B1585" s="9"/>
      <c r="C1585" s="9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1"/>
      <c r="O1585" s="44"/>
    </row>
    <row r="1586" ht="13.5" customHeight="1" spans="1:15">
      <c r="A1586" s="10"/>
      <c r="B1586" s="10"/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1"/>
      <c r="O1586" s="44"/>
    </row>
    <row r="1587" ht="13.5" customHeight="1" spans="1:15">
      <c r="A1587" s="77" t="s">
        <v>35</v>
      </c>
      <c r="B1587" s="77"/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1"/>
      <c r="O1587" s="44"/>
    </row>
    <row r="1588" customHeight="1" spans="1:16">
      <c r="A1588" s="78" t="s">
        <v>4</v>
      </c>
      <c r="B1588" s="78" t="s">
        <v>5</v>
      </c>
      <c r="C1588" s="79" t="s">
        <v>6</v>
      </c>
      <c r="D1588" s="79" t="s">
        <v>7</v>
      </c>
      <c r="E1588" s="79" t="s">
        <v>223</v>
      </c>
      <c r="F1588" s="79" t="s">
        <v>224</v>
      </c>
      <c r="G1588" s="79" t="s">
        <v>10</v>
      </c>
      <c r="H1588" s="80" t="s">
        <v>11</v>
      </c>
      <c r="I1588" s="91"/>
      <c r="J1588" s="79" t="s">
        <v>12</v>
      </c>
      <c r="K1588" s="79" t="s">
        <v>13</v>
      </c>
      <c r="L1588" s="80" t="s">
        <v>14</v>
      </c>
      <c r="M1588" s="91"/>
      <c r="N1588" s="79" t="s">
        <v>15</v>
      </c>
      <c r="O1588" s="92" t="s">
        <v>406</v>
      </c>
      <c r="P1588" s="48"/>
    </row>
    <row r="1589" spans="1:16">
      <c r="A1589" s="81"/>
      <c r="B1589" s="81"/>
      <c r="C1589" s="82"/>
      <c r="D1589" s="82"/>
      <c r="E1589" s="83" t="s">
        <v>18</v>
      </c>
      <c r="F1589" s="82"/>
      <c r="G1589" s="82"/>
      <c r="H1589" s="84" t="s">
        <v>19</v>
      </c>
      <c r="I1589" s="84" t="s">
        <v>20</v>
      </c>
      <c r="J1589" s="82"/>
      <c r="K1589" s="82"/>
      <c r="L1589" s="84" t="s">
        <v>19</v>
      </c>
      <c r="M1589" s="84" t="s">
        <v>20</v>
      </c>
      <c r="N1589" s="82"/>
      <c r="O1589" s="93"/>
      <c r="P1589" s="48"/>
    </row>
    <row r="1590" spans="1:16">
      <c r="A1590" s="85">
        <v>45513</v>
      </c>
      <c r="B1590" s="85">
        <v>45533</v>
      </c>
      <c r="C1590" s="20" t="s">
        <v>165</v>
      </c>
      <c r="D1590" s="101" t="s">
        <v>166</v>
      </c>
      <c r="E1590" s="85"/>
      <c r="F1590" s="98"/>
      <c r="G1590" s="21"/>
      <c r="H1590" s="21"/>
      <c r="I1590" s="21"/>
      <c r="J1590" s="21"/>
      <c r="K1590" s="21"/>
      <c r="L1590" s="116">
        <v>0</v>
      </c>
      <c r="M1590" s="46">
        <v>950</v>
      </c>
      <c r="N1590" s="46">
        <f>L1590+M1590</f>
        <v>950</v>
      </c>
      <c r="O1590" s="46">
        <v>950</v>
      </c>
      <c r="P1590" s="48"/>
    </row>
    <row r="1591" spans="1:15">
      <c r="A1591" s="110">
        <v>45526</v>
      </c>
      <c r="B1591" s="110">
        <v>45533</v>
      </c>
      <c r="C1591" s="111" t="s">
        <v>140</v>
      </c>
      <c r="D1591" s="111" t="s">
        <v>141</v>
      </c>
      <c r="E1591" s="24"/>
      <c r="F1591" s="25"/>
      <c r="G1591" s="87"/>
      <c r="H1591" s="87"/>
      <c r="I1591" s="87"/>
      <c r="J1591" s="87"/>
      <c r="K1591" s="87"/>
      <c r="L1591" s="116">
        <v>0</v>
      </c>
      <c r="M1591" s="116">
        <v>400</v>
      </c>
      <c r="N1591" s="46">
        <f>L1591+M1591</f>
        <v>400</v>
      </c>
      <c r="O1591" s="46">
        <v>400</v>
      </c>
    </row>
    <row r="1592" spans="1:15">
      <c r="A1592" s="110">
        <v>45526</v>
      </c>
      <c r="B1592" s="110">
        <v>45533</v>
      </c>
      <c r="C1592" s="111" t="s">
        <v>142</v>
      </c>
      <c r="D1592" s="111" t="s">
        <v>141</v>
      </c>
      <c r="E1592" s="24"/>
      <c r="F1592" s="25"/>
      <c r="G1592" s="87"/>
      <c r="H1592" s="87"/>
      <c r="I1592" s="87"/>
      <c r="J1592" s="87"/>
      <c r="K1592" s="87"/>
      <c r="L1592" s="116">
        <v>0</v>
      </c>
      <c r="M1592" s="116">
        <v>400</v>
      </c>
      <c r="N1592" s="46">
        <f>L1592+M1592</f>
        <v>400</v>
      </c>
      <c r="O1592" s="46">
        <v>400</v>
      </c>
    </row>
    <row r="1593" spans="1:15">
      <c r="A1593" s="86"/>
      <c r="B1593" s="23"/>
      <c r="C1593" s="24"/>
      <c r="D1593" s="24"/>
      <c r="E1593" s="24"/>
      <c r="F1593" s="25"/>
      <c r="G1593" s="87"/>
      <c r="H1593" s="87"/>
      <c r="I1593" s="87"/>
      <c r="J1593" s="87"/>
      <c r="K1593" s="87"/>
      <c r="L1593" s="87">
        <f>SUM(L1590:L1592)</f>
        <v>0</v>
      </c>
      <c r="M1593" s="87">
        <f>SUM(M1590:M1592)</f>
        <v>1750</v>
      </c>
      <c r="N1593" s="87">
        <f>SUM(N1590:N1592)</f>
        <v>1750</v>
      </c>
      <c r="O1593" s="87">
        <f>SUM(O1590:O1592)</f>
        <v>1750</v>
      </c>
    </row>
    <row r="1594" spans="1:15">
      <c r="A1594" s="10"/>
      <c r="B1594" s="10"/>
      <c r="C1594" s="8"/>
      <c r="D1594" s="8"/>
      <c r="E1594" s="8"/>
      <c r="F1594" s="8"/>
      <c r="G1594" s="8"/>
      <c r="H1594" s="8"/>
      <c r="I1594" s="8"/>
      <c r="J1594" s="1"/>
      <c r="K1594" s="1"/>
      <c r="L1594" s="1"/>
      <c r="M1594" s="1"/>
      <c r="N1594" s="48"/>
      <c r="O1594" s="49"/>
    </row>
    <row r="1595" spans="1:15">
      <c r="A1595" s="27"/>
      <c r="B1595" s="27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48"/>
      <c r="O1595" s="41"/>
    </row>
    <row r="1596" ht="15" spans="1:15">
      <c r="A1596" s="10"/>
      <c r="B1596" s="10"/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50"/>
      <c r="O1596" s="41"/>
    </row>
    <row r="1597" ht="15" spans="1:15">
      <c r="A1597" s="76" t="s">
        <v>37</v>
      </c>
      <c r="B1597" s="88"/>
      <c r="C1597" s="89"/>
      <c r="D1597" s="89"/>
      <c r="E1597" s="89" t="s">
        <v>408</v>
      </c>
      <c r="F1597" s="89"/>
      <c r="G1597" s="89"/>
      <c r="H1597" s="89"/>
      <c r="I1597" s="89"/>
      <c r="J1597" s="89"/>
      <c r="K1597" s="89"/>
      <c r="L1597" s="89"/>
      <c r="M1597" s="89"/>
      <c r="N1597" s="94"/>
      <c r="O1597" s="95"/>
    </row>
    <row r="1598" ht="15" spans="1:15">
      <c r="A1598" s="10"/>
      <c r="B1598" s="10"/>
      <c r="C1598" s="8"/>
      <c r="D1598" s="28"/>
      <c r="E1598" s="8"/>
      <c r="F1598" s="8"/>
      <c r="G1598" s="8"/>
      <c r="H1598" s="8"/>
      <c r="I1598" s="8"/>
      <c r="J1598" s="8"/>
      <c r="K1598" s="8"/>
      <c r="L1598" s="8"/>
      <c r="M1598" s="8"/>
      <c r="N1598" s="50"/>
      <c r="O1598" s="41"/>
    </row>
    <row r="1599" ht="11.25" customHeight="1" spans="1:15">
      <c r="A1599" s="10"/>
      <c r="B1599" s="10"/>
      <c r="C1599" s="8"/>
      <c r="D1599" s="28"/>
      <c r="E1599" s="8"/>
      <c r="F1599" s="8"/>
      <c r="G1599" s="8"/>
      <c r="H1599" s="8"/>
      <c r="I1599" s="8"/>
      <c r="J1599" s="8"/>
      <c r="K1599" s="8"/>
      <c r="L1599" s="8"/>
      <c r="M1599" s="8"/>
      <c r="N1599" s="50"/>
      <c r="O1599" s="41"/>
    </row>
    <row r="1600" spans="1:15">
      <c r="A1600" s="9" t="s">
        <v>38</v>
      </c>
      <c r="B1600" s="9"/>
      <c r="C1600" s="8"/>
      <c r="D1600" s="29"/>
      <c r="E1600" s="29" t="s">
        <v>409</v>
      </c>
      <c r="F1600" s="29"/>
      <c r="G1600" s="30"/>
      <c r="H1600" s="8"/>
      <c r="I1600" s="8"/>
      <c r="J1600" s="8"/>
      <c r="K1600" s="8"/>
      <c r="L1600" s="8"/>
      <c r="M1600" s="8"/>
      <c r="N1600" s="52"/>
      <c r="O1600" s="41"/>
    </row>
    <row r="1601" spans="1:15">
      <c r="A1601" s="76" t="s">
        <v>39</v>
      </c>
      <c r="B1601" s="76"/>
      <c r="C1601" s="89"/>
      <c r="D1601" s="90"/>
      <c r="E1601" s="90" t="s">
        <v>410</v>
      </c>
      <c r="F1601" s="90"/>
      <c r="G1601" s="90"/>
      <c r="H1601" s="89"/>
      <c r="I1601" s="89"/>
      <c r="J1601" s="89"/>
      <c r="K1601" s="89"/>
      <c r="L1601" s="89"/>
      <c r="M1601" s="89"/>
      <c r="N1601" s="96"/>
      <c r="O1601" s="95"/>
    </row>
    <row r="1603" spans="1:15">
      <c r="A1603" s="75" t="s">
        <v>1</v>
      </c>
      <c r="B1603" s="7"/>
      <c r="C1603" s="8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1"/>
      <c r="O1603" s="44"/>
    </row>
    <row r="1604" ht="11.25" customHeight="1" spans="1:15">
      <c r="A1604" s="76" t="s">
        <v>148</v>
      </c>
      <c r="B1604" s="9"/>
      <c r="C1604" s="9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1"/>
      <c r="O1604" s="44"/>
    </row>
    <row r="1605" ht="13.5" customHeight="1" spans="1:15">
      <c r="A1605" s="10"/>
      <c r="B1605" s="10"/>
      <c r="C1605" s="8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1"/>
      <c r="O1605" s="44"/>
    </row>
    <row r="1606" ht="13.5" customHeight="1" spans="1:15">
      <c r="A1606" s="77" t="s">
        <v>35</v>
      </c>
      <c r="B1606" s="77"/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1"/>
      <c r="O1606" s="44"/>
    </row>
    <row r="1607" ht="13.5" customHeight="1" spans="1:16">
      <c r="A1607" s="78" t="s">
        <v>4</v>
      </c>
      <c r="B1607" s="78" t="s">
        <v>5</v>
      </c>
      <c r="C1607" s="79" t="s">
        <v>6</v>
      </c>
      <c r="D1607" s="79" t="s">
        <v>7</v>
      </c>
      <c r="E1607" s="79" t="s">
        <v>223</v>
      </c>
      <c r="F1607" s="79" t="s">
        <v>224</v>
      </c>
      <c r="G1607" s="79" t="s">
        <v>10</v>
      </c>
      <c r="H1607" s="80" t="s">
        <v>11</v>
      </c>
      <c r="I1607" s="91"/>
      <c r="J1607" s="79" t="s">
        <v>12</v>
      </c>
      <c r="K1607" s="79" t="s">
        <v>13</v>
      </c>
      <c r="L1607" s="80" t="s">
        <v>14</v>
      </c>
      <c r="M1607" s="91"/>
      <c r="N1607" s="79" t="s">
        <v>15</v>
      </c>
      <c r="O1607" s="92" t="s">
        <v>406</v>
      </c>
      <c r="P1607" s="48"/>
    </row>
    <row r="1608" ht="13.5" customHeight="1" spans="1:16">
      <c r="A1608" s="81"/>
      <c r="B1608" s="81"/>
      <c r="C1608" s="82"/>
      <c r="D1608" s="82"/>
      <c r="E1608" s="83" t="s">
        <v>18</v>
      </c>
      <c r="F1608" s="82"/>
      <c r="G1608" s="82"/>
      <c r="H1608" s="84" t="s">
        <v>19</v>
      </c>
      <c r="I1608" s="84" t="s">
        <v>20</v>
      </c>
      <c r="J1608" s="82"/>
      <c r="K1608" s="82"/>
      <c r="L1608" s="84" t="s">
        <v>19</v>
      </c>
      <c r="M1608" s="84" t="s">
        <v>20</v>
      </c>
      <c r="N1608" s="82"/>
      <c r="O1608" s="93"/>
      <c r="P1608" s="48"/>
    </row>
    <row r="1609" ht="13.5" customHeight="1" spans="1:16">
      <c r="A1609" s="85">
        <v>45532</v>
      </c>
      <c r="B1609" s="85">
        <v>45534</v>
      </c>
      <c r="C1609" s="20" t="s">
        <v>143</v>
      </c>
      <c r="D1609" s="101" t="s">
        <v>144</v>
      </c>
      <c r="E1609" s="85"/>
      <c r="F1609" s="98"/>
      <c r="G1609" s="21"/>
      <c r="H1609" s="21"/>
      <c r="I1609" s="21"/>
      <c r="J1609" s="21"/>
      <c r="K1609" s="21"/>
      <c r="L1609" s="116">
        <v>0</v>
      </c>
      <c r="M1609" s="46">
        <v>2883</v>
      </c>
      <c r="N1609" s="46">
        <f>L1609+M1609</f>
        <v>2883</v>
      </c>
      <c r="O1609" s="46">
        <v>1441.5</v>
      </c>
      <c r="P1609" s="48"/>
    </row>
    <row r="1610" customHeight="1" spans="1:15">
      <c r="A1610" s="86"/>
      <c r="B1610" s="23"/>
      <c r="C1610" s="24"/>
      <c r="D1610" s="24"/>
      <c r="E1610" s="24"/>
      <c r="F1610" s="25"/>
      <c r="G1610" s="87"/>
      <c r="H1610" s="87"/>
      <c r="I1610" s="87"/>
      <c r="J1610" s="87"/>
      <c r="K1610" s="87"/>
      <c r="L1610" s="87">
        <f>SUM(L1609:L1609)</f>
        <v>0</v>
      </c>
      <c r="M1610" s="87">
        <f>SUM(M1609:M1609)</f>
        <v>2883</v>
      </c>
      <c r="N1610" s="87">
        <f>SUM(N1609:N1609)</f>
        <v>2883</v>
      </c>
      <c r="O1610" s="87">
        <f>SUM(O1609:O1609)</f>
        <v>1441.5</v>
      </c>
    </row>
    <row r="1611" spans="1:15">
      <c r="A1611" s="10"/>
      <c r="B1611" s="10"/>
      <c r="C1611" s="8"/>
      <c r="D1611" s="8"/>
      <c r="E1611" s="8"/>
      <c r="F1611" s="8"/>
      <c r="G1611" s="8"/>
      <c r="H1611" s="8"/>
      <c r="I1611" s="8"/>
      <c r="J1611" s="1"/>
      <c r="K1611" s="1"/>
      <c r="L1611" s="1"/>
      <c r="M1611" s="1"/>
      <c r="N1611" s="48"/>
      <c r="O1611" s="49"/>
    </row>
    <row r="1612" spans="1:15">
      <c r="A1612" s="27"/>
      <c r="B1612" s="27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48"/>
      <c r="O1612" s="41"/>
    </row>
    <row r="1613" ht="15" spans="1:15">
      <c r="A1613" s="10"/>
      <c r="B1613" s="10"/>
      <c r="C1613" s="8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50"/>
      <c r="O1613" s="41"/>
    </row>
    <row r="1614" ht="15" spans="1:15">
      <c r="A1614" s="76" t="s">
        <v>37</v>
      </c>
      <c r="B1614" s="88"/>
      <c r="C1614" s="89"/>
      <c r="D1614" s="89"/>
      <c r="E1614" s="89" t="s">
        <v>408</v>
      </c>
      <c r="F1614" s="89"/>
      <c r="G1614" s="89"/>
      <c r="H1614" s="89"/>
      <c r="I1614" s="89"/>
      <c r="J1614" s="89"/>
      <c r="K1614" s="89"/>
      <c r="L1614" s="89"/>
      <c r="M1614" s="89"/>
      <c r="N1614" s="94"/>
      <c r="O1614" s="95"/>
    </row>
    <row r="1615" ht="15" spans="1:15">
      <c r="A1615" s="10"/>
      <c r="B1615" s="10"/>
      <c r="C1615" s="8"/>
      <c r="D1615" s="28"/>
      <c r="E1615" s="8"/>
      <c r="F1615" s="8"/>
      <c r="G1615" s="8"/>
      <c r="H1615" s="8"/>
      <c r="I1615" s="8"/>
      <c r="J1615" s="8"/>
      <c r="K1615" s="8"/>
      <c r="L1615" s="8"/>
      <c r="M1615" s="8"/>
      <c r="N1615" s="50"/>
      <c r="O1615" s="41"/>
    </row>
    <row r="1616" ht="15" spans="1:15">
      <c r="A1616" s="10"/>
      <c r="B1616" s="10"/>
      <c r="C1616" s="8"/>
      <c r="D1616" s="28"/>
      <c r="E1616" s="8"/>
      <c r="F1616" s="8"/>
      <c r="G1616" s="8"/>
      <c r="H1616" s="8"/>
      <c r="I1616" s="8"/>
      <c r="J1616" s="8"/>
      <c r="K1616" s="8"/>
      <c r="L1616" s="8"/>
      <c r="M1616" s="8"/>
      <c r="N1616" s="50"/>
      <c r="O1616" s="41"/>
    </row>
    <row r="1617" spans="1:15">
      <c r="A1617" s="9" t="s">
        <v>38</v>
      </c>
      <c r="B1617" s="9"/>
      <c r="C1617" s="8"/>
      <c r="D1617" s="29"/>
      <c r="E1617" s="29" t="s">
        <v>409</v>
      </c>
      <c r="F1617" s="29"/>
      <c r="G1617" s="30"/>
      <c r="H1617" s="8"/>
      <c r="I1617" s="8"/>
      <c r="J1617" s="8"/>
      <c r="K1617" s="8"/>
      <c r="L1617" s="8"/>
      <c r="M1617" s="8"/>
      <c r="N1617" s="52"/>
      <c r="O1617" s="41"/>
    </row>
    <row r="1618" spans="1:15">
      <c r="A1618" s="76" t="s">
        <v>39</v>
      </c>
      <c r="B1618" s="76"/>
      <c r="C1618" s="89"/>
      <c r="D1618" s="90"/>
      <c r="E1618" s="90" t="s">
        <v>410</v>
      </c>
      <c r="F1618" s="90"/>
      <c r="G1618" s="90"/>
      <c r="H1618" s="89"/>
      <c r="I1618" s="89"/>
      <c r="J1618" s="89"/>
      <c r="K1618" s="89"/>
      <c r="L1618" s="89"/>
      <c r="M1618" s="89"/>
      <c r="N1618" s="96"/>
      <c r="O1618" s="95"/>
    </row>
    <row r="1619" spans="15:15">
      <c r="O1619" s="74"/>
    </row>
    <row r="1620" ht="11.25" customHeight="1" spans="1:15">
      <c r="A1620" s="75" t="s">
        <v>1</v>
      </c>
      <c r="B1620" s="7"/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1"/>
      <c r="O1620" s="44"/>
    </row>
    <row r="1621" spans="1:15">
      <c r="A1621" s="76" t="s">
        <v>104</v>
      </c>
      <c r="B1621" s="9"/>
      <c r="C1621" s="9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1"/>
      <c r="O1621" s="44"/>
    </row>
    <row r="1622" spans="1:15">
      <c r="A1622" s="10"/>
      <c r="B1622" s="10"/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1"/>
      <c r="O1622" s="44"/>
    </row>
    <row r="1623" spans="1:16">
      <c r="A1623" s="77" t="s">
        <v>35</v>
      </c>
      <c r="B1623" s="77"/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1"/>
      <c r="O1623" s="44"/>
      <c r="P1623" s="48"/>
    </row>
    <row r="1624" spans="1:16">
      <c r="A1624" s="78" t="s">
        <v>4</v>
      </c>
      <c r="B1624" s="78" t="s">
        <v>5</v>
      </c>
      <c r="C1624" s="79" t="s">
        <v>6</v>
      </c>
      <c r="D1624" s="79" t="s">
        <v>7</v>
      </c>
      <c r="E1624" s="79" t="s">
        <v>223</v>
      </c>
      <c r="F1624" s="79" t="s">
        <v>224</v>
      </c>
      <c r="G1624" s="79" t="s">
        <v>10</v>
      </c>
      <c r="H1624" s="80" t="s">
        <v>11</v>
      </c>
      <c r="I1624" s="91"/>
      <c r="J1624" s="79" t="s">
        <v>12</v>
      </c>
      <c r="K1624" s="79" t="s">
        <v>13</v>
      </c>
      <c r="L1624" s="80" t="s">
        <v>14</v>
      </c>
      <c r="M1624" s="91"/>
      <c r="N1624" s="79" t="s">
        <v>15</v>
      </c>
      <c r="O1624" s="92" t="s">
        <v>406</v>
      </c>
      <c r="P1624" s="48"/>
    </row>
    <row r="1625" ht="11.25" customHeight="1" spans="1:16">
      <c r="A1625" s="81"/>
      <c r="B1625" s="81"/>
      <c r="C1625" s="82"/>
      <c r="D1625" s="82"/>
      <c r="E1625" s="83" t="s">
        <v>18</v>
      </c>
      <c r="F1625" s="82"/>
      <c r="G1625" s="82"/>
      <c r="H1625" s="84" t="s">
        <v>19</v>
      </c>
      <c r="I1625" s="84" t="s">
        <v>20</v>
      </c>
      <c r="J1625" s="82"/>
      <c r="K1625" s="82"/>
      <c r="L1625" s="84" t="s">
        <v>19</v>
      </c>
      <c r="M1625" s="84" t="s">
        <v>20</v>
      </c>
      <c r="N1625" s="82"/>
      <c r="O1625" s="93"/>
      <c r="P1625" s="48"/>
    </row>
    <row r="1626" ht="13.5" customHeight="1" spans="1:15">
      <c r="A1626" s="85">
        <v>45524</v>
      </c>
      <c r="B1626" s="85">
        <v>45537</v>
      </c>
      <c r="C1626" s="20" t="s">
        <v>105</v>
      </c>
      <c r="D1626" s="101" t="s">
        <v>106</v>
      </c>
      <c r="E1626" s="85"/>
      <c r="F1626" s="98"/>
      <c r="G1626" s="21"/>
      <c r="H1626" s="21"/>
      <c r="I1626" s="21"/>
      <c r="J1626" s="21"/>
      <c r="K1626" s="21"/>
      <c r="L1626" s="116">
        <v>4950</v>
      </c>
      <c r="M1626" s="46">
        <v>3750</v>
      </c>
      <c r="N1626" s="46">
        <f>L1626+M1626</f>
        <v>8700</v>
      </c>
      <c r="O1626" s="46">
        <v>4350</v>
      </c>
    </row>
    <row r="1627" ht="13.5" customHeight="1" spans="1:15">
      <c r="A1627" s="86"/>
      <c r="B1627" s="23"/>
      <c r="C1627" s="24"/>
      <c r="D1627" s="24"/>
      <c r="E1627" s="24"/>
      <c r="F1627" s="25"/>
      <c r="G1627" s="87"/>
      <c r="H1627" s="87"/>
      <c r="I1627" s="87"/>
      <c r="J1627" s="87"/>
      <c r="K1627" s="87"/>
      <c r="L1627" s="87">
        <f>SUM(L1626:L1626)</f>
        <v>4950</v>
      </c>
      <c r="M1627" s="87">
        <f>SUM(M1626:M1626)</f>
        <v>3750</v>
      </c>
      <c r="N1627" s="87">
        <f>SUM(N1626:N1626)</f>
        <v>8700</v>
      </c>
      <c r="O1627" s="87">
        <f>SUM(O1626:O1626)</f>
        <v>4350</v>
      </c>
    </row>
    <row r="1628" ht="13.5" customHeight="1" spans="1:15">
      <c r="A1628" s="10"/>
      <c r="B1628" s="10"/>
      <c r="C1628" s="8"/>
      <c r="D1628" s="8"/>
      <c r="E1628" s="8"/>
      <c r="F1628" s="8"/>
      <c r="G1628" s="8"/>
      <c r="H1628" s="8"/>
      <c r="I1628" s="8"/>
      <c r="J1628" s="1"/>
      <c r="K1628" s="1"/>
      <c r="L1628" s="1"/>
      <c r="M1628" s="1"/>
      <c r="N1628" s="48"/>
      <c r="O1628" s="49"/>
    </row>
    <row r="1629" ht="13.5" customHeight="1" spans="1:15">
      <c r="A1629" s="27"/>
      <c r="B1629" s="27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48"/>
      <c r="O1629" s="41"/>
    </row>
    <row r="1630" s="3" customFormat="1" ht="13.5" customHeight="1" spans="1:122">
      <c r="A1630" s="10"/>
      <c r="B1630" s="10"/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50"/>
      <c r="O1630" s="41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  <c r="BN1630" s="5"/>
      <c r="BO1630" s="5"/>
      <c r="BP1630" s="5"/>
      <c r="BQ1630" s="5"/>
      <c r="BR1630" s="5"/>
      <c r="BS1630" s="5"/>
      <c r="BT1630" s="5"/>
      <c r="BU1630" s="5"/>
      <c r="BV1630" s="5"/>
      <c r="BW1630" s="5"/>
      <c r="BX1630" s="5"/>
      <c r="BY1630" s="5"/>
      <c r="BZ1630" s="5"/>
      <c r="CA1630" s="5"/>
      <c r="CB1630" s="5"/>
      <c r="CC1630" s="5"/>
      <c r="CD1630" s="5"/>
      <c r="CE1630" s="5"/>
      <c r="CF1630" s="5"/>
      <c r="CG1630" s="5"/>
      <c r="CH1630" s="5"/>
      <c r="CI1630" s="5"/>
      <c r="CJ1630" s="5"/>
      <c r="CK1630" s="5"/>
      <c r="CL1630" s="5"/>
      <c r="CM1630" s="5"/>
      <c r="CN1630" s="5"/>
      <c r="CO1630" s="5"/>
      <c r="CP1630" s="5"/>
      <c r="CQ1630" s="5"/>
      <c r="CR1630" s="5"/>
      <c r="CS1630" s="5"/>
      <c r="CT1630" s="5"/>
      <c r="CU1630" s="5"/>
      <c r="CV1630" s="5"/>
      <c r="CW1630" s="5"/>
      <c r="CX1630" s="5"/>
      <c r="CY1630" s="5"/>
      <c r="CZ1630" s="5"/>
      <c r="DA1630" s="5"/>
      <c r="DB1630" s="5"/>
      <c r="DC1630" s="5"/>
      <c r="DD1630" s="5"/>
      <c r="DE1630" s="5"/>
      <c r="DF1630" s="5"/>
      <c r="DG1630" s="5"/>
      <c r="DH1630" s="5"/>
      <c r="DI1630" s="5"/>
      <c r="DJ1630" s="5"/>
      <c r="DK1630" s="5"/>
      <c r="DL1630" s="5"/>
      <c r="DM1630" s="5"/>
      <c r="DN1630" s="5"/>
      <c r="DO1630" s="5"/>
      <c r="DP1630" s="5"/>
      <c r="DQ1630" s="5"/>
      <c r="DR1630" s="5"/>
    </row>
    <row r="1631" s="3" customFormat="1" ht="13.5" customHeight="1" spans="1:122">
      <c r="A1631" s="76" t="s">
        <v>37</v>
      </c>
      <c r="B1631" s="88"/>
      <c r="C1631" s="89"/>
      <c r="D1631" s="89"/>
      <c r="E1631" s="89" t="s">
        <v>408</v>
      </c>
      <c r="F1631" s="89"/>
      <c r="G1631" s="89"/>
      <c r="H1631" s="89"/>
      <c r="I1631" s="89"/>
      <c r="J1631" s="89"/>
      <c r="K1631" s="89"/>
      <c r="L1631" s="89"/>
      <c r="M1631" s="89"/>
      <c r="N1631" s="94"/>
      <c r="O1631" s="9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  <c r="BN1631" s="5"/>
      <c r="BO1631" s="5"/>
      <c r="BP1631" s="5"/>
      <c r="BQ1631" s="5"/>
      <c r="BR1631" s="5"/>
      <c r="BS1631" s="5"/>
      <c r="BT1631" s="5"/>
      <c r="BU1631" s="5"/>
      <c r="BV1631" s="5"/>
      <c r="BW1631" s="5"/>
      <c r="BX1631" s="5"/>
      <c r="BY1631" s="5"/>
      <c r="BZ1631" s="5"/>
      <c r="CA1631" s="5"/>
      <c r="CB1631" s="5"/>
      <c r="CC1631" s="5"/>
      <c r="CD1631" s="5"/>
      <c r="CE1631" s="5"/>
      <c r="CF1631" s="5"/>
      <c r="CG1631" s="5"/>
      <c r="CH1631" s="5"/>
      <c r="CI1631" s="5"/>
      <c r="CJ1631" s="5"/>
      <c r="CK1631" s="5"/>
      <c r="CL1631" s="5"/>
      <c r="CM1631" s="5"/>
      <c r="CN1631" s="5"/>
      <c r="CO1631" s="5"/>
      <c r="CP1631" s="5"/>
      <c r="CQ1631" s="5"/>
      <c r="CR1631" s="5"/>
      <c r="CS1631" s="5"/>
      <c r="CT1631" s="5"/>
      <c r="CU1631" s="5"/>
      <c r="CV1631" s="5"/>
      <c r="CW1631" s="5"/>
      <c r="CX1631" s="5"/>
      <c r="CY1631" s="5"/>
      <c r="CZ1631" s="5"/>
      <c r="DA1631" s="5"/>
      <c r="DB1631" s="5"/>
      <c r="DC1631" s="5"/>
      <c r="DD1631" s="5"/>
      <c r="DE1631" s="5"/>
      <c r="DF1631" s="5"/>
      <c r="DG1631" s="5"/>
      <c r="DH1631" s="5"/>
      <c r="DI1631" s="5"/>
      <c r="DJ1631" s="5"/>
      <c r="DK1631" s="5"/>
      <c r="DL1631" s="5"/>
      <c r="DM1631" s="5"/>
      <c r="DN1631" s="5"/>
      <c r="DO1631" s="5"/>
      <c r="DP1631" s="5"/>
      <c r="DQ1631" s="5"/>
      <c r="DR1631" s="5"/>
    </row>
    <row r="1632" ht="13.5" customHeight="1" spans="1:15">
      <c r="A1632" s="10"/>
      <c r="B1632" s="10"/>
      <c r="C1632" s="8"/>
      <c r="D1632" s="28"/>
      <c r="E1632" s="8"/>
      <c r="F1632" s="8"/>
      <c r="G1632" s="8"/>
      <c r="H1632" s="8"/>
      <c r="I1632" s="8"/>
      <c r="J1632" s="8"/>
      <c r="K1632" s="8"/>
      <c r="L1632" s="8"/>
      <c r="M1632" s="8"/>
      <c r="N1632" s="50"/>
      <c r="O1632" s="41"/>
    </row>
    <row r="1633" customHeight="1" spans="1:15">
      <c r="A1633" s="10"/>
      <c r="B1633" s="10"/>
      <c r="C1633" s="8"/>
      <c r="D1633" s="28"/>
      <c r="E1633" s="8"/>
      <c r="F1633" s="8"/>
      <c r="G1633" s="8"/>
      <c r="H1633" s="8"/>
      <c r="I1633" s="8"/>
      <c r="J1633" s="8"/>
      <c r="K1633" s="8"/>
      <c r="L1633" s="8"/>
      <c r="M1633" s="8"/>
      <c r="N1633" s="50"/>
      <c r="O1633" s="41"/>
    </row>
    <row r="1634" spans="1:15">
      <c r="A1634" s="9" t="s">
        <v>38</v>
      </c>
      <c r="B1634" s="9"/>
      <c r="C1634" s="8"/>
      <c r="D1634" s="29"/>
      <c r="E1634" s="29" t="s">
        <v>409</v>
      </c>
      <c r="F1634" s="29"/>
      <c r="G1634" s="30"/>
      <c r="H1634" s="8"/>
      <c r="I1634" s="8"/>
      <c r="J1634" s="8"/>
      <c r="K1634" s="8"/>
      <c r="L1634" s="8"/>
      <c r="M1634" s="8"/>
      <c r="N1634" s="52"/>
      <c r="O1634" s="41"/>
    </row>
    <row r="1635" spans="1:15">
      <c r="A1635" s="76" t="s">
        <v>39</v>
      </c>
      <c r="B1635" s="76"/>
      <c r="C1635" s="89"/>
      <c r="D1635" s="90"/>
      <c r="E1635" s="90" t="s">
        <v>410</v>
      </c>
      <c r="F1635" s="90"/>
      <c r="G1635" s="90"/>
      <c r="H1635" s="89"/>
      <c r="I1635" s="89"/>
      <c r="J1635" s="89"/>
      <c r="K1635" s="89"/>
      <c r="L1635" s="89"/>
      <c r="M1635" s="89"/>
      <c r="N1635" s="96"/>
      <c r="O1635" s="95"/>
    </row>
    <row r="1636" spans="15:15">
      <c r="O1636" s="74"/>
    </row>
    <row r="1637" spans="1:15">
      <c r="A1637" s="75" t="s">
        <v>1</v>
      </c>
      <c r="B1637" s="7"/>
      <c r="C1637" s="8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1"/>
      <c r="O1637" s="44"/>
    </row>
    <row r="1638" spans="1:15">
      <c r="A1638" s="76" t="s">
        <v>104</v>
      </c>
      <c r="B1638" s="9"/>
      <c r="C1638" s="9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1"/>
      <c r="O1638" s="44"/>
    </row>
    <row r="1639" spans="1:15">
      <c r="A1639" s="10"/>
      <c r="B1639" s="10"/>
      <c r="C1639" s="8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1"/>
      <c r="O1639" s="44"/>
    </row>
    <row r="1640" spans="1:15">
      <c r="A1640" s="77" t="s">
        <v>35</v>
      </c>
      <c r="B1640" s="77"/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1"/>
      <c r="O1640" s="44"/>
    </row>
    <row r="1641" spans="1:16">
      <c r="A1641" s="78" t="s">
        <v>4</v>
      </c>
      <c r="B1641" s="78" t="s">
        <v>5</v>
      </c>
      <c r="C1641" s="79" t="s">
        <v>6</v>
      </c>
      <c r="D1641" s="79" t="s">
        <v>7</v>
      </c>
      <c r="E1641" s="79" t="s">
        <v>223</v>
      </c>
      <c r="F1641" s="79" t="s">
        <v>224</v>
      </c>
      <c r="G1641" s="79" t="s">
        <v>10</v>
      </c>
      <c r="H1641" s="80" t="s">
        <v>11</v>
      </c>
      <c r="I1641" s="91"/>
      <c r="J1641" s="79" t="s">
        <v>12</v>
      </c>
      <c r="K1641" s="79" t="s">
        <v>13</v>
      </c>
      <c r="L1641" s="80" t="s">
        <v>14</v>
      </c>
      <c r="M1641" s="91"/>
      <c r="N1641" s="79" t="s">
        <v>15</v>
      </c>
      <c r="O1641" s="92" t="s">
        <v>406</v>
      </c>
      <c r="P1641" s="48"/>
    </row>
    <row r="1642" spans="1:16">
      <c r="A1642" s="81"/>
      <c r="B1642" s="81"/>
      <c r="C1642" s="82"/>
      <c r="D1642" s="82"/>
      <c r="E1642" s="83" t="s">
        <v>18</v>
      </c>
      <c r="F1642" s="82"/>
      <c r="G1642" s="82"/>
      <c r="H1642" s="84" t="s">
        <v>19</v>
      </c>
      <c r="I1642" s="84" t="s">
        <v>20</v>
      </c>
      <c r="J1642" s="82"/>
      <c r="K1642" s="82"/>
      <c r="L1642" s="84" t="s">
        <v>19</v>
      </c>
      <c r="M1642" s="84" t="s">
        <v>20</v>
      </c>
      <c r="N1642" s="82"/>
      <c r="O1642" s="93"/>
      <c r="P1642" s="48"/>
    </row>
    <row r="1643" ht="11.25" customHeight="1" spans="1:16">
      <c r="A1643" s="85">
        <v>45523</v>
      </c>
      <c r="B1643" s="85">
        <v>45539</v>
      </c>
      <c r="C1643" s="20" t="s">
        <v>126</v>
      </c>
      <c r="D1643" s="101" t="s">
        <v>127</v>
      </c>
      <c r="E1643" s="85"/>
      <c r="F1643" s="98"/>
      <c r="G1643" s="21"/>
      <c r="H1643" s="21"/>
      <c r="I1643" s="21"/>
      <c r="J1643" s="21"/>
      <c r="K1643" s="21"/>
      <c r="L1643" s="116">
        <v>165</v>
      </c>
      <c r="M1643" s="46">
        <v>2900</v>
      </c>
      <c r="N1643" s="46">
        <f>L1643+M1643</f>
        <v>3065</v>
      </c>
      <c r="O1643" s="46">
        <v>3065</v>
      </c>
      <c r="P1643" s="48"/>
    </row>
    <row r="1644" ht="11.25" customHeight="1" spans="1:16">
      <c r="A1644" s="110">
        <v>45524</v>
      </c>
      <c r="B1644" s="110">
        <v>45539</v>
      </c>
      <c r="C1644" s="111" t="s">
        <v>128</v>
      </c>
      <c r="D1644" s="111" t="s">
        <v>127</v>
      </c>
      <c r="E1644" s="24"/>
      <c r="F1644" s="25"/>
      <c r="G1644" s="87"/>
      <c r="H1644" s="87"/>
      <c r="I1644" s="87"/>
      <c r="J1644" s="87"/>
      <c r="K1644" s="87"/>
      <c r="L1644" s="116">
        <v>10300</v>
      </c>
      <c r="M1644" s="116">
        <v>4250</v>
      </c>
      <c r="N1644" s="46">
        <f>L1644+M1644</f>
        <v>14550</v>
      </c>
      <c r="O1644" s="116">
        <v>14550</v>
      </c>
      <c r="P1644" s="48"/>
    </row>
    <row r="1645" ht="11.25" customHeight="1" spans="1:16">
      <c r="A1645" s="86"/>
      <c r="B1645" s="23"/>
      <c r="C1645" s="24"/>
      <c r="D1645" s="24"/>
      <c r="E1645" s="24"/>
      <c r="F1645" s="25"/>
      <c r="G1645" s="87"/>
      <c r="H1645" s="87"/>
      <c r="I1645" s="87"/>
      <c r="J1645" s="87"/>
      <c r="K1645" s="87"/>
      <c r="L1645" s="87">
        <f>SUM(L1643:L1644)</f>
        <v>10465</v>
      </c>
      <c r="M1645" s="87">
        <f>SUM(M1643:M1644)</f>
        <v>7150</v>
      </c>
      <c r="N1645" s="87">
        <f>SUM(N1643:N1644)</f>
        <v>17615</v>
      </c>
      <c r="O1645" s="87">
        <f>SUM(O1643:O1644)</f>
        <v>17615</v>
      </c>
      <c r="P1645" s="48"/>
    </row>
    <row r="1646" spans="1:16">
      <c r="A1646" s="10"/>
      <c r="B1646" s="10"/>
      <c r="C1646" s="8"/>
      <c r="D1646" s="8"/>
      <c r="E1646" s="8"/>
      <c r="F1646" s="8"/>
      <c r="G1646" s="8"/>
      <c r="H1646" s="8"/>
      <c r="I1646" s="8"/>
      <c r="J1646" s="1"/>
      <c r="K1646" s="1"/>
      <c r="L1646" s="1"/>
      <c r="M1646" s="1"/>
      <c r="N1646" s="48"/>
      <c r="O1646" s="49"/>
      <c r="P1646" s="48"/>
    </row>
    <row r="1647" spans="1:16">
      <c r="A1647" s="27"/>
      <c r="B1647" s="27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48"/>
      <c r="O1647" s="41"/>
      <c r="P1647" s="48"/>
    </row>
    <row r="1648" customHeight="1" spans="1:15">
      <c r="A1648" s="10"/>
      <c r="B1648" s="10"/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50"/>
      <c r="O1648" s="41"/>
    </row>
    <row r="1649" ht="15" spans="1:15">
      <c r="A1649" s="76" t="s">
        <v>37</v>
      </c>
      <c r="B1649" s="88"/>
      <c r="C1649" s="89"/>
      <c r="D1649" s="89"/>
      <c r="E1649" s="89" t="s">
        <v>408</v>
      </c>
      <c r="F1649" s="89"/>
      <c r="G1649" s="89"/>
      <c r="H1649" s="89"/>
      <c r="I1649" s="89"/>
      <c r="J1649" s="89"/>
      <c r="K1649" s="89"/>
      <c r="L1649" s="89"/>
      <c r="M1649" s="89"/>
      <c r="N1649" s="94"/>
      <c r="O1649" s="95"/>
    </row>
    <row r="1650" ht="15" spans="1:15">
      <c r="A1650" s="10"/>
      <c r="B1650" s="10"/>
      <c r="C1650" s="8"/>
      <c r="D1650" s="28"/>
      <c r="E1650" s="8"/>
      <c r="F1650" s="8"/>
      <c r="G1650" s="8"/>
      <c r="H1650" s="8"/>
      <c r="I1650" s="8"/>
      <c r="J1650" s="8"/>
      <c r="K1650" s="8"/>
      <c r="L1650" s="8"/>
      <c r="M1650" s="8"/>
      <c r="N1650" s="50"/>
      <c r="O1650" s="41"/>
    </row>
    <row r="1651" ht="15" spans="1:15">
      <c r="A1651" s="10"/>
      <c r="B1651" s="10"/>
      <c r="C1651" s="8"/>
      <c r="D1651" s="28"/>
      <c r="E1651" s="8"/>
      <c r="F1651" s="8"/>
      <c r="G1651" s="8"/>
      <c r="H1651" s="8"/>
      <c r="I1651" s="8"/>
      <c r="J1651" s="8"/>
      <c r="K1651" s="8"/>
      <c r="L1651" s="8"/>
      <c r="M1651" s="8"/>
      <c r="N1651" s="50"/>
      <c r="O1651" s="41"/>
    </row>
    <row r="1652" ht="11.25" customHeight="1" spans="1:15">
      <c r="A1652" s="9" t="s">
        <v>38</v>
      </c>
      <c r="B1652" s="9"/>
      <c r="C1652" s="8"/>
      <c r="D1652" s="29"/>
      <c r="E1652" s="29" t="s">
        <v>409</v>
      </c>
      <c r="F1652" s="29"/>
      <c r="G1652" s="30"/>
      <c r="H1652" s="8"/>
      <c r="I1652" s="8"/>
      <c r="J1652" s="8"/>
      <c r="K1652" s="8"/>
      <c r="L1652" s="8"/>
      <c r="M1652" s="8"/>
      <c r="N1652" s="52"/>
      <c r="O1652" s="41"/>
    </row>
    <row r="1653" ht="13.5" customHeight="1" spans="1:15">
      <c r="A1653" s="76" t="s">
        <v>39</v>
      </c>
      <c r="B1653" s="76"/>
      <c r="C1653" s="89"/>
      <c r="D1653" s="90"/>
      <c r="E1653" s="90" t="s">
        <v>410</v>
      </c>
      <c r="F1653" s="90"/>
      <c r="G1653" s="90"/>
      <c r="H1653" s="89"/>
      <c r="I1653" s="89"/>
      <c r="J1653" s="89"/>
      <c r="K1653" s="89"/>
      <c r="L1653" s="89"/>
      <c r="M1653" s="89"/>
      <c r="N1653" s="96"/>
      <c r="O1653" s="95"/>
    </row>
    <row r="1654" s="3" customFormat="1" ht="13.5" customHeight="1" spans="1:119">
      <c r="A1654" s="4"/>
      <c r="B1654" s="4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6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  <c r="BN1654" s="5"/>
      <c r="BO1654" s="5"/>
      <c r="BP1654" s="5"/>
      <c r="BQ1654" s="5"/>
      <c r="BR1654" s="5"/>
      <c r="BS1654" s="5"/>
      <c r="BT1654" s="5"/>
      <c r="BU1654" s="5"/>
      <c r="BV1654" s="5"/>
      <c r="BW1654" s="5"/>
      <c r="BX1654" s="5"/>
      <c r="BY1654" s="5"/>
      <c r="BZ1654" s="5"/>
      <c r="CA1654" s="5"/>
      <c r="CB1654" s="5"/>
      <c r="CC1654" s="5"/>
      <c r="CD1654" s="5"/>
      <c r="CE1654" s="5"/>
      <c r="CF1654" s="5"/>
      <c r="CG1654" s="5"/>
      <c r="CH1654" s="5"/>
      <c r="CI1654" s="5"/>
      <c r="CJ1654" s="5"/>
      <c r="CK1654" s="5"/>
      <c r="CL1654" s="5"/>
      <c r="CM1654" s="5"/>
      <c r="CN1654" s="5"/>
      <c r="CO1654" s="5"/>
      <c r="CP1654" s="5"/>
      <c r="CQ1654" s="5"/>
      <c r="CR1654" s="5"/>
      <c r="CS1654" s="5"/>
      <c r="CT1654" s="5"/>
      <c r="CU1654" s="5"/>
      <c r="CV1654" s="5"/>
      <c r="CW1654" s="5"/>
      <c r="CX1654" s="5"/>
      <c r="CY1654" s="5"/>
      <c r="CZ1654" s="5"/>
      <c r="DA1654" s="5"/>
      <c r="DB1654" s="5"/>
      <c r="DC1654" s="5"/>
      <c r="DD1654" s="5"/>
      <c r="DE1654" s="5"/>
      <c r="DF1654" s="5"/>
      <c r="DG1654" s="5"/>
      <c r="DH1654" s="5"/>
      <c r="DI1654" s="5"/>
      <c r="DJ1654" s="5"/>
      <c r="DK1654" s="5"/>
      <c r="DL1654" s="5"/>
      <c r="DM1654" s="5"/>
      <c r="DN1654" s="5"/>
      <c r="DO1654" s="5"/>
    </row>
    <row r="1655" s="3" customFormat="1" ht="13.5" customHeight="1" spans="1:119">
      <c r="A1655" s="75" t="s">
        <v>1</v>
      </c>
      <c r="B1655" s="7"/>
      <c r="C1655" s="8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1"/>
      <c r="O1655" s="44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  <c r="BN1655" s="5"/>
      <c r="BO1655" s="5"/>
      <c r="BP1655" s="5"/>
      <c r="BQ1655" s="5"/>
      <c r="BR1655" s="5"/>
      <c r="BS1655" s="5"/>
      <c r="BT1655" s="5"/>
      <c r="BU1655" s="5"/>
      <c r="BV1655" s="5"/>
      <c r="BW1655" s="5"/>
      <c r="BX1655" s="5"/>
      <c r="BY1655" s="5"/>
      <c r="BZ1655" s="5"/>
      <c r="CA1655" s="5"/>
      <c r="CB1655" s="5"/>
      <c r="CC1655" s="5"/>
      <c r="CD1655" s="5"/>
      <c r="CE1655" s="5"/>
      <c r="CF1655" s="5"/>
      <c r="CG1655" s="5"/>
      <c r="CH1655" s="5"/>
      <c r="CI1655" s="5"/>
      <c r="CJ1655" s="5"/>
      <c r="CK1655" s="5"/>
      <c r="CL1655" s="5"/>
      <c r="CM1655" s="5"/>
      <c r="CN1655" s="5"/>
      <c r="CO1655" s="5"/>
      <c r="CP1655" s="5"/>
      <c r="CQ1655" s="5"/>
      <c r="CR1655" s="5"/>
      <c r="CS1655" s="5"/>
      <c r="CT1655" s="5"/>
      <c r="CU1655" s="5"/>
      <c r="CV1655" s="5"/>
      <c r="CW1655" s="5"/>
      <c r="CX1655" s="5"/>
      <c r="CY1655" s="5"/>
      <c r="CZ1655" s="5"/>
      <c r="DA1655" s="5"/>
      <c r="DB1655" s="5"/>
      <c r="DC1655" s="5"/>
      <c r="DD1655" s="5"/>
      <c r="DE1655" s="5"/>
      <c r="DF1655" s="5"/>
      <c r="DG1655" s="5"/>
      <c r="DH1655" s="5"/>
      <c r="DI1655" s="5"/>
      <c r="DJ1655" s="5"/>
      <c r="DK1655" s="5"/>
      <c r="DL1655" s="5"/>
      <c r="DM1655" s="5"/>
      <c r="DN1655" s="5"/>
      <c r="DO1655" s="5"/>
    </row>
    <row r="1656" s="3" customFormat="1" ht="13.5" customHeight="1" spans="1:119">
      <c r="A1656" s="76" t="s">
        <v>104</v>
      </c>
      <c r="B1656" s="9"/>
      <c r="C1656" s="9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1"/>
      <c r="O1656" s="44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  <c r="BN1656" s="5"/>
      <c r="BO1656" s="5"/>
      <c r="BP1656" s="5"/>
      <c r="BQ1656" s="5"/>
      <c r="BR1656" s="5"/>
      <c r="BS1656" s="5"/>
      <c r="BT1656" s="5"/>
      <c r="BU1656" s="5"/>
      <c r="BV1656" s="5"/>
      <c r="BW1656" s="5"/>
      <c r="BX1656" s="5"/>
      <c r="BY1656" s="5"/>
      <c r="BZ1656" s="5"/>
      <c r="CA1656" s="5"/>
      <c r="CB1656" s="5"/>
      <c r="CC1656" s="5"/>
      <c r="CD1656" s="5"/>
      <c r="CE1656" s="5"/>
      <c r="CF1656" s="5"/>
      <c r="CG1656" s="5"/>
      <c r="CH1656" s="5"/>
      <c r="CI1656" s="5"/>
      <c r="CJ1656" s="5"/>
      <c r="CK1656" s="5"/>
      <c r="CL1656" s="5"/>
      <c r="CM1656" s="5"/>
      <c r="CN1656" s="5"/>
      <c r="CO1656" s="5"/>
      <c r="CP1656" s="5"/>
      <c r="CQ1656" s="5"/>
      <c r="CR1656" s="5"/>
      <c r="CS1656" s="5"/>
      <c r="CT1656" s="5"/>
      <c r="CU1656" s="5"/>
      <c r="CV1656" s="5"/>
      <c r="CW1656" s="5"/>
      <c r="CX1656" s="5"/>
      <c r="CY1656" s="5"/>
      <c r="CZ1656" s="5"/>
      <c r="DA1656" s="5"/>
      <c r="DB1656" s="5"/>
      <c r="DC1656" s="5"/>
      <c r="DD1656" s="5"/>
      <c r="DE1656" s="5"/>
      <c r="DF1656" s="5"/>
      <c r="DG1656" s="5"/>
      <c r="DH1656" s="5"/>
      <c r="DI1656" s="5"/>
      <c r="DJ1656" s="5"/>
      <c r="DK1656" s="5"/>
      <c r="DL1656" s="5"/>
      <c r="DM1656" s="5"/>
      <c r="DN1656" s="5"/>
      <c r="DO1656" s="5"/>
    </row>
    <row r="1657" ht="13.5" customHeight="1" spans="1:18">
      <c r="A1657" s="10"/>
      <c r="B1657" s="10"/>
      <c r="C1657" s="8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1"/>
      <c r="O1657" s="44"/>
      <c r="P1657" s="51"/>
      <c r="Q1657" s="51"/>
      <c r="R1657" s="51"/>
    </row>
    <row r="1658" ht="13.5" customHeight="1" spans="1:18">
      <c r="A1658" s="77" t="s">
        <v>35</v>
      </c>
      <c r="B1658" s="77"/>
      <c r="C1658" s="8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1"/>
      <c r="O1658" s="44"/>
      <c r="Q1658" s="51"/>
      <c r="R1658" s="51"/>
    </row>
    <row r="1659" s="3" customFormat="1" ht="13.5" customHeight="1" spans="1:119">
      <c r="A1659" s="78" t="s">
        <v>4</v>
      </c>
      <c r="B1659" s="78" t="s">
        <v>5</v>
      </c>
      <c r="C1659" s="79" t="s">
        <v>6</v>
      </c>
      <c r="D1659" s="79" t="s">
        <v>7</v>
      </c>
      <c r="E1659" s="79" t="s">
        <v>223</v>
      </c>
      <c r="F1659" s="79" t="s">
        <v>224</v>
      </c>
      <c r="G1659" s="79" t="s">
        <v>10</v>
      </c>
      <c r="H1659" s="80" t="s">
        <v>11</v>
      </c>
      <c r="I1659" s="91"/>
      <c r="J1659" s="79" t="s">
        <v>12</v>
      </c>
      <c r="K1659" s="79" t="s">
        <v>13</v>
      </c>
      <c r="L1659" s="80" t="s">
        <v>14</v>
      </c>
      <c r="M1659" s="91"/>
      <c r="N1659" s="79" t="s">
        <v>15</v>
      </c>
      <c r="O1659" s="92" t="s">
        <v>406</v>
      </c>
      <c r="P1659" s="5"/>
      <c r="Q1659" s="51"/>
      <c r="R1659" s="51"/>
      <c r="S1659" s="5"/>
      <c r="T1659" s="5"/>
      <c r="U1659" s="5"/>
      <c r="V1659" s="5"/>
      <c r="W1659" s="5"/>
      <c r="X1659" s="5"/>
      <c r="Y1659" s="5"/>
      <c r="Z1659" s="5"/>
      <c r="AA1659" s="5"/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  <c r="BN1659" s="5"/>
      <c r="BO1659" s="5"/>
      <c r="BP1659" s="5"/>
      <c r="BQ1659" s="5"/>
      <c r="BR1659" s="5"/>
      <c r="BS1659" s="5"/>
      <c r="BT1659" s="5"/>
      <c r="BU1659" s="5"/>
      <c r="BV1659" s="5"/>
      <c r="BW1659" s="5"/>
      <c r="BX1659" s="5"/>
      <c r="BY1659" s="5"/>
      <c r="BZ1659" s="5"/>
      <c r="CA1659" s="5"/>
      <c r="CB1659" s="5"/>
      <c r="CC1659" s="5"/>
      <c r="CD1659" s="5"/>
      <c r="CE1659" s="5"/>
      <c r="CF1659" s="5"/>
      <c r="CG1659" s="5"/>
      <c r="CH1659" s="5"/>
      <c r="CI1659" s="5"/>
      <c r="CJ1659" s="5"/>
      <c r="CK1659" s="5"/>
      <c r="CL1659" s="5"/>
      <c r="CM1659" s="5"/>
      <c r="CN1659" s="5"/>
      <c r="CO1659" s="5"/>
      <c r="CP1659" s="5"/>
      <c r="CQ1659" s="5"/>
      <c r="CR1659" s="5"/>
      <c r="CS1659" s="5"/>
      <c r="CT1659" s="5"/>
      <c r="CU1659" s="5"/>
      <c r="CV1659" s="5"/>
      <c r="CW1659" s="5"/>
      <c r="CX1659" s="5"/>
      <c r="CY1659" s="5"/>
      <c r="CZ1659" s="5"/>
      <c r="DA1659" s="5"/>
      <c r="DB1659" s="5"/>
      <c r="DC1659" s="5"/>
      <c r="DD1659" s="5"/>
      <c r="DE1659" s="5"/>
      <c r="DF1659" s="5"/>
      <c r="DG1659" s="5"/>
      <c r="DH1659" s="5"/>
      <c r="DI1659" s="5"/>
      <c r="DJ1659" s="5"/>
      <c r="DK1659" s="5"/>
      <c r="DL1659" s="5"/>
      <c r="DM1659" s="5"/>
      <c r="DN1659" s="5"/>
      <c r="DO1659" s="5"/>
    </row>
    <row r="1660" s="3" customFormat="1" ht="13.5" customHeight="1" spans="1:119">
      <c r="A1660" s="81"/>
      <c r="B1660" s="81"/>
      <c r="C1660" s="82"/>
      <c r="D1660" s="82"/>
      <c r="E1660" s="83" t="s">
        <v>18</v>
      </c>
      <c r="F1660" s="82"/>
      <c r="G1660" s="82"/>
      <c r="H1660" s="84" t="s">
        <v>19</v>
      </c>
      <c r="I1660" s="84" t="s">
        <v>20</v>
      </c>
      <c r="J1660" s="82"/>
      <c r="K1660" s="82"/>
      <c r="L1660" s="84" t="s">
        <v>19</v>
      </c>
      <c r="M1660" s="84" t="s">
        <v>20</v>
      </c>
      <c r="N1660" s="82"/>
      <c r="O1660" s="93"/>
      <c r="P1660" s="5"/>
      <c r="Q1660" s="51"/>
      <c r="R1660" s="51"/>
      <c r="S1660" s="5"/>
      <c r="T1660" s="5"/>
      <c r="U1660" s="5"/>
      <c r="V1660" s="5"/>
      <c r="W1660" s="5"/>
      <c r="X1660" s="5"/>
      <c r="Y1660" s="5"/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  <c r="BN1660" s="5"/>
      <c r="BO1660" s="5"/>
      <c r="BP1660" s="5"/>
      <c r="BQ1660" s="5"/>
      <c r="BR1660" s="5"/>
      <c r="BS1660" s="5"/>
      <c r="BT1660" s="5"/>
      <c r="BU1660" s="5"/>
      <c r="BV1660" s="5"/>
      <c r="BW1660" s="5"/>
      <c r="BX1660" s="5"/>
      <c r="BY1660" s="5"/>
      <c r="BZ1660" s="5"/>
      <c r="CA1660" s="5"/>
      <c r="CB1660" s="5"/>
      <c r="CC1660" s="5"/>
      <c r="CD1660" s="5"/>
      <c r="CE1660" s="5"/>
      <c r="CF1660" s="5"/>
      <c r="CG1660" s="5"/>
      <c r="CH1660" s="5"/>
      <c r="CI1660" s="5"/>
      <c r="CJ1660" s="5"/>
      <c r="CK1660" s="5"/>
      <c r="CL1660" s="5"/>
      <c r="CM1660" s="5"/>
      <c r="CN1660" s="5"/>
      <c r="CO1660" s="5"/>
      <c r="CP1660" s="5"/>
      <c r="CQ1660" s="5"/>
      <c r="CR1660" s="5"/>
      <c r="CS1660" s="5"/>
      <c r="CT1660" s="5"/>
      <c r="CU1660" s="5"/>
      <c r="CV1660" s="5"/>
      <c r="CW1660" s="5"/>
      <c r="CX1660" s="5"/>
      <c r="CY1660" s="5"/>
      <c r="CZ1660" s="5"/>
      <c r="DA1660" s="5"/>
      <c r="DB1660" s="5"/>
      <c r="DC1660" s="5"/>
      <c r="DD1660" s="5"/>
      <c r="DE1660" s="5"/>
      <c r="DF1660" s="5"/>
      <c r="DG1660" s="5"/>
      <c r="DH1660" s="5"/>
      <c r="DI1660" s="5"/>
      <c r="DJ1660" s="5"/>
      <c r="DK1660" s="5"/>
      <c r="DL1660" s="5"/>
      <c r="DM1660" s="5"/>
      <c r="DN1660" s="5"/>
      <c r="DO1660" s="5"/>
    </row>
    <row r="1661" customHeight="1" spans="1:18">
      <c r="A1661" s="85">
        <v>45534</v>
      </c>
      <c r="B1661" s="85">
        <v>45541</v>
      </c>
      <c r="C1661" s="20" t="s">
        <v>115</v>
      </c>
      <c r="D1661" s="101" t="s">
        <v>116</v>
      </c>
      <c r="E1661" s="85"/>
      <c r="F1661" s="98"/>
      <c r="G1661" s="21"/>
      <c r="H1661" s="21"/>
      <c r="I1661" s="21"/>
      <c r="J1661" s="21"/>
      <c r="K1661" s="21"/>
      <c r="L1661" s="116"/>
      <c r="M1661" s="46">
        <v>800</v>
      </c>
      <c r="N1661" s="46">
        <f>L1661+M1661</f>
        <v>800</v>
      </c>
      <c r="O1661" s="46">
        <v>800</v>
      </c>
      <c r="Q1661" s="51"/>
      <c r="R1661" s="51"/>
    </row>
    <row r="1662" spans="1:18">
      <c r="A1662" s="110">
        <v>45534</v>
      </c>
      <c r="B1662" s="110">
        <v>45541</v>
      </c>
      <c r="C1662" s="111" t="s">
        <v>108</v>
      </c>
      <c r="D1662" s="111" t="s">
        <v>109</v>
      </c>
      <c r="E1662" s="24"/>
      <c r="F1662" s="25"/>
      <c r="G1662" s="87"/>
      <c r="H1662" s="87"/>
      <c r="I1662" s="87"/>
      <c r="J1662" s="87"/>
      <c r="K1662" s="87"/>
      <c r="L1662" s="116"/>
      <c r="M1662" s="46">
        <v>4417.5</v>
      </c>
      <c r="N1662" s="46">
        <f>L1662+M1662</f>
        <v>4417.5</v>
      </c>
      <c r="O1662" s="116">
        <v>2200</v>
      </c>
      <c r="P1662" s="48"/>
      <c r="Q1662" s="51"/>
      <c r="R1662" s="51"/>
    </row>
    <row r="1663" spans="1:18">
      <c r="A1663" s="110">
        <v>45537</v>
      </c>
      <c r="B1663" s="110">
        <v>45541</v>
      </c>
      <c r="C1663" s="111" t="s">
        <v>111</v>
      </c>
      <c r="D1663" s="111" t="s">
        <v>112</v>
      </c>
      <c r="E1663" s="24"/>
      <c r="F1663" s="25"/>
      <c r="G1663" s="87"/>
      <c r="H1663" s="87"/>
      <c r="I1663" s="87"/>
      <c r="J1663" s="87"/>
      <c r="K1663" s="87"/>
      <c r="L1663" s="116"/>
      <c r="M1663" s="46">
        <v>800</v>
      </c>
      <c r="N1663" s="46">
        <f>L1663+M1663</f>
        <v>800</v>
      </c>
      <c r="O1663" s="116">
        <v>800</v>
      </c>
      <c r="P1663" s="48"/>
      <c r="Q1663" s="51"/>
      <c r="R1663" s="51"/>
    </row>
    <row r="1664" spans="1:18">
      <c r="A1664" s="86"/>
      <c r="B1664" s="23"/>
      <c r="C1664" s="24"/>
      <c r="D1664" s="24"/>
      <c r="E1664" s="24"/>
      <c r="F1664" s="25"/>
      <c r="G1664" s="87"/>
      <c r="H1664" s="87"/>
      <c r="I1664" s="87"/>
      <c r="J1664" s="87"/>
      <c r="K1664" s="87"/>
      <c r="L1664" s="87">
        <f>SUM(L1661:L1663)</f>
        <v>0</v>
      </c>
      <c r="M1664" s="87">
        <f>SUM(M1661:M1663)</f>
        <v>6017.5</v>
      </c>
      <c r="N1664" s="87">
        <f>SUM(N1661:N1663)</f>
        <v>6017.5</v>
      </c>
      <c r="O1664" s="87">
        <f>SUM(O1661:O1663)</f>
        <v>3800</v>
      </c>
      <c r="P1664" s="48"/>
      <c r="Q1664" s="51"/>
      <c r="R1664" s="51"/>
    </row>
    <row r="1665" spans="1:18">
      <c r="A1665" s="10"/>
      <c r="B1665" s="10"/>
      <c r="C1665" s="8"/>
      <c r="D1665" s="8"/>
      <c r="E1665" s="8"/>
      <c r="F1665" s="8"/>
      <c r="G1665" s="8"/>
      <c r="H1665" s="8"/>
      <c r="I1665" s="8"/>
      <c r="J1665" s="1"/>
      <c r="K1665" s="1"/>
      <c r="L1665" s="1"/>
      <c r="M1665" s="1"/>
      <c r="N1665" s="48"/>
      <c r="O1665" s="49"/>
      <c r="P1665" s="48"/>
      <c r="Q1665" s="51"/>
      <c r="R1665" s="51"/>
    </row>
    <row r="1666" spans="1:18">
      <c r="A1666" s="27"/>
      <c r="B1666" s="27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48"/>
      <c r="O1666" s="41"/>
      <c r="P1666" s="48"/>
      <c r="Q1666" s="51"/>
      <c r="R1666" s="51"/>
    </row>
    <row r="1667" ht="15" spans="1:18">
      <c r="A1667" s="10"/>
      <c r="B1667" s="10"/>
      <c r="C1667" s="8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50"/>
      <c r="O1667" s="41"/>
      <c r="Q1667" s="51"/>
      <c r="R1667" s="51"/>
    </row>
    <row r="1668" ht="15" spans="1:18">
      <c r="A1668" s="76" t="s">
        <v>37</v>
      </c>
      <c r="B1668" s="88"/>
      <c r="C1668" s="89"/>
      <c r="D1668" s="89"/>
      <c r="E1668" s="89" t="s">
        <v>408</v>
      </c>
      <c r="F1668" s="89"/>
      <c r="G1668" s="89"/>
      <c r="H1668" s="89"/>
      <c r="I1668" s="89"/>
      <c r="J1668" s="89"/>
      <c r="K1668" s="89"/>
      <c r="L1668" s="89"/>
      <c r="M1668" s="89"/>
      <c r="N1668" s="94"/>
      <c r="O1668" s="95"/>
      <c r="Q1668" s="51"/>
      <c r="R1668" s="51"/>
    </row>
    <row r="1669" ht="15" spans="1:18">
      <c r="A1669" s="10"/>
      <c r="B1669" s="10"/>
      <c r="C1669" s="8"/>
      <c r="D1669" s="28"/>
      <c r="E1669" s="8"/>
      <c r="F1669" s="8"/>
      <c r="G1669" s="8"/>
      <c r="H1669" s="8"/>
      <c r="I1669" s="8"/>
      <c r="J1669" s="8"/>
      <c r="K1669" s="8"/>
      <c r="L1669" s="8"/>
      <c r="M1669" s="8"/>
      <c r="N1669" s="50"/>
      <c r="O1669" s="41"/>
      <c r="Q1669" s="51"/>
      <c r="R1669" s="51"/>
    </row>
    <row r="1670" ht="11.25" customHeight="1" spans="1:18">
      <c r="A1670" s="10"/>
      <c r="B1670" s="10"/>
      <c r="C1670" s="8"/>
      <c r="D1670" s="28"/>
      <c r="E1670" s="8"/>
      <c r="F1670" s="8"/>
      <c r="G1670" s="8"/>
      <c r="H1670" s="8"/>
      <c r="I1670" s="8"/>
      <c r="J1670" s="8"/>
      <c r="K1670" s="8"/>
      <c r="L1670" s="8"/>
      <c r="M1670" s="8"/>
      <c r="N1670" s="50"/>
      <c r="O1670" s="41"/>
      <c r="Q1670" s="51"/>
      <c r="R1670" s="51"/>
    </row>
    <row r="1671" spans="1:18">
      <c r="A1671" s="9" t="s">
        <v>38</v>
      </c>
      <c r="B1671" s="9"/>
      <c r="C1671" s="8"/>
      <c r="D1671" s="29"/>
      <c r="E1671" s="29" t="s">
        <v>409</v>
      </c>
      <c r="F1671" s="29"/>
      <c r="G1671" s="30"/>
      <c r="H1671" s="8"/>
      <c r="I1671" s="8"/>
      <c r="J1671" s="8"/>
      <c r="K1671" s="8"/>
      <c r="L1671" s="8"/>
      <c r="M1671" s="8"/>
      <c r="N1671" s="52"/>
      <c r="O1671" s="41"/>
      <c r="Q1671" s="51"/>
      <c r="R1671" s="51"/>
    </row>
    <row r="1672" spans="1:18">
      <c r="A1672" s="76" t="s">
        <v>39</v>
      </c>
      <c r="B1672" s="76"/>
      <c r="C1672" s="89"/>
      <c r="D1672" s="90"/>
      <c r="E1672" s="90" t="s">
        <v>410</v>
      </c>
      <c r="F1672" s="90"/>
      <c r="G1672" s="90"/>
      <c r="H1672" s="89"/>
      <c r="I1672" s="89"/>
      <c r="J1672" s="89"/>
      <c r="K1672" s="89"/>
      <c r="L1672" s="89"/>
      <c r="M1672" s="89"/>
      <c r="N1672" s="96"/>
      <c r="O1672" s="95"/>
      <c r="Q1672" s="51"/>
      <c r="R1672" s="51"/>
    </row>
    <row r="1673" spans="15:18">
      <c r="O1673" s="74"/>
      <c r="Q1673" s="51"/>
      <c r="R1673" s="51"/>
    </row>
    <row r="1674" spans="1:18">
      <c r="A1674" s="75" t="s">
        <v>1</v>
      </c>
      <c r="B1674" s="7"/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1"/>
      <c r="O1674" s="44"/>
      <c r="Q1674" s="51"/>
      <c r="R1674" s="51"/>
    </row>
    <row r="1675" ht="11.25" customHeight="1" spans="1:18">
      <c r="A1675" s="76" t="s">
        <v>104</v>
      </c>
      <c r="B1675" s="9"/>
      <c r="C1675" s="9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1"/>
      <c r="O1675" s="44"/>
      <c r="Q1675" s="51"/>
      <c r="R1675" s="51"/>
    </row>
    <row r="1676" ht="13.5" customHeight="1" spans="1:18">
      <c r="A1676" s="10"/>
      <c r="B1676" s="10"/>
      <c r="C1676" s="8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1"/>
      <c r="O1676" s="44"/>
      <c r="P1676" s="51"/>
      <c r="Q1676" s="51"/>
      <c r="R1676" s="51"/>
    </row>
    <row r="1677" ht="13.5" customHeight="1" spans="1:18">
      <c r="A1677" s="77" t="s">
        <v>35</v>
      </c>
      <c r="B1677" s="77"/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1"/>
      <c r="O1677" s="44"/>
      <c r="Q1677" s="51"/>
      <c r="R1677" s="51"/>
    </row>
    <row r="1678" ht="13.5" customHeight="1" spans="1:18">
      <c r="A1678" s="78" t="s">
        <v>4</v>
      </c>
      <c r="B1678" s="78" t="s">
        <v>5</v>
      </c>
      <c r="C1678" s="79" t="s">
        <v>6</v>
      </c>
      <c r="D1678" s="79" t="s">
        <v>7</v>
      </c>
      <c r="E1678" s="79" t="s">
        <v>223</v>
      </c>
      <c r="F1678" s="79" t="s">
        <v>224</v>
      </c>
      <c r="G1678" s="79" t="s">
        <v>10</v>
      </c>
      <c r="H1678" s="80" t="s">
        <v>11</v>
      </c>
      <c r="I1678" s="91"/>
      <c r="J1678" s="79" t="s">
        <v>12</v>
      </c>
      <c r="K1678" s="79" t="s">
        <v>13</v>
      </c>
      <c r="L1678" s="80" t="s">
        <v>14</v>
      </c>
      <c r="M1678" s="91"/>
      <c r="N1678" s="79" t="s">
        <v>15</v>
      </c>
      <c r="O1678" s="92" t="s">
        <v>406</v>
      </c>
      <c r="Q1678" s="51"/>
      <c r="R1678" s="51"/>
    </row>
    <row r="1679" ht="13.5" customHeight="1" spans="1:18">
      <c r="A1679" s="81"/>
      <c r="B1679" s="81"/>
      <c r="C1679" s="82"/>
      <c r="D1679" s="82"/>
      <c r="E1679" s="83" t="s">
        <v>18</v>
      </c>
      <c r="F1679" s="82"/>
      <c r="G1679" s="82"/>
      <c r="H1679" s="84" t="s">
        <v>19</v>
      </c>
      <c r="I1679" s="84" t="s">
        <v>20</v>
      </c>
      <c r="J1679" s="82"/>
      <c r="K1679" s="82"/>
      <c r="L1679" s="84" t="s">
        <v>19</v>
      </c>
      <c r="M1679" s="84" t="s">
        <v>20</v>
      </c>
      <c r="N1679" s="82"/>
      <c r="O1679" s="93"/>
      <c r="Q1679" s="51"/>
      <c r="R1679" s="51"/>
    </row>
    <row r="1680" ht="13.5" customHeight="1" spans="1:18">
      <c r="A1680" s="85">
        <v>45538</v>
      </c>
      <c r="B1680" s="85">
        <v>45545</v>
      </c>
      <c r="C1680" s="20" t="s">
        <v>137</v>
      </c>
      <c r="D1680" s="101" t="s">
        <v>138</v>
      </c>
      <c r="E1680" s="85"/>
      <c r="F1680" s="98"/>
      <c r="G1680" s="21"/>
      <c r="H1680" s="21"/>
      <c r="I1680" s="21"/>
      <c r="J1680" s="21"/>
      <c r="K1680" s="21"/>
      <c r="L1680" s="116">
        <v>198</v>
      </c>
      <c r="M1680" s="46">
        <v>720</v>
      </c>
      <c r="N1680" s="46">
        <f>L1680+M1680</f>
        <v>918</v>
      </c>
      <c r="O1680" s="46">
        <v>918</v>
      </c>
      <c r="Q1680" s="51"/>
      <c r="R1680" s="51"/>
    </row>
    <row r="1681" ht="13.5" customHeight="1" spans="1:18">
      <c r="A1681" s="110">
        <v>45539</v>
      </c>
      <c r="B1681" s="110">
        <v>45545</v>
      </c>
      <c r="C1681" s="111" t="s">
        <v>113</v>
      </c>
      <c r="D1681" s="111" t="s">
        <v>114</v>
      </c>
      <c r="E1681" s="24"/>
      <c r="F1681" s="25"/>
      <c r="G1681" s="87"/>
      <c r="H1681" s="87"/>
      <c r="I1681" s="87"/>
      <c r="J1681" s="87"/>
      <c r="K1681" s="87"/>
      <c r="L1681" s="116">
        <v>165</v>
      </c>
      <c r="M1681" s="46">
        <v>782.77</v>
      </c>
      <c r="N1681" s="46">
        <f>L1681+M1681</f>
        <v>947.77</v>
      </c>
      <c r="O1681" s="116">
        <v>0</v>
      </c>
      <c r="Q1681" s="51"/>
      <c r="R1681" s="51"/>
    </row>
    <row r="1682" spans="1:18">
      <c r="A1682" s="86"/>
      <c r="B1682" s="23"/>
      <c r="C1682" s="24"/>
      <c r="D1682" s="24"/>
      <c r="E1682" s="24"/>
      <c r="F1682" s="25"/>
      <c r="G1682" s="87"/>
      <c r="H1682" s="87"/>
      <c r="I1682" s="87"/>
      <c r="J1682" s="87"/>
      <c r="K1682" s="87"/>
      <c r="L1682" s="87">
        <f>SUM(L1680:L1681)</f>
        <v>363</v>
      </c>
      <c r="M1682" s="87">
        <f>SUM(M1680:M1681)</f>
        <v>1502.77</v>
      </c>
      <c r="N1682" s="87">
        <f>SUM(N1680:N1681)</f>
        <v>1865.77</v>
      </c>
      <c r="O1682" s="87">
        <f>SUM(O1680:O1681)</f>
        <v>918</v>
      </c>
      <c r="P1682" s="48"/>
      <c r="Q1682" s="51"/>
      <c r="R1682" s="51"/>
    </row>
    <row r="1683" spans="1:18">
      <c r="A1683" s="10"/>
      <c r="B1683" s="10"/>
      <c r="C1683" s="8"/>
      <c r="D1683" s="8"/>
      <c r="E1683" s="8"/>
      <c r="F1683" s="8"/>
      <c r="G1683" s="8"/>
      <c r="H1683" s="8"/>
      <c r="I1683" s="8"/>
      <c r="J1683" s="1"/>
      <c r="K1683" s="1"/>
      <c r="L1683" s="1"/>
      <c r="M1683" s="1"/>
      <c r="N1683" s="48"/>
      <c r="O1683" s="49"/>
      <c r="P1683" s="48"/>
      <c r="Q1683" s="51"/>
      <c r="R1683" s="51"/>
    </row>
    <row r="1684" spans="1:18">
      <c r="A1684" s="27"/>
      <c r="B1684" s="27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48"/>
      <c r="O1684" s="41"/>
      <c r="Q1684" s="51"/>
      <c r="R1684" s="51"/>
    </row>
    <row r="1685" ht="15" spans="1:18">
      <c r="A1685" s="10"/>
      <c r="B1685" s="10"/>
      <c r="C1685" s="8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50"/>
      <c r="O1685" s="41"/>
      <c r="Q1685" s="51"/>
      <c r="R1685" s="51"/>
    </row>
    <row r="1686" ht="15" spans="1:18">
      <c r="A1686" s="76" t="s">
        <v>37</v>
      </c>
      <c r="B1686" s="88"/>
      <c r="C1686" s="89"/>
      <c r="D1686" s="89"/>
      <c r="E1686" s="89" t="s">
        <v>408</v>
      </c>
      <c r="F1686" s="89"/>
      <c r="G1686" s="89"/>
      <c r="H1686" s="89"/>
      <c r="I1686" s="89"/>
      <c r="J1686" s="89"/>
      <c r="K1686" s="89"/>
      <c r="L1686" s="89"/>
      <c r="M1686" s="89"/>
      <c r="N1686" s="94"/>
      <c r="O1686" s="95"/>
      <c r="Q1686" s="51"/>
      <c r="R1686" s="51"/>
    </row>
    <row r="1687" ht="15" spans="1:18">
      <c r="A1687" s="10"/>
      <c r="B1687" s="10"/>
      <c r="C1687" s="8"/>
      <c r="D1687" s="28"/>
      <c r="E1687" s="8"/>
      <c r="F1687" s="8"/>
      <c r="G1687" s="8"/>
      <c r="H1687" s="8"/>
      <c r="I1687" s="8"/>
      <c r="J1687" s="8"/>
      <c r="K1687" s="8"/>
      <c r="L1687" s="8"/>
      <c r="M1687" s="8"/>
      <c r="N1687" s="50"/>
      <c r="O1687" s="41"/>
      <c r="Q1687" s="51"/>
      <c r="R1687" s="51"/>
    </row>
    <row r="1688" ht="15" spans="1:18">
      <c r="A1688" s="10"/>
      <c r="B1688" s="10"/>
      <c r="C1688" s="8"/>
      <c r="D1688" s="28"/>
      <c r="E1688" s="8"/>
      <c r="F1688" s="8"/>
      <c r="G1688" s="8"/>
      <c r="H1688" s="8"/>
      <c r="I1688" s="8"/>
      <c r="J1688" s="8"/>
      <c r="K1688" s="8"/>
      <c r="L1688" s="8"/>
      <c r="M1688" s="8"/>
      <c r="N1688" s="50"/>
      <c r="O1688" s="41"/>
      <c r="Q1688" s="51"/>
      <c r="R1688" s="51"/>
    </row>
    <row r="1689" spans="1:18">
      <c r="A1689" s="9" t="s">
        <v>38</v>
      </c>
      <c r="B1689" s="9"/>
      <c r="C1689" s="8"/>
      <c r="D1689" s="29"/>
      <c r="E1689" s="29" t="s">
        <v>409</v>
      </c>
      <c r="F1689" s="29"/>
      <c r="G1689" s="30"/>
      <c r="H1689" s="8"/>
      <c r="I1689" s="8"/>
      <c r="J1689" s="8"/>
      <c r="K1689" s="8"/>
      <c r="L1689" s="8"/>
      <c r="M1689" s="8"/>
      <c r="N1689" s="52"/>
      <c r="O1689" s="41"/>
      <c r="Q1689" s="51"/>
      <c r="R1689" s="51"/>
    </row>
    <row r="1690" ht="11.25" customHeight="1" spans="1:18">
      <c r="A1690" s="76" t="s">
        <v>39</v>
      </c>
      <c r="B1690" s="76"/>
      <c r="C1690" s="89"/>
      <c r="D1690" s="90"/>
      <c r="E1690" s="90" t="s">
        <v>410</v>
      </c>
      <c r="F1690" s="90"/>
      <c r="G1690" s="90"/>
      <c r="H1690" s="89"/>
      <c r="I1690" s="89"/>
      <c r="J1690" s="89"/>
      <c r="K1690" s="89"/>
      <c r="L1690" s="89"/>
      <c r="M1690" s="89"/>
      <c r="N1690" s="96"/>
      <c r="O1690" s="95"/>
      <c r="Q1690" s="51"/>
      <c r="R1690" s="51"/>
    </row>
    <row r="1691" spans="15:18">
      <c r="O1691" s="48"/>
      <c r="Q1691" s="51"/>
      <c r="R1691" s="51"/>
    </row>
    <row r="1692" spans="1:18">
      <c r="A1692" s="75" t="s">
        <v>1</v>
      </c>
      <c r="B1692" s="7"/>
      <c r="C1692" s="8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1"/>
      <c r="O1692" s="44"/>
      <c r="Q1692" s="51"/>
      <c r="R1692" s="51"/>
    </row>
    <row r="1693" spans="1:18">
      <c r="A1693" s="76" t="s">
        <v>104</v>
      </c>
      <c r="B1693" s="9"/>
      <c r="C1693" s="9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1"/>
      <c r="O1693" s="44"/>
      <c r="P1693" s="51"/>
      <c r="Q1693" s="51"/>
      <c r="R1693" s="51"/>
    </row>
    <row r="1694" spans="1:18">
      <c r="A1694" s="10"/>
      <c r="B1694" s="10"/>
      <c r="C1694" s="8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1"/>
      <c r="O1694" s="44"/>
      <c r="P1694" s="51"/>
      <c r="Q1694" s="51"/>
      <c r="R1694" s="51"/>
    </row>
    <row r="1695" ht="11.25" customHeight="1" spans="1:18">
      <c r="A1695" s="77" t="s">
        <v>35</v>
      </c>
      <c r="B1695" s="77"/>
      <c r="C1695" s="8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1"/>
      <c r="O1695" s="44"/>
      <c r="P1695" s="51"/>
      <c r="Q1695" s="51"/>
      <c r="R1695" s="51"/>
    </row>
    <row r="1696" ht="13.5" customHeight="1" spans="1:18">
      <c r="A1696" s="78" t="s">
        <v>4</v>
      </c>
      <c r="B1696" s="78" t="s">
        <v>5</v>
      </c>
      <c r="C1696" s="79" t="s">
        <v>6</v>
      </c>
      <c r="D1696" s="79" t="s">
        <v>7</v>
      </c>
      <c r="E1696" s="79" t="s">
        <v>223</v>
      </c>
      <c r="F1696" s="79" t="s">
        <v>224</v>
      </c>
      <c r="G1696" s="79" t="s">
        <v>10</v>
      </c>
      <c r="H1696" s="80" t="s">
        <v>11</v>
      </c>
      <c r="I1696" s="91"/>
      <c r="J1696" s="79" t="s">
        <v>12</v>
      </c>
      <c r="K1696" s="79" t="s">
        <v>13</v>
      </c>
      <c r="L1696" s="80" t="s">
        <v>14</v>
      </c>
      <c r="M1696" s="91"/>
      <c r="N1696" s="79" t="s">
        <v>15</v>
      </c>
      <c r="O1696" s="92" t="s">
        <v>406</v>
      </c>
      <c r="P1696" s="51"/>
      <c r="Q1696" s="51"/>
      <c r="R1696" s="51"/>
    </row>
    <row r="1697" ht="13.5" customHeight="1" spans="1:18">
      <c r="A1697" s="81"/>
      <c r="B1697" s="81"/>
      <c r="C1697" s="82"/>
      <c r="D1697" s="82"/>
      <c r="E1697" s="83" t="s">
        <v>18</v>
      </c>
      <c r="F1697" s="82"/>
      <c r="G1697" s="82"/>
      <c r="H1697" s="84" t="s">
        <v>19</v>
      </c>
      <c r="I1697" s="84" t="s">
        <v>20</v>
      </c>
      <c r="J1697" s="82"/>
      <c r="K1697" s="82"/>
      <c r="L1697" s="84" t="s">
        <v>19</v>
      </c>
      <c r="M1697" s="84" t="s">
        <v>20</v>
      </c>
      <c r="N1697" s="82"/>
      <c r="O1697" s="93"/>
      <c r="P1697" s="51"/>
      <c r="Q1697" s="51"/>
      <c r="R1697" s="51"/>
    </row>
    <row r="1698" ht="13.5" customHeight="1" spans="1:18">
      <c r="A1698" s="85">
        <v>45535</v>
      </c>
      <c r="B1698" s="85">
        <v>45551</v>
      </c>
      <c r="C1698" s="20" t="s">
        <v>117</v>
      </c>
      <c r="D1698" s="101" t="s">
        <v>118</v>
      </c>
      <c r="E1698" s="85"/>
      <c r="F1698" s="98"/>
      <c r="G1698" s="21"/>
      <c r="H1698" s="21"/>
      <c r="I1698" s="21"/>
      <c r="J1698" s="21"/>
      <c r="K1698" s="21"/>
      <c r="L1698" s="116">
        <v>600</v>
      </c>
      <c r="M1698" s="46">
        <v>2300</v>
      </c>
      <c r="N1698" s="46">
        <f t="shared" ref="N1698:N1704" si="58">L1698+M1698</f>
        <v>2900</v>
      </c>
      <c r="O1698" s="46">
        <v>1450</v>
      </c>
      <c r="P1698" s="51"/>
      <c r="Q1698" s="51"/>
      <c r="R1698" s="51"/>
    </row>
    <row r="1699" customHeight="1" spans="1:18">
      <c r="A1699" s="110">
        <v>45535</v>
      </c>
      <c r="B1699" s="110">
        <v>45551</v>
      </c>
      <c r="C1699" s="111" t="s">
        <v>119</v>
      </c>
      <c r="D1699" s="111" t="s">
        <v>118</v>
      </c>
      <c r="E1699" s="24"/>
      <c r="F1699" s="25"/>
      <c r="G1699" s="87"/>
      <c r="H1699" s="87"/>
      <c r="I1699" s="87"/>
      <c r="J1699" s="87"/>
      <c r="K1699" s="87"/>
      <c r="L1699" s="116">
        <v>1000</v>
      </c>
      <c r="M1699" s="46">
        <v>1800</v>
      </c>
      <c r="N1699" s="46">
        <f t="shared" si="58"/>
        <v>2800</v>
      </c>
      <c r="O1699" s="116">
        <v>1400</v>
      </c>
      <c r="P1699" s="48"/>
      <c r="Q1699" s="51"/>
      <c r="R1699" s="51"/>
    </row>
    <row r="1700" customHeight="1" spans="1:18">
      <c r="A1700" s="110">
        <v>45526</v>
      </c>
      <c r="B1700" s="110">
        <v>45551</v>
      </c>
      <c r="C1700" s="111" t="s">
        <v>120</v>
      </c>
      <c r="D1700" s="111" t="s">
        <v>121</v>
      </c>
      <c r="E1700" s="24"/>
      <c r="F1700" s="25"/>
      <c r="G1700" s="87"/>
      <c r="H1700" s="87"/>
      <c r="I1700" s="87"/>
      <c r="J1700" s="87"/>
      <c r="K1700" s="87"/>
      <c r="L1700" s="116">
        <v>6600</v>
      </c>
      <c r="M1700" s="46">
        <v>4750</v>
      </c>
      <c r="N1700" s="46">
        <f t="shared" si="58"/>
        <v>11350</v>
      </c>
      <c r="O1700" s="116">
        <v>5350</v>
      </c>
      <c r="P1700" s="48"/>
      <c r="Q1700" s="51"/>
      <c r="R1700" s="51"/>
    </row>
    <row r="1701" customHeight="1" spans="1:18">
      <c r="A1701" s="110">
        <v>45545</v>
      </c>
      <c r="B1701" s="110">
        <v>45551</v>
      </c>
      <c r="C1701" s="111" t="s">
        <v>134</v>
      </c>
      <c r="D1701" s="111" t="s">
        <v>135</v>
      </c>
      <c r="E1701" s="24"/>
      <c r="F1701" s="25"/>
      <c r="G1701" s="87"/>
      <c r="H1701" s="87"/>
      <c r="I1701" s="87"/>
      <c r="J1701" s="87"/>
      <c r="K1701" s="87"/>
      <c r="L1701" s="116"/>
      <c r="M1701" s="46">
        <v>2600</v>
      </c>
      <c r="N1701" s="46">
        <f t="shared" si="58"/>
        <v>2600</v>
      </c>
      <c r="O1701" s="116">
        <v>2600</v>
      </c>
      <c r="P1701" s="48"/>
      <c r="Q1701" s="51"/>
      <c r="R1701" s="51"/>
    </row>
    <row r="1702" customHeight="1" spans="1:18">
      <c r="A1702" s="110">
        <v>45545</v>
      </c>
      <c r="B1702" s="110">
        <v>45551</v>
      </c>
      <c r="C1702" s="111" t="s">
        <v>136</v>
      </c>
      <c r="D1702" s="111" t="s">
        <v>135</v>
      </c>
      <c r="E1702" s="24"/>
      <c r="F1702" s="25"/>
      <c r="G1702" s="87"/>
      <c r="H1702" s="87"/>
      <c r="I1702" s="87"/>
      <c r="J1702" s="87"/>
      <c r="K1702" s="87"/>
      <c r="L1702" s="116">
        <v>220</v>
      </c>
      <c r="M1702" s="46">
        <v>2867.6</v>
      </c>
      <c r="N1702" s="46">
        <f t="shared" si="58"/>
        <v>3087.6</v>
      </c>
      <c r="O1702" s="116">
        <v>3087.6</v>
      </c>
      <c r="P1702" s="48"/>
      <c r="Q1702" s="51"/>
      <c r="R1702" s="51"/>
    </row>
    <row r="1703" customHeight="1" spans="1:18">
      <c r="A1703" s="110">
        <v>45545</v>
      </c>
      <c r="B1703" s="110">
        <v>45551</v>
      </c>
      <c r="C1703" s="111" t="s">
        <v>122</v>
      </c>
      <c r="D1703" s="111" t="s">
        <v>123</v>
      </c>
      <c r="E1703" s="24"/>
      <c r="F1703" s="25"/>
      <c r="G1703" s="87"/>
      <c r="H1703" s="87"/>
      <c r="I1703" s="87"/>
      <c r="J1703" s="87"/>
      <c r="K1703" s="87"/>
      <c r="L1703" s="116">
        <v>0</v>
      </c>
      <c r="M1703" s="46">
        <v>400</v>
      </c>
      <c r="N1703" s="46">
        <f t="shared" si="58"/>
        <v>400</v>
      </c>
      <c r="O1703" s="116">
        <v>0</v>
      </c>
      <c r="P1703" s="48"/>
      <c r="Q1703" s="51"/>
      <c r="R1703" s="51"/>
    </row>
    <row r="1704" customHeight="1" spans="1:18">
      <c r="A1704" s="110">
        <v>45547</v>
      </c>
      <c r="B1704" s="110">
        <v>45551</v>
      </c>
      <c r="C1704" s="111" t="s">
        <v>129</v>
      </c>
      <c r="D1704" s="111" t="s">
        <v>89</v>
      </c>
      <c r="E1704" s="24"/>
      <c r="F1704" s="25"/>
      <c r="G1704" s="87"/>
      <c r="H1704" s="87"/>
      <c r="I1704" s="87"/>
      <c r="J1704" s="87"/>
      <c r="K1704" s="87"/>
      <c r="L1704" s="116">
        <v>0</v>
      </c>
      <c r="M1704" s="46">
        <v>400</v>
      </c>
      <c r="N1704" s="46">
        <f t="shared" si="58"/>
        <v>400</v>
      </c>
      <c r="O1704" s="116">
        <v>400</v>
      </c>
      <c r="P1704" s="48"/>
      <c r="Q1704" s="51"/>
      <c r="R1704" s="51"/>
    </row>
    <row r="1705" spans="1:18">
      <c r="A1705" s="86"/>
      <c r="B1705" s="23"/>
      <c r="C1705" s="24"/>
      <c r="D1705" s="24"/>
      <c r="E1705" s="24"/>
      <c r="F1705" s="25"/>
      <c r="G1705" s="87"/>
      <c r="H1705" s="87"/>
      <c r="I1705" s="87"/>
      <c r="J1705" s="87"/>
      <c r="K1705" s="87"/>
      <c r="L1705" s="87">
        <f>SUM(L1698:L1704)</f>
        <v>8420</v>
      </c>
      <c r="M1705" s="87">
        <f>SUM(M1698:M1704)</f>
        <v>15117.6</v>
      </c>
      <c r="N1705" s="87">
        <f>SUM(N1698:N1704)</f>
        <v>23537.6</v>
      </c>
      <c r="O1705" s="87">
        <f>SUM(O1698:O1704)</f>
        <v>14287.6</v>
      </c>
      <c r="P1705" s="48"/>
      <c r="Q1705" s="51"/>
      <c r="R1705" s="51"/>
    </row>
    <row r="1706" spans="1:18">
      <c r="A1706" s="10"/>
      <c r="B1706" s="10"/>
      <c r="C1706" s="8"/>
      <c r="D1706" s="8"/>
      <c r="E1706" s="8"/>
      <c r="F1706" s="8"/>
      <c r="G1706" s="8"/>
      <c r="H1706" s="8"/>
      <c r="I1706" s="8"/>
      <c r="J1706" s="1"/>
      <c r="K1706" s="1"/>
      <c r="L1706" s="1"/>
      <c r="M1706" s="1"/>
      <c r="N1706" s="48"/>
      <c r="O1706" s="49"/>
      <c r="P1706" s="48"/>
      <c r="Q1706" s="51"/>
      <c r="R1706" s="51"/>
    </row>
    <row r="1707" spans="1:18">
      <c r="A1707" s="27"/>
      <c r="B1707" s="27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48"/>
      <c r="O1707" s="41"/>
      <c r="P1707" s="48"/>
      <c r="Q1707" s="51"/>
      <c r="R1707" s="51"/>
    </row>
    <row r="1708" ht="15" spans="1:18">
      <c r="A1708" s="10"/>
      <c r="B1708" s="10"/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50"/>
      <c r="O1708" s="41"/>
      <c r="Q1708" s="51"/>
      <c r="R1708" s="51"/>
    </row>
    <row r="1709" ht="15" spans="1:18">
      <c r="A1709" s="76" t="s">
        <v>37</v>
      </c>
      <c r="B1709" s="88"/>
      <c r="C1709" s="89"/>
      <c r="D1709" s="89"/>
      <c r="E1709" s="89" t="s">
        <v>408</v>
      </c>
      <c r="F1709" s="89"/>
      <c r="G1709" s="89"/>
      <c r="H1709" s="89"/>
      <c r="I1709" s="89"/>
      <c r="J1709" s="89"/>
      <c r="K1709" s="89"/>
      <c r="L1709" s="89"/>
      <c r="M1709" s="89"/>
      <c r="N1709" s="94"/>
      <c r="O1709" s="95"/>
      <c r="P1709" s="51"/>
      <c r="Q1709" s="51"/>
      <c r="R1709" s="51"/>
    </row>
    <row r="1710" ht="15" spans="1:18">
      <c r="A1710" s="10"/>
      <c r="B1710" s="10"/>
      <c r="C1710" s="8"/>
      <c r="D1710" s="28"/>
      <c r="E1710" s="8"/>
      <c r="F1710" s="8"/>
      <c r="G1710" s="8"/>
      <c r="H1710" s="8"/>
      <c r="I1710" s="8"/>
      <c r="J1710" s="8"/>
      <c r="K1710" s="8"/>
      <c r="L1710" s="8"/>
      <c r="M1710" s="8"/>
      <c r="N1710" s="50"/>
      <c r="O1710" s="41"/>
      <c r="P1710" s="51"/>
      <c r="Q1710" s="51"/>
      <c r="R1710" s="51"/>
    </row>
    <row r="1711" ht="15" spans="1:18">
      <c r="A1711" s="10"/>
      <c r="B1711" s="10"/>
      <c r="C1711" s="8"/>
      <c r="D1711" s="28"/>
      <c r="E1711" s="8"/>
      <c r="F1711" s="8"/>
      <c r="G1711" s="8"/>
      <c r="H1711" s="8"/>
      <c r="I1711" s="8"/>
      <c r="J1711" s="8"/>
      <c r="K1711" s="8"/>
      <c r="L1711" s="8"/>
      <c r="M1711" s="8"/>
      <c r="N1711" s="50"/>
      <c r="O1711" s="41"/>
      <c r="P1711" s="51"/>
      <c r="Q1711" s="51"/>
      <c r="R1711" s="51"/>
    </row>
    <row r="1712" spans="1:18">
      <c r="A1712" s="9" t="s">
        <v>38</v>
      </c>
      <c r="B1712" s="9"/>
      <c r="C1712" s="8"/>
      <c r="D1712" s="29"/>
      <c r="E1712" s="29" t="s">
        <v>409</v>
      </c>
      <c r="F1712" s="29"/>
      <c r="G1712" s="30"/>
      <c r="H1712" s="8"/>
      <c r="I1712" s="8"/>
      <c r="J1712" s="8"/>
      <c r="K1712" s="8"/>
      <c r="L1712" s="8"/>
      <c r="M1712" s="8"/>
      <c r="N1712" s="52"/>
      <c r="O1712" s="41"/>
      <c r="P1712" s="51"/>
      <c r="Q1712" s="51"/>
      <c r="R1712" s="51"/>
    </row>
    <row r="1713" spans="1:18">
      <c r="A1713" s="76" t="s">
        <v>39</v>
      </c>
      <c r="B1713" s="76"/>
      <c r="C1713" s="89"/>
      <c r="D1713" s="90"/>
      <c r="E1713" s="90" t="s">
        <v>410</v>
      </c>
      <c r="F1713" s="90"/>
      <c r="G1713" s="90"/>
      <c r="H1713" s="89"/>
      <c r="I1713" s="89"/>
      <c r="J1713" s="89"/>
      <c r="K1713" s="89"/>
      <c r="L1713" s="89"/>
      <c r="M1713" s="89"/>
      <c r="N1713" s="96"/>
      <c r="O1713" s="95"/>
      <c r="P1713" s="51"/>
      <c r="Q1713" s="51"/>
      <c r="R1713" s="51"/>
    </row>
    <row r="1714" spans="15:18">
      <c r="O1714" s="51"/>
      <c r="P1714" s="51"/>
      <c r="Q1714" s="51"/>
      <c r="R1714" s="51"/>
    </row>
    <row r="1715" spans="1:18">
      <c r="A1715" s="75" t="s">
        <v>1</v>
      </c>
      <c r="B1715" s="7"/>
      <c r="C1715" s="8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1"/>
      <c r="O1715" s="44"/>
      <c r="P1715" s="51"/>
      <c r="Q1715" s="51"/>
      <c r="R1715" s="51"/>
    </row>
    <row r="1716" ht="11.25" customHeight="1" spans="1:18">
      <c r="A1716" s="76" t="s">
        <v>104</v>
      </c>
      <c r="B1716" s="9"/>
      <c r="C1716" s="9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1"/>
      <c r="O1716" s="44"/>
      <c r="P1716" s="51"/>
      <c r="Q1716" s="51"/>
      <c r="R1716" s="51"/>
    </row>
    <row r="1717" spans="1:18">
      <c r="A1717" s="10"/>
      <c r="B1717" s="10"/>
      <c r="C1717" s="8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1"/>
      <c r="O1717" s="44"/>
      <c r="P1717" s="51"/>
      <c r="Q1717" s="51"/>
      <c r="R1717" s="51"/>
    </row>
    <row r="1718" spans="1:18">
      <c r="A1718" s="77" t="s">
        <v>35</v>
      </c>
      <c r="B1718" s="77"/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1"/>
      <c r="O1718" s="44"/>
      <c r="P1718" s="51"/>
      <c r="Q1718" s="51"/>
      <c r="R1718" s="51"/>
    </row>
    <row r="1719" spans="1:18">
      <c r="A1719" s="78" t="s">
        <v>4</v>
      </c>
      <c r="B1719" s="78" t="s">
        <v>5</v>
      </c>
      <c r="C1719" s="79" t="s">
        <v>6</v>
      </c>
      <c r="D1719" s="79" t="s">
        <v>7</v>
      </c>
      <c r="E1719" s="79" t="s">
        <v>223</v>
      </c>
      <c r="F1719" s="79" t="s">
        <v>224</v>
      </c>
      <c r="G1719" s="79" t="s">
        <v>10</v>
      </c>
      <c r="H1719" s="80" t="s">
        <v>11</v>
      </c>
      <c r="I1719" s="91"/>
      <c r="J1719" s="79" t="s">
        <v>12</v>
      </c>
      <c r="K1719" s="79" t="s">
        <v>13</v>
      </c>
      <c r="L1719" s="80" t="s">
        <v>14</v>
      </c>
      <c r="M1719" s="91"/>
      <c r="N1719" s="79" t="s">
        <v>15</v>
      </c>
      <c r="O1719" s="92" t="s">
        <v>406</v>
      </c>
      <c r="P1719" s="51"/>
      <c r="Q1719" s="51"/>
      <c r="R1719" s="51"/>
    </row>
    <row r="1720" spans="1:18">
      <c r="A1720" s="81"/>
      <c r="B1720" s="81"/>
      <c r="C1720" s="82"/>
      <c r="D1720" s="82"/>
      <c r="E1720" s="83" t="s">
        <v>18</v>
      </c>
      <c r="F1720" s="82"/>
      <c r="G1720" s="82"/>
      <c r="H1720" s="84" t="s">
        <v>19</v>
      </c>
      <c r="I1720" s="84" t="s">
        <v>20</v>
      </c>
      <c r="J1720" s="82"/>
      <c r="K1720" s="82"/>
      <c r="L1720" s="84" t="s">
        <v>19</v>
      </c>
      <c r="M1720" s="84" t="s">
        <v>20</v>
      </c>
      <c r="N1720" s="82"/>
      <c r="O1720" s="93"/>
      <c r="P1720" s="51"/>
      <c r="Q1720" s="51"/>
      <c r="R1720" s="51"/>
    </row>
    <row r="1721" ht="11.25" customHeight="1" spans="1:18">
      <c r="A1721" s="85">
        <v>45545</v>
      </c>
      <c r="B1721" s="85">
        <v>45554</v>
      </c>
      <c r="C1721" s="20" t="s">
        <v>130</v>
      </c>
      <c r="D1721" s="101" t="s">
        <v>428</v>
      </c>
      <c r="E1721" s="85"/>
      <c r="F1721" s="98"/>
      <c r="G1721" s="21"/>
      <c r="H1721" s="21"/>
      <c r="I1721" s="21"/>
      <c r="J1721" s="21"/>
      <c r="K1721" s="21"/>
      <c r="L1721" s="116"/>
      <c r="M1721" s="46">
        <v>2800</v>
      </c>
      <c r="N1721" s="46">
        <f>L1721+M1721</f>
        <v>2800</v>
      </c>
      <c r="O1721" s="46">
        <v>2800</v>
      </c>
      <c r="P1721" s="51"/>
      <c r="Q1721" s="51"/>
      <c r="R1721" s="51"/>
    </row>
    <row r="1722" ht="13.5" customHeight="1" spans="1:18">
      <c r="A1722" s="110">
        <v>45551</v>
      </c>
      <c r="B1722" s="110">
        <v>45554</v>
      </c>
      <c r="C1722" s="111" t="s">
        <v>124</v>
      </c>
      <c r="D1722" s="111" t="s">
        <v>125</v>
      </c>
      <c r="E1722" s="24"/>
      <c r="F1722" s="25"/>
      <c r="G1722" s="87"/>
      <c r="H1722" s="87"/>
      <c r="I1722" s="87"/>
      <c r="J1722" s="87"/>
      <c r="K1722" s="87"/>
      <c r="L1722" s="116">
        <v>3300</v>
      </c>
      <c r="M1722" s="46">
        <v>3100</v>
      </c>
      <c r="N1722" s="46">
        <f>L1722+M1722</f>
        <v>6400</v>
      </c>
      <c r="O1722" s="116">
        <v>3200</v>
      </c>
      <c r="P1722" s="51"/>
      <c r="Q1722" s="51"/>
      <c r="R1722" s="51"/>
    </row>
    <row r="1723" spans="1:18">
      <c r="A1723" s="86"/>
      <c r="B1723" s="23"/>
      <c r="C1723" s="24"/>
      <c r="D1723" s="24"/>
      <c r="E1723" s="24"/>
      <c r="F1723" s="25"/>
      <c r="G1723" s="87"/>
      <c r="H1723" s="87"/>
      <c r="I1723" s="87"/>
      <c r="J1723" s="87"/>
      <c r="K1723" s="87"/>
      <c r="L1723" s="87">
        <f>SUM(L1721:L1722)</f>
        <v>3300</v>
      </c>
      <c r="M1723" s="87">
        <f>SUM(M1721:M1722)</f>
        <v>5900</v>
      </c>
      <c r="N1723" s="87">
        <f>SUM(N1721:N1722)</f>
        <v>9200</v>
      </c>
      <c r="O1723" s="87">
        <f>SUM(O1721:O1722)</f>
        <v>6000</v>
      </c>
      <c r="P1723" s="51"/>
      <c r="Q1723" s="51"/>
      <c r="R1723" s="51"/>
    </row>
    <row r="1724" spans="1:18">
      <c r="A1724" s="10"/>
      <c r="B1724" s="10"/>
      <c r="C1724" s="8"/>
      <c r="D1724" s="8"/>
      <c r="E1724" s="8"/>
      <c r="F1724" s="8"/>
      <c r="G1724" s="8"/>
      <c r="H1724" s="8"/>
      <c r="I1724" s="8"/>
      <c r="J1724" s="1"/>
      <c r="K1724" s="1"/>
      <c r="L1724" s="1"/>
      <c r="M1724" s="1"/>
      <c r="N1724" s="48"/>
      <c r="O1724" s="49"/>
      <c r="P1724" s="51"/>
      <c r="Q1724" s="51"/>
      <c r="R1724" s="51"/>
    </row>
    <row r="1725" spans="1:18">
      <c r="A1725" s="27"/>
      <c r="B1725" s="27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48"/>
      <c r="O1725" s="41"/>
      <c r="P1725" s="51"/>
      <c r="Q1725" s="51"/>
      <c r="R1725" s="51"/>
    </row>
    <row r="1726" ht="15" spans="1:18">
      <c r="A1726" s="10"/>
      <c r="B1726" s="10"/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50"/>
      <c r="O1726" s="41"/>
      <c r="P1726" s="51"/>
      <c r="Q1726" s="51"/>
      <c r="R1726" s="51"/>
    </row>
    <row r="1727" ht="15" spans="1:18">
      <c r="A1727" s="76" t="s">
        <v>37</v>
      </c>
      <c r="B1727" s="88"/>
      <c r="C1727" s="89"/>
      <c r="D1727" s="89"/>
      <c r="E1727" s="89" t="s">
        <v>408</v>
      </c>
      <c r="F1727" s="89"/>
      <c r="G1727" s="89"/>
      <c r="H1727" s="89"/>
      <c r="I1727" s="89"/>
      <c r="J1727" s="89"/>
      <c r="K1727" s="89"/>
      <c r="L1727" s="89"/>
      <c r="M1727" s="89"/>
      <c r="N1727" s="94"/>
      <c r="O1727" s="95"/>
      <c r="P1727" s="51"/>
      <c r="Q1727" s="51"/>
      <c r="R1727" s="51"/>
    </row>
    <row r="1728" ht="11.25" customHeight="1" spans="1:18">
      <c r="A1728" s="10"/>
      <c r="B1728" s="10"/>
      <c r="C1728" s="8"/>
      <c r="D1728" s="28"/>
      <c r="E1728" s="8"/>
      <c r="F1728" s="8"/>
      <c r="G1728" s="8"/>
      <c r="H1728" s="8"/>
      <c r="I1728" s="8"/>
      <c r="J1728" s="8"/>
      <c r="K1728" s="8"/>
      <c r="L1728" s="8"/>
      <c r="M1728" s="8"/>
      <c r="N1728" s="50"/>
      <c r="O1728" s="41"/>
      <c r="P1728" s="51"/>
      <c r="Q1728" s="51"/>
      <c r="R1728" s="51"/>
    </row>
    <row r="1729" ht="15" spans="1:18">
      <c r="A1729" s="10"/>
      <c r="B1729" s="10"/>
      <c r="C1729" s="8"/>
      <c r="D1729" s="28"/>
      <c r="E1729" s="8"/>
      <c r="F1729" s="8"/>
      <c r="G1729" s="8"/>
      <c r="H1729" s="8"/>
      <c r="I1729" s="8"/>
      <c r="J1729" s="8"/>
      <c r="K1729" s="8"/>
      <c r="L1729" s="8"/>
      <c r="M1729" s="8"/>
      <c r="N1729" s="50"/>
      <c r="O1729" s="41"/>
      <c r="P1729" s="51"/>
      <c r="Q1729" s="51"/>
      <c r="R1729" s="51"/>
    </row>
    <row r="1730" spans="1:18">
      <c r="A1730" s="9" t="s">
        <v>38</v>
      </c>
      <c r="B1730" s="9"/>
      <c r="C1730" s="8"/>
      <c r="D1730" s="29"/>
      <c r="E1730" s="29" t="s">
        <v>409</v>
      </c>
      <c r="F1730" s="29"/>
      <c r="G1730" s="30"/>
      <c r="H1730" s="8"/>
      <c r="I1730" s="8"/>
      <c r="J1730" s="8"/>
      <c r="K1730" s="8"/>
      <c r="L1730" s="8"/>
      <c r="M1730" s="8"/>
      <c r="N1730" s="52"/>
      <c r="O1730" s="41"/>
      <c r="P1730" s="51"/>
      <c r="Q1730" s="51"/>
      <c r="R1730" s="51"/>
    </row>
    <row r="1731" spans="1:18">
      <c r="A1731" s="76" t="s">
        <v>39</v>
      </c>
      <c r="B1731" s="76"/>
      <c r="C1731" s="89"/>
      <c r="D1731" s="90"/>
      <c r="E1731" s="90" t="s">
        <v>410</v>
      </c>
      <c r="F1731" s="90"/>
      <c r="G1731" s="90"/>
      <c r="H1731" s="89"/>
      <c r="I1731" s="89"/>
      <c r="J1731" s="89"/>
      <c r="K1731" s="89"/>
      <c r="L1731" s="89"/>
      <c r="M1731" s="89"/>
      <c r="N1731" s="96"/>
      <c r="O1731" s="95"/>
      <c r="P1731" s="51"/>
      <c r="Q1731" s="51"/>
      <c r="R1731" s="51"/>
    </row>
    <row r="1732" ht="15" spans="1:18">
      <c r="A1732" s="51"/>
      <c r="B1732" s="51"/>
      <c r="C1732" s="97"/>
      <c r="D1732" s="115"/>
      <c r="E1732" s="117"/>
      <c r="F1732" s="118"/>
      <c r="G1732" s="48"/>
      <c r="J1732" s="48"/>
      <c r="K1732" s="48"/>
      <c r="L1732" s="73"/>
      <c r="M1732" s="73"/>
      <c r="N1732" s="119"/>
      <c r="O1732" s="51"/>
      <c r="P1732" s="51"/>
      <c r="Q1732" s="51"/>
      <c r="R1732" s="51"/>
    </row>
    <row r="1733" spans="1:18">
      <c r="A1733" s="75" t="s">
        <v>1</v>
      </c>
      <c r="B1733" s="7"/>
      <c r="C1733" s="8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1"/>
      <c r="O1733" s="44"/>
      <c r="P1733" s="51"/>
      <c r="Q1733" s="51"/>
      <c r="R1733" s="51"/>
    </row>
    <row r="1734" ht="11.25" customHeight="1" spans="1:18">
      <c r="A1734" s="76" t="s">
        <v>104</v>
      </c>
      <c r="B1734" s="9"/>
      <c r="C1734" s="9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1"/>
      <c r="O1734" s="44"/>
      <c r="P1734" s="51"/>
      <c r="Q1734" s="51"/>
      <c r="R1734" s="51"/>
    </row>
    <row r="1735" ht="13.5" customHeight="1" spans="1:18">
      <c r="A1735" s="10"/>
      <c r="B1735" s="10"/>
      <c r="C1735" s="8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1"/>
      <c r="O1735" s="44"/>
      <c r="P1735" s="51"/>
      <c r="Q1735" s="51"/>
      <c r="R1735" s="51"/>
    </row>
    <row r="1736" ht="13.5" customHeight="1" spans="1:18">
      <c r="A1736" s="77" t="s">
        <v>35</v>
      </c>
      <c r="B1736" s="77"/>
      <c r="C1736" s="8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1"/>
      <c r="O1736" s="44"/>
      <c r="P1736" s="51"/>
      <c r="Q1736" s="51"/>
      <c r="R1736" s="51"/>
    </row>
    <row r="1737" ht="13.5" customHeight="1" spans="1:18">
      <c r="A1737" s="78" t="s">
        <v>4</v>
      </c>
      <c r="B1737" s="78" t="s">
        <v>5</v>
      </c>
      <c r="C1737" s="79" t="s">
        <v>6</v>
      </c>
      <c r="D1737" s="79" t="s">
        <v>7</v>
      </c>
      <c r="E1737" s="79" t="s">
        <v>223</v>
      </c>
      <c r="F1737" s="79" t="s">
        <v>224</v>
      </c>
      <c r="G1737" s="79" t="s">
        <v>10</v>
      </c>
      <c r="H1737" s="80" t="s">
        <v>11</v>
      </c>
      <c r="I1737" s="91"/>
      <c r="J1737" s="79" t="s">
        <v>12</v>
      </c>
      <c r="K1737" s="79" t="s">
        <v>13</v>
      </c>
      <c r="L1737" s="80" t="s">
        <v>14</v>
      </c>
      <c r="M1737" s="91"/>
      <c r="N1737" s="79" t="s">
        <v>15</v>
      </c>
      <c r="O1737" s="92" t="s">
        <v>406</v>
      </c>
      <c r="P1737" s="51"/>
      <c r="Q1737" s="51"/>
      <c r="R1737" s="51"/>
    </row>
    <row r="1738" customHeight="1" spans="1:18">
      <c r="A1738" s="81"/>
      <c r="B1738" s="81"/>
      <c r="C1738" s="82"/>
      <c r="D1738" s="82"/>
      <c r="E1738" s="83" t="s">
        <v>18</v>
      </c>
      <c r="F1738" s="82"/>
      <c r="G1738" s="82"/>
      <c r="H1738" s="84" t="s">
        <v>19</v>
      </c>
      <c r="I1738" s="84" t="s">
        <v>20</v>
      </c>
      <c r="J1738" s="82"/>
      <c r="K1738" s="82"/>
      <c r="L1738" s="84" t="s">
        <v>19</v>
      </c>
      <c r="M1738" s="84" t="s">
        <v>20</v>
      </c>
      <c r="N1738" s="82"/>
      <c r="O1738" s="93"/>
      <c r="P1738" s="48"/>
      <c r="Q1738" s="51"/>
      <c r="R1738" s="51"/>
    </row>
    <row r="1739" spans="1:18">
      <c r="A1739" s="85">
        <v>45539</v>
      </c>
      <c r="B1739" s="85">
        <v>45558</v>
      </c>
      <c r="C1739" s="20" t="s">
        <v>429</v>
      </c>
      <c r="D1739" s="101" t="s">
        <v>73</v>
      </c>
      <c r="E1739" s="85"/>
      <c r="F1739" s="98"/>
      <c r="G1739" s="21"/>
      <c r="H1739" s="21"/>
      <c r="I1739" s="21"/>
      <c r="J1739" s="21"/>
      <c r="K1739" s="21"/>
      <c r="L1739" s="116">
        <v>0</v>
      </c>
      <c r="M1739" s="46">
        <v>400</v>
      </c>
      <c r="N1739" s="46">
        <f>L1739+M1739</f>
        <v>400</v>
      </c>
      <c r="O1739" s="46">
        <v>400</v>
      </c>
      <c r="P1739" s="48"/>
      <c r="Q1739" s="51"/>
      <c r="R1739" s="51"/>
    </row>
    <row r="1740" spans="1:18">
      <c r="A1740" s="110">
        <v>45539</v>
      </c>
      <c r="B1740" s="110">
        <v>45558</v>
      </c>
      <c r="C1740" s="111" t="s">
        <v>430</v>
      </c>
      <c r="D1740" s="111" t="s">
        <v>73</v>
      </c>
      <c r="E1740" s="24"/>
      <c r="F1740" s="25"/>
      <c r="G1740" s="87"/>
      <c r="H1740" s="87"/>
      <c r="I1740" s="87"/>
      <c r="J1740" s="87"/>
      <c r="K1740" s="87"/>
      <c r="L1740" s="116">
        <v>0</v>
      </c>
      <c r="M1740" s="46">
        <v>400</v>
      </c>
      <c r="N1740" s="46">
        <f>L1740+M1740</f>
        <v>400</v>
      </c>
      <c r="O1740" s="46">
        <v>400</v>
      </c>
      <c r="P1740" s="51"/>
      <c r="Q1740" s="51"/>
      <c r="R1740" s="51"/>
    </row>
    <row r="1741" spans="1:18">
      <c r="A1741" s="110">
        <v>45539</v>
      </c>
      <c r="B1741" s="110">
        <v>45558</v>
      </c>
      <c r="C1741" s="111" t="s">
        <v>431</v>
      </c>
      <c r="D1741" s="111" t="s">
        <v>73</v>
      </c>
      <c r="E1741" s="24"/>
      <c r="F1741" s="25"/>
      <c r="G1741" s="87"/>
      <c r="H1741" s="87"/>
      <c r="I1741" s="87"/>
      <c r="J1741" s="87"/>
      <c r="K1741" s="87"/>
      <c r="L1741" s="116">
        <v>0</v>
      </c>
      <c r="M1741" s="46">
        <v>400</v>
      </c>
      <c r="N1741" s="46">
        <f>L1741+M1741</f>
        <v>400</v>
      </c>
      <c r="O1741" s="46">
        <v>400</v>
      </c>
      <c r="P1741" s="51"/>
      <c r="Q1741" s="51"/>
      <c r="R1741" s="51"/>
    </row>
    <row r="1742" spans="1:18">
      <c r="A1742" s="110">
        <v>45539</v>
      </c>
      <c r="B1742" s="110">
        <v>45558</v>
      </c>
      <c r="C1742" s="111" t="s">
        <v>432</v>
      </c>
      <c r="D1742" s="111" t="s">
        <v>73</v>
      </c>
      <c r="E1742" s="24"/>
      <c r="F1742" s="25"/>
      <c r="G1742" s="87"/>
      <c r="H1742" s="87"/>
      <c r="I1742" s="87"/>
      <c r="J1742" s="87"/>
      <c r="K1742" s="87"/>
      <c r="L1742" s="116">
        <v>0</v>
      </c>
      <c r="M1742" s="46">
        <v>900</v>
      </c>
      <c r="N1742" s="46">
        <f>L1742+M1742</f>
        <v>900</v>
      </c>
      <c r="O1742" s="46">
        <v>900</v>
      </c>
      <c r="P1742" s="51"/>
      <c r="Q1742" s="51"/>
      <c r="R1742" s="51"/>
    </row>
    <row r="1743" spans="1:18">
      <c r="A1743" s="110">
        <v>45539</v>
      </c>
      <c r="B1743" s="110">
        <v>45558</v>
      </c>
      <c r="C1743" s="111" t="s">
        <v>433</v>
      </c>
      <c r="D1743" s="111" t="s">
        <v>73</v>
      </c>
      <c r="E1743" s="24"/>
      <c r="F1743" s="25"/>
      <c r="G1743" s="87"/>
      <c r="H1743" s="87"/>
      <c r="I1743" s="87"/>
      <c r="J1743" s="87"/>
      <c r="K1743" s="87"/>
      <c r="L1743" s="116">
        <v>0</v>
      </c>
      <c r="M1743" s="46">
        <v>900</v>
      </c>
      <c r="N1743" s="46">
        <f>L1743+M1743</f>
        <v>900</v>
      </c>
      <c r="O1743" s="46">
        <v>900</v>
      </c>
      <c r="P1743" s="51"/>
      <c r="Q1743" s="51"/>
      <c r="R1743" s="51"/>
    </row>
    <row r="1744" spans="1:18">
      <c r="A1744" s="86"/>
      <c r="B1744" s="23"/>
      <c r="C1744" s="24"/>
      <c r="D1744" s="24"/>
      <c r="E1744" s="24"/>
      <c r="F1744" s="25"/>
      <c r="G1744" s="87"/>
      <c r="H1744" s="87"/>
      <c r="I1744" s="87"/>
      <c r="J1744" s="87"/>
      <c r="K1744" s="87"/>
      <c r="L1744" s="87">
        <f>SUM(L1739:L1743)</f>
        <v>0</v>
      </c>
      <c r="M1744" s="87">
        <f>SUM(M1739:M1743)</f>
        <v>3000</v>
      </c>
      <c r="N1744" s="87">
        <f>SUM(N1739:N1743)</f>
        <v>3000</v>
      </c>
      <c r="O1744" s="87">
        <f>SUM(O1739:O1743)</f>
        <v>3000</v>
      </c>
      <c r="P1744" s="51"/>
      <c r="Q1744" s="51"/>
      <c r="R1744" s="51"/>
    </row>
    <row r="1745" spans="1:16">
      <c r="A1745" s="10"/>
      <c r="B1745" s="10"/>
      <c r="C1745" s="8"/>
      <c r="D1745" s="8"/>
      <c r="E1745" s="8"/>
      <c r="F1745" s="8"/>
      <c r="G1745" s="8"/>
      <c r="H1745" s="8"/>
      <c r="I1745" s="8"/>
      <c r="J1745" s="1"/>
      <c r="K1745" s="1"/>
      <c r="L1745" s="1"/>
      <c r="M1745" s="1"/>
      <c r="N1745" s="48"/>
      <c r="O1745" s="49"/>
      <c r="P1745" s="51"/>
    </row>
    <row r="1746" spans="1:16">
      <c r="A1746" s="27"/>
      <c r="B1746" s="27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48"/>
      <c r="O1746" s="41"/>
      <c r="P1746" s="51"/>
    </row>
    <row r="1747" ht="15" spans="1:16">
      <c r="A1747" s="10"/>
      <c r="B1747" s="10"/>
      <c r="C1747" s="8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50"/>
      <c r="O1747" s="41"/>
      <c r="P1747" s="51"/>
    </row>
    <row r="1748" ht="15" spans="1:16">
      <c r="A1748" s="76" t="s">
        <v>37</v>
      </c>
      <c r="B1748" s="88"/>
      <c r="C1748" s="89"/>
      <c r="D1748" s="89"/>
      <c r="E1748" s="89" t="s">
        <v>408</v>
      </c>
      <c r="F1748" s="89"/>
      <c r="G1748" s="89"/>
      <c r="H1748" s="89"/>
      <c r="I1748" s="89"/>
      <c r="J1748" s="89"/>
      <c r="K1748" s="89"/>
      <c r="L1748" s="89"/>
      <c r="M1748" s="89"/>
      <c r="N1748" s="94"/>
      <c r="O1748" s="95"/>
      <c r="P1748" s="51"/>
    </row>
    <row r="1749" ht="15" spans="1:16">
      <c r="A1749" s="10"/>
      <c r="B1749" s="10"/>
      <c r="C1749" s="8"/>
      <c r="D1749" s="28"/>
      <c r="E1749" s="8"/>
      <c r="F1749" s="8"/>
      <c r="G1749" s="8"/>
      <c r="H1749" s="8"/>
      <c r="I1749" s="8"/>
      <c r="J1749" s="8"/>
      <c r="K1749" s="8"/>
      <c r="L1749" s="8"/>
      <c r="M1749" s="8"/>
      <c r="N1749" s="50"/>
      <c r="O1749" s="41"/>
      <c r="P1749" s="51"/>
    </row>
    <row r="1750" ht="11.25" customHeight="1" spans="1:16">
      <c r="A1750" s="10"/>
      <c r="B1750" s="10"/>
      <c r="C1750" s="8"/>
      <c r="D1750" s="28"/>
      <c r="E1750" s="8"/>
      <c r="F1750" s="8"/>
      <c r="G1750" s="8"/>
      <c r="H1750" s="8"/>
      <c r="I1750" s="8"/>
      <c r="J1750" s="8"/>
      <c r="K1750" s="8"/>
      <c r="L1750" s="8"/>
      <c r="M1750" s="8"/>
      <c r="N1750" s="50"/>
      <c r="O1750" s="41"/>
      <c r="P1750" s="51"/>
    </row>
    <row r="1751" spans="1:15">
      <c r="A1751" s="9" t="s">
        <v>38</v>
      </c>
      <c r="B1751" s="9"/>
      <c r="C1751" s="8"/>
      <c r="D1751" s="29"/>
      <c r="E1751" s="29" t="s">
        <v>409</v>
      </c>
      <c r="F1751" s="29"/>
      <c r="G1751" s="30"/>
      <c r="H1751" s="8"/>
      <c r="I1751" s="8"/>
      <c r="J1751" s="8"/>
      <c r="K1751" s="8"/>
      <c r="L1751" s="8"/>
      <c r="M1751" s="8"/>
      <c r="N1751" s="52"/>
      <c r="O1751" s="41"/>
    </row>
    <row r="1752" spans="1:16">
      <c r="A1752" s="76" t="s">
        <v>39</v>
      </c>
      <c r="B1752" s="76"/>
      <c r="C1752" s="89"/>
      <c r="D1752" s="90"/>
      <c r="E1752" s="90" t="s">
        <v>410</v>
      </c>
      <c r="F1752" s="90"/>
      <c r="G1752" s="90"/>
      <c r="H1752" s="89"/>
      <c r="I1752" s="89"/>
      <c r="J1752" s="89"/>
      <c r="K1752" s="89"/>
      <c r="L1752" s="89"/>
      <c r="M1752" s="89"/>
      <c r="N1752" s="96"/>
      <c r="O1752" s="95"/>
      <c r="P1752" s="51"/>
    </row>
    <row r="1753" ht="15" spans="1:16">
      <c r="A1753" s="51"/>
      <c r="B1753" s="51"/>
      <c r="C1753" s="97"/>
      <c r="D1753" s="115"/>
      <c r="E1753" s="117"/>
      <c r="F1753" s="118"/>
      <c r="G1753" s="48"/>
      <c r="J1753" s="48"/>
      <c r="K1753" s="48"/>
      <c r="L1753" s="73"/>
      <c r="M1753" s="73"/>
      <c r="N1753" s="119"/>
      <c r="O1753" s="51"/>
      <c r="P1753" s="51"/>
    </row>
    <row r="1754" ht="11.25" customHeight="1" spans="1:16">
      <c r="A1754" s="75" t="s">
        <v>1</v>
      </c>
      <c r="B1754" s="7"/>
      <c r="C1754" s="8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1"/>
      <c r="O1754" s="44"/>
      <c r="P1754" s="51"/>
    </row>
    <row r="1755" ht="13.5" customHeight="1" spans="1:16">
      <c r="A1755" s="76" t="s">
        <v>104</v>
      </c>
      <c r="B1755" s="9"/>
      <c r="C1755" s="9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1"/>
      <c r="O1755" s="44"/>
      <c r="P1755" s="51"/>
    </row>
    <row r="1756" s="3" customFormat="1" ht="13.5" customHeight="1" spans="1:178">
      <c r="A1756" s="10"/>
      <c r="B1756" s="10"/>
      <c r="C1756" s="8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1"/>
      <c r="O1756" s="44"/>
      <c r="P1756" s="51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  <c r="BN1756" s="5"/>
      <c r="BO1756" s="5"/>
      <c r="BP1756" s="5"/>
      <c r="BQ1756" s="5"/>
      <c r="BR1756" s="5"/>
      <c r="BS1756" s="5"/>
      <c r="BT1756" s="5"/>
      <c r="BU1756" s="5"/>
      <c r="BV1756" s="5"/>
      <c r="BW1756" s="5"/>
      <c r="BX1756" s="5"/>
      <c r="BY1756" s="5"/>
      <c r="BZ1756" s="5"/>
      <c r="CA1756" s="5"/>
      <c r="CB1756" s="5"/>
      <c r="CC1756" s="5"/>
      <c r="CD1756" s="5"/>
      <c r="CE1756" s="5"/>
      <c r="CF1756" s="5"/>
      <c r="CG1756" s="5"/>
      <c r="CH1756" s="5"/>
      <c r="CI1756" s="5"/>
      <c r="CJ1756" s="5"/>
      <c r="CK1756" s="5"/>
      <c r="CL1756" s="5"/>
      <c r="CM1756" s="5"/>
      <c r="CN1756" s="5"/>
      <c r="CO1756" s="5"/>
      <c r="CP1756" s="5"/>
      <c r="CQ1756" s="5"/>
      <c r="CR1756" s="5"/>
      <c r="CS1756" s="5"/>
      <c r="CT1756" s="5"/>
      <c r="CU1756" s="5"/>
      <c r="CV1756" s="5"/>
      <c r="CW1756" s="5"/>
      <c r="CX1756" s="5"/>
      <c r="CY1756" s="5"/>
      <c r="CZ1756" s="5"/>
      <c r="DA1756" s="5"/>
      <c r="DB1756" s="5"/>
      <c r="DC1756" s="5"/>
      <c r="DD1756" s="5"/>
      <c r="DE1756" s="5"/>
      <c r="DF1756" s="5"/>
      <c r="DG1756" s="5"/>
      <c r="DH1756" s="5"/>
      <c r="DI1756" s="5"/>
      <c r="DJ1756" s="5"/>
      <c r="DK1756" s="5"/>
      <c r="DL1756" s="5"/>
      <c r="DM1756" s="5"/>
      <c r="DN1756" s="5"/>
      <c r="DO1756" s="5"/>
      <c r="DP1756" s="5"/>
      <c r="DQ1756" s="5"/>
      <c r="DR1756" s="5"/>
      <c r="DS1756" s="5"/>
      <c r="DT1756" s="5"/>
      <c r="DU1756" s="5"/>
      <c r="DV1756" s="5"/>
      <c r="DW1756" s="5"/>
      <c r="DX1756" s="5"/>
      <c r="DY1756" s="5"/>
      <c r="DZ1756" s="5"/>
      <c r="EA1756" s="5"/>
      <c r="EB1756" s="5"/>
      <c r="EC1756" s="5"/>
      <c r="ED1756" s="5"/>
      <c r="EE1756" s="5"/>
      <c r="EF1756" s="5"/>
      <c r="EG1756" s="5"/>
      <c r="EH1756" s="5"/>
      <c r="EI1756" s="5"/>
      <c r="EJ1756" s="5"/>
      <c r="EK1756" s="5"/>
      <c r="EL1756" s="5"/>
      <c r="EM1756" s="5"/>
      <c r="EN1756" s="5"/>
      <c r="EO1756" s="5"/>
      <c r="EP1756" s="5"/>
      <c r="EQ1756" s="5"/>
      <c r="ER1756" s="5"/>
      <c r="ES1756" s="5"/>
      <c r="ET1756" s="5"/>
      <c r="EU1756" s="5"/>
      <c r="EV1756" s="5"/>
      <c r="EW1756" s="5"/>
      <c r="EX1756" s="5"/>
      <c r="EY1756" s="5"/>
      <c r="EZ1756" s="5"/>
      <c r="FA1756" s="5"/>
      <c r="FB1756" s="5"/>
      <c r="FC1756" s="5"/>
      <c r="FD1756" s="5"/>
      <c r="FE1756" s="5"/>
      <c r="FF1756" s="5"/>
      <c r="FG1756" s="5"/>
      <c r="FH1756" s="5"/>
      <c r="FI1756" s="5"/>
      <c r="FJ1756" s="5"/>
      <c r="FK1756" s="5"/>
      <c r="FL1756" s="5"/>
      <c r="FM1756" s="5"/>
      <c r="FN1756" s="5"/>
      <c r="FO1756" s="5"/>
      <c r="FP1756" s="5"/>
      <c r="FQ1756" s="5"/>
      <c r="FR1756" s="5"/>
      <c r="FS1756" s="5"/>
      <c r="FT1756" s="5"/>
      <c r="FU1756" s="5"/>
      <c r="FV1756" s="5"/>
    </row>
    <row r="1757" s="3" customFormat="1" ht="13.5" customHeight="1" spans="1:178">
      <c r="A1757" s="77" t="s">
        <v>35</v>
      </c>
      <c r="B1757" s="77"/>
      <c r="C1757" s="8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1"/>
      <c r="O1757" s="44"/>
      <c r="P1757" s="48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5"/>
      <c r="AC1757" s="5"/>
      <c r="AD1757" s="5"/>
      <c r="AE1757" s="5"/>
      <c r="AF1757" s="5"/>
      <c r="AG1757" s="5"/>
      <c r="AH1757" s="5"/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  <c r="BN1757" s="5"/>
      <c r="BO1757" s="5"/>
      <c r="BP1757" s="5"/>
      <c r="BQ1757" s="5"/>
      <c r="BR1757" s="5"/>
      <c r="BS1757" s="5"/>
      <c r="BT1757" s="5"/>
      <c r="BU1757" s="5"/>
      <c r="BV1757" s="5"/>
      <c r="BW1757" s="5"/>
      <c r="BX1757" s="5"/>
      <c r="BY1757" s="5"/>
      <c r="BZ1757" s="5"/>
      <c r="CA1757" s="5"/>
      <c r="CB1757" s="5"/>
      <c r="CC1757" s="5"/>
      <c r="CD1757" s="5"/>
      <c r="CE1757" s="5"/>
      <c r="CF1757" s="5"/>
      <c r="CG1757" s="5"/>
      <c r="CH1757" s="5"/>
      <c r="CI1757" s="5"/>
      <c r="CJ1757" s="5"/>
      <c r="CK1757" s="5"/>
      <c r="CL1757" s="5"/>
      <c r="CM1757" s="5"/>
      <c r="CN1757" s="5"/>
      <c r="CO1757" s="5"/>
      <c r="CP1757" s="5"/>
      <c r="CQ1757" s="5"/>
      <c r="CR1757" s="5"/>
      <c r="CS1757" s="5"/>
      <c r="CT1757" s="5"/>
      <c r="CU1757" s="5"/>
      <c r="CV1757" s="5"/>
      <c r="CW1757" s="5"/>
      <c r="CX1757" s="5"/>
      <c r="CY1757" s="5"/>
      <c r="CZ1757" s="5"/>
      <c r="DA1757" s="5"/>
      <c r="DB1757" s="5"/>
      <c r="DC1757" s="5"/>
      <c r="DD1757" s="5"/>
      <c r="DE1757" s="5"/>
      <c r="DF1757" s="5"/>
      <c r="DG1757" s="5"/>
      <c r="DH1757" s="5"/>
      <c r="DI1757" s="5"/>
      <c r="DJ1757" s="5"/>
      <c r="DK1757" s="5"/>
      <c r="DL1757" s="5"/>
      <c r="DM1757" s="5"/>
      <c r="DN1757" s="5"/>
      <c r="DO1757" s="5"/>
      <c r="DP1757" s="5"/>
      <c r="DQ1757" s="5"/>
      <c r="DR1757" s="5"/>
      <c r="DS1757" s="5"/>
      <c r="DT1757" s="5"/>
      <c r="DU1757" s="5"/>
      <c r="DV1757" s="5"/>
      <c r="DW1757" s="5"/>
      <c r="DX1757" s="5"/>
      <c r="DY1757" s="5"/>
      <c r="DZ1757" s="5"/>
      <c r="EA1757" s="5"/>
      <c r="EB1757" s="5"/>
      <c r="EC1757" s="5"/>
      <c r="ED1757" s="5"/>
      <c r="EE1757" s="5"/>
      <c r="EF1757" s="5"/>
      <c r="EG1757" s="5"/>
      <c r="EH1757" s="5"/>
      <c r="EI1757" s="5"/>
      <c r="EJ1757" s="5"/>
      <c r="EK1757" s="5"/>
      <c r="EL1757" s="5"/>
      <c r="EM1757" s="5"/>
      <c r="EN1757" s="5"/>
      <c r="EO1757" s="5"/>
      <c r="EP1757" s="5"/>
      <c r="EQ1757" s="5"/>
      <c r="ER1757" s="5"/>
      <c r="ES1757" s="5"/>
      <c r="ET1757" s="5"/>
      <c r="EU1757" s="5"/>
      <c r="EV1757" s="5"/>
      <c r="EW1757" s="5"/>
      <c r="EX1757" s="5"/>
      <c r="EY1757" s="5"/>
      <c r="EZ1757" s="5"/>
      <c r="FA1757" s="5"/>
      <c r="FB1757" s="5"/>
      <c r="FC1757" s="5"/>
      <c r="FD1757" s="5"/>
      <c r="FE1757" s="5"/>
      <c r="FF1757" s="5"/>
      <c r="FG1757" s="5"/>
      <c r="FH1757" s="5"/>
      <c r="FI1757" s="5"/>
      <c r="FJ1757" s="5"/>
      <c r="FK1757" s="5"/>
      <c r="FL1757" s="5"/>
      <c r="FM1757" s="5"/>
      <c r="FN1757" s="5"/>
      <c r="FO1757" s="5"/>
      <c r="FP1757" s="5"/>
      <c r="FQ1757" s="5"/>
      <c r="FR1757" s="5"/>
      <c r="FS1757" s="5"/>
      <c r="FT1757" s="5"/>
      <c r="FU1757" s="5"/>
      <c r="FV1757" s="5"/>
    </row>
    <row r="1758" s="3" customFormat="1" ht="13.5" customHeight="1" spans="1:178">
      <c r="A1758" s="78" t="s">
        <v>4</v>
      </c>
      <c r="B1758" s="78" t="s">
        <v>5</v>
      </c>
      <c r="C1758" s="79" t="s">
        <v>6</v>
      </c>
      <c r="D1758" s="79" t="s">
        <v>7</v>
      </c>
      <c r="E1758" s="79" t="s">
        <v>223</v>
      </c>
      <c r="F1758" s="79" t="s">
        <v>224</v>
      </c>
      <c r="G1758" s="79" t="s">
        <v>10</v>
      </c>
      <c r="H1758" s="80" t="s">
        <v>11</v>
      </c>
      <c r="I1758" s="91"/>
      <c r="J1758" s="79" t="s">
        <v>12</v>
      </c>
      <c r="K1758" s="79" t="s">
        <v>13</v>
      </c>
      <c r="L1758" s="80" t="s">
        <v>14</v>
      </c>
      <c r="M1758" s="91"/>
      <c r="N1758" s="79" t="s">
        <v>15</v>
      </c>
      <c r="O1758" s="92" t="s">
        <v>406</v>
      </c>
      <c r="P1758" s="48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  <c r="BN1758" s="5"/>
      <c r="BO1758" s="5"/>
      <c r="BP1758" s="5"/>
      <c r="BQ1758" s="5"/>
      <c r="BR1758" s="5"/>
      <c r="BS1758" s="5"/>
      <c r="BT1758" s="5"/>
      <c r="BU1758" s="5"/>
      <c r="BV1758" s="5"/>
      <c r="BW1758" s="5"/>
      <c r="BX1758" s="5"/>
      <c r="BY1758" s="5"/>
      <c r="BZ1758" s="5"/>
      <c r="CA1758" s="5"/>
      <c r="CB1758" s="5"/>
      <c r="CC1758" s="5"/>
      <c r="CD1758" s="5"/>
      <c r="CE1758" s="5"/>
      <c r="CF1758" s="5"/>
      <c r="CG1758" s="5"/>
      <c r="CH1758" s="5"/>
      <c r="CI1758" s="5"/>
      <c r="CJ1758" s="5"/>
      <c r="CK1758" s="5"/>
      <c r="CL1758" s="5"/>
      <c r="CM1758" s="5"/>
      <c r="CN1758" s="5"/>
      <c r="CO1758" s="5"/>
      <c r="CP1758" s="5"/>
      <c r="CQ1758" s="5"/>
      <c r="CR1758" s="5"/>
      <c r="CS1758" s="5"/>
      <c r="CT1758" s="5"/>
      <c r="CU1758" s="5"/>
      <c r="CV1758" s="5"/>
      <c r="CW1758" s="5"/>
      <c r="CX1758" s="5"/>
      <c r="CY1758" s="5"/>
      <c r="CZ1758" s="5"/>
      <c r="DA1758" s="5"/>
      <c r="DB1758" s="5"/>
      <c r="DC1758" s="5"/>
      <c r="DD1758" s="5"/>
      <c r="DE1758" s="5"/>
      <c r="DF1758" s="5"/>
      <c r="DG1758" s="5"/>
      <c r="DH1758" s="5"/>
      <c r="DI1758" s="5"/>
      <c r="DJ1758" s="5"/>
      <c r="DK1758" s="5"/>
      <c r="DL1758" s="5"/>
      <c r="DM1758" s="5"/>
      <c r="DN1758" s="5"/>
      <c r="DO1758" s="5"/>
      <c r="DP1758" s="5"/>
      <c r="DQ1758" s="5"/>
      <c r="DR1758" s="5"/>
      <c r="DS1758" s="5"/>
      <c r="DT1758" s="5"/>
      <c r="DU1758" s="5"/>
      <c r="DV1758" s="5"/>
      <c r="DW1758" s="5"/>
      <c r="DX1758" s="5"/>
      <c r="DY1758" s="5"/>
      <c r="DZ1758" s="5"/>
      <c r="EA1758" s="5"/>
      <c r="EB1758" s="5"/>
      <c r="EC1758" s="5"/>
      <c r="ED1758" s="5"/>
      <c r="EE1758" s="5"/>
      <c r="EF1758" s="5"/>
      <c r="EG1758" s="5"/>
      <c r="EH1758" s="5"/>
      <c r="EI1758" s="5"/>
      <c r="EJ1758" s="5"/>
      <c r="EK1758" s="5"/>
      <c r="EL1758" s="5"/>
      <c r="EM1758" s="5"/>
      <c r="EN1758" s="5"/>
      <c r="EO1758" s="5"/>
      <c r="EP1758" s="5"/>
      <c r="EQ1758" s="5"/>
      <c r="ER1758" s="5"/>
      <c r="ES1758" s="5"/>
      <c r="ET1758" s="5"/>
      <c r="EU1758" s="5"/>
      <c r="EV1758" s="5"/>
      <c r="EW1758" s="5"/>
      <c r="EX1758" s="5"/>
      <c r="EY1758" s="5"/>
      <c r="EZ1758" s="5"/>
      <c r="FA1758" s="5"/>
      <c r="FB1758" s="5"/>
      <c r="FC1758" s="5"/>
      <c r="FD1758" s="5"/>
      <c r="FE1758" s="5"/>
      <c r="FF1758" s="5"/>
      <c r="FG1758" s="5"/>
      <c r="FH1758" s="5"/>
      <c r="FI1758" s="5"/>
      <c r="FJ1758" s="5"/>
      <c r="FK1758" s="5"/>
      <c r="FL1758" s="5"/>
      <c r="FM1758" s="5"/>
      <c r="FN1758" s="5"/>
      <c r="FO1758" s="5"/>
      <c r="FP1758" s="5"/>
      <c r="FQ1758" s="5"/>
      <c r="FR1758" s="5"/>
      <c r="FS1758" s="5"/>
      <c r="FT1758" s="5"/>
      <c r="FU1758" s="5"/>
      <c r="FV1758" s="5"/>
    </row>
    <row r="1759" ht="13.5" customHeight="1" spans="1:16">
      <c r="A1759" s="81"/>
      <c r="B1759" s="81"/>
      <c r="C1759" s="82"/>
      <c r="D1759" s="82"/>
      <c r="E1759" s="83" t="s">
        <v>18</v>
      </c>
      <c r="F1759" s="82"/>
      <c r="G1759" s="82"/>
      <c r="H1759" s="84" t="s">
        <v>19</v>
      </c>
      <c r="I1759" s="84" t="s">
        <v>20</v>
      </c>
      <c r="J1759" s="82"/>
      <c r="K1759" s="82"/>
      <c r="L1759" s="84" t="s">
        <v>19</v>
      </c>
      <c r="M1759" s="84" t="s">
        <v>20</v>
      </c>
      <c r="N1759" s="82"/>
      <c r="O1759" s="93"/>
      <c r="P1759" s="120"/>
    </row>
    <row r="1760" s="3" customFormat="1" ht="13.5" customHeight="1" spans="1:178">
      <c r="A1760" s="85">
        <v>45556</v>
      </c>
      <c r="B1760" s="85">
        <v>45561</v>
      </c>
      <c r="C1760" s="20">
        <v>223127</v>
      </c>
      <c r="D1760" s="101" t="s">
        <v>133</v>
      </c>
      <c r="E1760" s="85"/>
      <c r="F1760" s="98"/>
      <c r="G1760" s="21"/>
      <c r="H1760" s="21"/>
      <c r="I1760" s="21"/>
      <c r="J1760" s="21"/>
      <c r="K1760" s="21"/>
      <c r="L1760" s="116">
        <v>0</v>
      </c>
      <c r="M1760" s="46">
        <v>2115</v>
      </c>
      <c r="N1760" s="46">
        <f>L1760+M1760</f>
        <v>2115</v>
      </c>
      <c r="O1760" s="46">
        <v>2115</v>
      </c>
      <c r="P1760" s="51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  <c r="AE1760" s="5"/>
      <c r="AF1760" s="5"/>
      <c r="AG1760" s="5"/>
      <c r="AH1760" s="5"/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  <c r="BN1760" s="5"/>
      <c r="BO1760" s="5"/>
      <c r="BP1760" s="5"/>
      <c r="BQ1760" s="5"/>
      <c r="BR1760" s="5"/>
      <c r="BS1760" s="5"/>
      <c r="BT1760" s="5"/>
      <c r="BU1760" s="5"/>
      <c r="BV1760" s="5"/>
      <c r="BW1760" s="5"/>
      <c r="BX1760" s="5"/>
      <c r="BY1760" s="5"/>
      <c r="BZ1760" s="5"/>
      <c r="CA1760" s="5"/>
      <c r="CB1760" s="5"/>
      <c r="CC1760" s="5"/>
      <c r="CD1760" s="5"/>
      <c r="CE1760" s="5"/>
      <c r="CF1760" s="5"/>
      <c r="CG1760" s="5"/>
      <c r="CH1760" s="5"/>
      <c r="CI1760" s="5"/>
      <c r="CJ1760" s="5"/>
      <c r="CK1760" s="5"/>
      <c r="CL1760" s="5"/>
      <c r="CM1760" s="5"/>
      <c r="CN1760" s="5"/>
      <c r="CO1760" s="5"/>
      <c r="CP1760" s="5"/>
      <c r="CQ1760" s="5"/>
      <c r="CR1760" s="5"/>
      <c r="CS1760" s="5"/>
      <c r="CT1760" s="5"/>
      <c r="CU1760" s="5"/>
      <c r="CV1760" s="5"/>
      <c r="CW1760" s="5"/>
      <c r="CX1760" s="5"/>
      <c r="CY1760" s="5"/>
      <c r="CZ1760" s="5"/>
      <c r="DA1760" s="5"/>
      <c r="DB1760" s="5"/>
      <c r="DC1760" s="5"/>
      <c r="DD1760" s="5"/>
      <c r="DE1760" s="5"/>
      <c r="DF1760" s="5"/>
      <c r="DG1760" s="5"/>
      <c r="DH1760" s="5"/>
      <c r="DI1760" s="5"/>
      <c r="DJ1760" s="5"/>
      <c r="DK1760" s="5"/>
      <c r="DL1760" s="5"/>
      <c r="DM1760" s="5"/>
      <c r="DN1760" s="5"/>
      <c r="DO1760" s="5"/>
      <c r="DP1760" s="5"/>
      <c r="DQ1760" s="5"/>
      <c r="DR1760" s="5"/>
      <c r="DS1760" s="5"/>
      <c r="DT1760" s="5"/>
      <c r="DU1760" s="5"/>
      <c r="DV1760" s="5"/>
      <c r="DW1760" s="5"/>
      <c r="DX1760" s="5"/>
      <c r="DY1760" s="5"/>
      <c r="DZ1760" s="5"/>
      <c r="EA1760" s="5"/>
      <c r="EB1760" s="5"/>
      <c r="EC1760" s="5"/>
      <c r="ED1760" s="5"/>
      <c r="EE1760" s="5"/>
      <c r="EF1760" s="5"/>
      <c r="EG1760" s="5"/>
      <c r="EH1760" s="5"/>
      <c r="EI1760" s="5"/>
      <c r="EJ1760" s="5"/>
      <c r="EK1760" s="5"/>
      <c r="EL1760" s="5"/>
      <c r="EM1760" s="5"/>
      <c r="EN1760" s="5"/>
      <c r="EO1760" s="5"/>
      <c r="EP1760" s="5"/>
      <c r="EQ1760" s="5"/>
      <c r="ER1760" s="5"/>
      <c r="ES1760" s="5"/>
      <c r="ET1760" s="5"/>
      <c r="EU1760" s="5"/>
      <c r="EV1760" s="5"/>
      <c r="EW1760" s="5"/>
      <c r="EX1760" s="5"/>
      <c r="EY1760" s="5"/>
      <c r="EZ1760" s="5"/>
      <c r="FA1760" s="5"/>
      <c r="FB1760" s="5"/>
      <c r="FC1760" s="5"/>
      <c r="FD1760" s="5"/>
      <c r="FE1760" s="5"/>
      <c r="FF1760" s="5"/>
      <c r="FG1760" s="5"/>
      <c r="FH1760" s="5"/>
      <c r="FI1760" s="5"/>
      <c r="FJ1760" s="5"/>
      <c r="FK1760" s="5"/>
      <c r="FL1760" s="5"/>
      <c r="FM1760" s="5"/>
      <c r="FN1760" s="5"/>
      <c r="FO1760" s="5"/>
      <c r="FP1760" s="5"/>
      <c r="FQ1760" s="5"/>
      <c r="FR1760" s="5"/>
      <c r="FS1760" s="5"/>
      <c r="FT1760" s="5"/>
      <c r="FU1760" s="5"/>
      <c r="FV1760" s="5"/>
    </row>
    <row r="1761" spans="1:16">
      <c r="A1761" s="86"/>
      <c r="B1761" s="23"/>
      <c r="C1761" s="24"/>
      <c r="D1761" s="24"/>
      <c r="E1761" s="24"/>
      <c r="F1761" s="25"/>
      <c r="G1761" s="87"/>
      <c r="H1761" s="87"/>
      <c r="I1761" s="87"/>
      <c r="J1761" s="87"/>
      <c r="K1761" s="87"/>
      <c r="L1761" s="87">
        <f>SUM(L1760:L1760)</f>
        <v>0</v>
      </c>
      <c r="M1761" s="87">
        <f>SUM(M1760:M1760)</f>
        <v>2115</v>
      </c>
      <c r="N1761" s="87">
        <f>SUM(N1760:N1760)</f>
        <v>2115</v>
      </c>
      <c r="O1761" s="87">
        <f>SUM(O1760:O1760)</f>
        <v>2115</v>
      </c>
      <c r="P1761" s="51"/>
    </row>
    <row r="1762" spans="1:16">
      <c r="A1762" s="10"/>
      <c r="B1762" s="10"/>
      <c r="C1762" s="8"/>
      <c r="D1762" s="8"/>
      <c r="E1762" s="8"/>
      <c r="F1762" s="8"/>
      <c r="G1762" s="8"/>
      <c r="H1762" s="8"/>
      <c r="I1762" s="8"/>
      <c r="J1762" s="1"/>
      <c r="K1762" s="1"/>
      <c r="L1762" s="1"/>
      <c r="M1762" s="1"/>
      <c r="N1762" s="48"/>
      <c r="O1762" s="49"/>
      <c r="P1762" s="51"/>
    </row>
    <row r="1763" spans="1:16">
      <c r="A1763" s="27"/>
      <c r="B1763" s="27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48"/>
      <c r="O1763" s="41"/>
      <c r="P1763" s="51"/>
    </row>
    <row r="1764" ht="15" spans="1:16">
      <c r="A1764" s="10"/>
      <c r="B1764" s="10"/>
      <c r="C1764" s="8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50"/>
      <c r="O1764" s="41"/>
      <c r="P1764" s="51"/>
    </row>
    <row r="1765" ht="15" spans="1:15">
      <c r="A1765" s="76" t="s">
        <v>37</v>
      </c>
      <c r="B1765" s="88"/>
      <c r="C1765" s="89"/>
      <c r="D1765" s="89"/>
      <c r="E1765" s="89" t="s">
        <v>408</v>
      </c>
      <c r="F1765" s="89"/>
      <c r="G1765" s="89"/>
      <c r="H1765" s="89"/>
      <c r="I1765" s="89"/>
      <c r="J1765" s="89"/>
      <c r="K1765" s="89"/>
      <c r="L1765" s="89"/>
      <c r="M1765" s="89"/>
      <c r="N1765" s="94"/>
      <c r="O1765" s="95"/>
    </row>
    <row r="1766" ht="15" spans="1:16">
      <c r="A1766" s="10"/>
      <c r="B1766" s="10"/>
      <c r="C1766" s="8"/>
      <c r="D1766" s="28"/>
      <c r="E1766" s="8"/>
      <c r="F1766" s="8"/>
      <c r="G1766" s="8"/>
      <c r="H1766" s="8"/>
      <c r="I1766" s="8"/>
      <c r="J1766" s="8"/>
      <c r="K1766" s="8"/>
      <c r="L1766" s="8"/>
      <c r="M1766" s="8"/>
      <c r="N1766" s="50"/>
      <c r="O1766" s="41"/>
      <c r="P1766" s="51"/>
    </row>
    <row r="1767" ht="11.25" customHeight="1" spans="1:16">
      <c r="A1767" s="10"/>
      <c r="B1767" s="10"/>
      <c r="C1767" s="8"/>
      <c r="D1767" s="28"/>
      <c r="E1767" s="8"/>
      <c r="F1767" s="8"/>
      <c r="G1767" s="8"/>
      <c r="H1767" s="8"/>
      <c r="I1767" s="8"/>
      <c r="J1767" s="8"/>
      <c r="K1767" s="8"/>
      <c r="L1767" s="8"/>
      <c r="M1767" s="8"/>
      <c r="N1767" s="50"/>
      <c r="O1767" s="41"/>
      <c r="P1767" s="51"/>
    </row>
    <row r="1768" spans="1:16">
      <c r="A1768" s="9" t="s">
        <v>38</v>
      </c>
      <c r="B1768" s="9"/>
      <c r="C1768" s="8"/>
      <c r="D1768" s="29"/>
      <c r="E1768" s="29" t="s">
        <v>409</v>
      </c>
      <c r="F1768" s="29"/>
      <c r="G1768" s="30"/>
      <c r="H1768" s="8"/>
      <c r="I1768" s="8"/>
      <c r="J1768" s="8"/>
      <c r="K1768" s="8"/>
      <c r="L1768" s="8"/>
      <c r="M1768" s="8"/>
      <c r="N1768" s="52"/>
      <c r="O1768" s="41"/>
      <c r="P1768" s="51"/>
    </row>
    <row r="1769" spans="1:16">
      <c r="A1769" s="76" t="s">
        <v>39</v>
      </c>
      <c r="B1769" s="76"/>
      <c r="C1769" s="89"/>
      <c r="D1769" s="90"/>
      <c r="E1769" s="90" t="s">
        <v>410</v>
      </c>
      <c r="F1769" s="90"/>
      <c r="G1769" s="90"/>
      <c r="H1769" s="89"/>
      <c r="I1769" s="89"/>
      <c r="J1769" s="89"/>
      <c r="K1769" s="89"/>
      <c r="L1769" s="89"/>
      <c r="M1769" s="89"/>
      <c r="N1769" s="96"/>
      <c r="O1769" s="95"/>
      <c r="P1769" s="51"/>
    </row>
    <row r="1770" spans="4:16">
      <c r="D1770" s="115"/>
      <c r="O1770" s="51"/>
      <c r="P1770" s="51"/>
    </row>
    <row r="1771" spans="1:16">
      <c r="A1771" s="75" t="s">
        <v>1</v>
      </c>
      <c r="B1771" s="7"/>
      <c r="C1771" s="8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1"/>
      <c r="O1771" s="44"/>
      <c r="P1771" s="48"/>
    </row>
    <row r="1772" ht="11.25" customHeight="1" spans="1:16">
      <c r="A1772" s="76" t="s">
        <v>104</v>
      </c>
      <c r="B1772" s="9"/>
      <c r="C1772" s="9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1"/>
      <c r="O1772" s="44"/>
      <c r="P1772" s="48"/>
    </row>
    <row r="1773" ht="13.5" customHeight="1" spans="1:16">
      <c r="A1773" s="10"/>
      <c r="B1773" s="10"/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1"/>
      <c r="O1773" s="44"/>
      <c r="P1773" s="120"/>
    </row>
    <row r="1774" ht="13.5" customHeight="1" spans="1:16">
      <c r="A1774" s="77" t="s">
        <v>35</v>
      </c>
      <c r="B1774" s="77"/>
      <c r="C1774" s="8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1"/>
      <c r="O1774" s="44"/>
      <c r="P1774" s="51"/>
    </row>
    <row r="1775" ht="13.5" customHeight="1" spans="1:16">
      <c r="A1775" s="78" t="s">
        <v>4</v>
      </c>
      <c r="B1775" s="78" t="s">
        <v>5</v>
      </c>
      <c r="C1775" s="79" t="s">
        <v>6</v>
      </c>
      <c r="D1775" s="79" t="s">
        <v>7</v>
      </c>
      <c r="E1775" s="79" t="s">
        <v>223</v>
      </c>
      <c r="F1775" s="79" t="s">
        <v>224</v>
      </c>
      <c r="G1775" s="79" t="s">
        <v>10</v>
      </c>
      <c r="H1775" s="80" t="s">
        <v>11</v>
      </c>
      <c r="I1775" s="91"/>
      <c r="J1775" s="79" t="s">
        <v>12</v>
      </c>
      <c r="K1775" s="79" t="s">
        <v>13</v>
      </c>
      <c r="L1775" s="80" t="s">
        <v>14</v>
      </c>
      <c r="M1775" s="91"/>
      <c r="N1775" s="79" t="s">
        <v>15</v>
      </c>
      <c r="O1775" s="92" t="s">
        <v>406</v>
      </c>
      <c r="P1775" s="51"/>
    </row>
    <row r="1776" s="3" customFormat="1" ht="13.5" customHeight="1" spans="1:178">
      <c r="A1776" s="81"/>
      <c r="B1776" s="81"/>
      <c r="C1776" s="82"/>
      <c r="D1776" s="82"/>
      <c r="E1776" s="83" t="s">
        <v>18</v>
      </c>
      <c r="F1776" s="82"/>
      <c r="G1776" s="82"/>
      <c r="H1776" s="84" t="s">
        <v>19</v>
      </c>
      <c r="I1776" s="84" t="s">
        <v>20</v>
      </c>
      <c r="J1776" s="82"/>
      <c r="K1776" s="82"/>
      <c r="L1776" s="84" t="s">
        <v>19</v>
      </c>
      <c r="M1776" s="84" t="s">
        <v>20</v>
      </c>
      <c r="N1776" s="82"/>
      <c r="O1776" s="93"/>
      <c r="P1776" s="51"/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  <c r="BN1776" s="5"/>
      <c r="BO1776" s="5"/>
      <c r="BP1776" s="5"/>
      <c r="BQ1776" s="5"/>
      <c r="BR1776" s="5"/>
      <c r="BS1776" s="5"/>
      <c r="BT1776" s="5"/>
      <c r="BU1776" s="5"/>
      <c r="BV1776" s="5"/>
      <c r="BW1776" s="5"/>
      <c r="BX1776" s="5"/>
      <c r="BY1776" s="5"/>
      <c r="BZ1776" s="5"/>
      <c r="CA1776" s="5"/>
      <c r="CB1776" s="5"/>
      <c r="CC1776" s="5"/>
      <c r="CD1776" s="5"/>
      <c r="CE1776" s="5"/>
      <c r="CF1776" s="5"/>
      <c r="CG1776" s="5"/>
      <c r="CH1776" s="5"/>
      <c r="CI1776" s="5"/>
      <c r="CJ1776" s="5"/>
      <c r="CK1776" s="5"/>
      <c r="CL1776" s="5"/>
      <c r="CM1776" s="5"/>
      <c r="CN1776" s="5"/>
      <c r="CO1776" s="5"/>
      <c r="CP1776" s="5"/>
      <c r="CQ1776" s="5"/>
      <c r="CR1776" s="5"/>
      <c r="CS1776" s="5"/>
      <c r="CT1776" s="5"/>
      <c r="CU1776" s="5"/>
      <c r="CV1776" s="5"/>
      <c r="CW1776" s="5"/>
      <c r="CX1776" s="5"/>
      <c r="CY1776" s="5"/>
      <c r="CZ1776" s="5"/>
      <c r="DA1776" s="5"/>
      <c r="DB1776" s="5"/>
      <c r="DC1776" s="5"/>
      <c r="DD1776" s="5"/>
      <c r="DE1776" s="5"/>
      <c r="DF1776" s="5"/>
      <c r="DG1776" s="5"/>
      <c r="DH1776" s="5"/>
      <c r="DI1776" s="5"/>
      <c r="DJ1776" s="5"/>
      <c r="DK1776" s="5"/>
      <c r="DL1776" s="5"/>
      <c r="DM1776" s="5"/>
      <c r="DN1776" s="5"/>
      <c r="DO1776" s="5"/>
      <c r="DP1776" s="5"/>
      <c r="DQ1776" s="5"/>
      <c r="DR1776" s="5"/>
      <c r="DS1776" s="5"/>
      <c r="DT1776" s="5"/>
      <c r="DU1776" s="5"/>
      <c r="DV1776" s="5"/>
      <c r="DW1776" s="5"/>
      <c r="DX1776" s="5"/>
      <c r="DY1776" s="5"/>
      <c r="DZ1776" s="5"/>
      <c r="EA1776" s="5"/>
      <c r="EB1776" s="5"/>
      <c r="EC1776" s="5"/>
      <c r="ED1776" s="5"/>
      <c r="EE1776" s="5"/>
      <c r="EF1776" s="5"/>
      <c r="EG1776" s="5"/>
      <c r="EH1776" s="5"/>
      <c r="EI1776" s="5"/>
      <c r="EJ1776" s="5"/>
      <c r="EK1776" s="5"/>
      <c r="EL1776" s="5"/>
      <c r="EM1776" s="5"/>
      <c r="EN1776" s="5"/>
      <c r="EO1776" s="5"/>
      <c r="EP1776" s="5"/>
      <c r="EQ1776" s="5"/>
      <c r="ER1776" s="5"/>
      <c r="ES1776" s="5"/>
      <c r="ET1776" s="5"/>
      <c r="EU1776" s="5"/>
      <c r="EV1776" s="5"/>
      <c r="EW1776" s="5"/>
      <c r="EX1776" s="5"/>
      <c r="EY1776" s="5"/>
      <c r="EZ1776" s="5"/>
      <c r="FA1776" s="5"/>
      <c r="FB1776" s="5"/>
      <c r="FC1776" s="5"/>
      <c r="FD1776" s="5"/>
      <c r="FE1776" s="5"/>
      <c r="FF1776" s="5"/>
      <c r="FG1776" s="5"/>
      <c r="FH1776" s="5"/>
      <c r="FI1776" s="5"/>
      <c r="FJ1776" s="5"/>
      <c r="FK1776" s="5"/>
      <c r="FL1776" s="5"/>
      <c r="FM1776" s="5"/>
      <c r="FN1776" s="5"/>
      <c r="FO1776" s="5"/>
      <c r="FP1776" s="5"/>
      <c r="FQ1776" s="5"/>
      <c r="FR1776" s="5"/>
      <c r="FS1776" s="5"/>
      <c r="FT1776" s="5"/>
      <c r="FU1776" s="5"/>
      <c r="FV1776" s="5"/>
    </row>
    <row r="1777" s="3" customFormat="1" ht="13.5" customHeight="1" spans="1:178">
      <c r="A1777" s="85">
        <v>45553</v>
      </c>
      <c r="B1777" s="85">
        <v>45562</v>
      </c>
      <c r="C1777" s="20" t="s">
        <v>97</v>
      </c>
      <c r="D1777" s="101" t="s">
        <v>98</v>
      </c>
      <c r="E1777" s="85"/>
      <c r="F1777" s="98"/>
      <c r="G1777" s="21"/>
      <c r="H1777" s="21"/>
      <c r="I1777" s="21"/>
      <c r="J1777" s="21"/>
      <c r="K1777" s="21"/>
      <c r="L1777" s="116">
        <v>2750</v>
      </c>
      <c r="M1777" s="46">
        <v>1100</v>
      </c>
      <c r="N1777" s="46">
        <f>L1777+M1777</f>
        <v>3850</v>
      </c>
      <c r="O1777" s="46">
        <v>3850</v>
      </c>
      <c r="P1777" s="51"/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/>
      <c r="AD1777" s="5"/>
      <c r="AE1777" s="5"/>
      <c r="AF1777" s="5"/>
      <c r="AG1777" s="5"/>
      <c r="AH1777" s="5"/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  <c r="BN1777" s="5"/>
      <c r="BO1777" s="5"/>
      <c r="BP1777" s="5"/>
      <c r="BQ1777" s="5"/>
      <c r="BR1777" s="5"/>
      <c r="BS1777" s="5"/>
      <c r="BT1777" s="5"/>
      <c r="BU1777" s="5"/>
      <c r="BV1777" s="5"/>
      <c r="BW1777" s="5"/>
      <c r="BX1777" s="5"/>
      <c r="BY1777" s="5"/>
      <c r="BZ1777" s="5"/>
      <c r="CA1777" s="5"/>
      <c r="CB1777" s="5"/>
      <c r="CC1777" s="5"/>
      <c r="CD1777" s="5"/>
      <c r="CE1777" s="5"/>
      <c r="CF1777" s="5"/>
      <c r="CG1777" s="5"/>
      <c r="CH1777" s="5"/>
      <c r="CI1777" s="5"/>
      <c r="CJ1777" s="5"/>
      <c r="CK1777" s="5"/>
      <c r="CL1777" s="5"/>
      <c r="CM1777" s="5"/>
      <c r="CN1777" s="5"/>
      <c r="CO1777" s="5"/>
      <c r="CP1777" s="5"/>
      <c r="CQ1777" s="5"/>
      <c r="CR1777" s="5"/>
      <c r="CS1777" s="5"/>
      <c r="CT1777" s="5"/>
      <c r="CU1777" s="5"/>
      <c r="CV1777" s="5"/>
      <c r="CW1777" s="5"/>
      <c r="CX1777" s="5"/>
      <c r="CY1777" s="5"/>
      <c r="CZ1777" s="5"/>
      <c r="DA1777" s="5"/>
      <c r="DB1777" s="5"/>
      <c r="DC1777" s="5"/>
      <c r="DD1777" s="5"/>
      <c r="DE1777" s="5"/>
      <c r="DF1777" s="5"/>
      <c r="DG1777" s="5"/>
      <c r="DH1777" s="5"/>
      <c r="DI1777" s="5"/>
      <c r="DJ1777" s="5"/>
      <c r="DK1777" s="5"/>
      <c r="DL1777" s="5"/>
      <c r="DM1777" s="5"/>
      <c r="DN1777" s="5"/>
      <c r="DO1777" s="5"/>
      <c r="DP1777" s="5"/>
      <c r="DQ1777" s="5"/>
      <c r="DR1777" s="5"/>
      <c r="DS1777" s="5"/>
      <c r="DT1777" s="5"/>
      <c r="DU1777" s="5"/>
      <c r="DV1777" s="5"/>
      <c r="DW1777" s="5"/>
      <c r="DX1777" s="5"/>
      <c r="DY1777" s="5"/>
      <c r="DZ1777" s="5"/>
      <c r="EA1777" s="5"/>
      <c r="EB1777" s="5"/>
      <c r="EC1777" s="5"/>
      <c r="ED1777" s="5"/>
      <c r="EE1777" s="5"/>
      <c r="EF1777" s="5"/>
      <c r="EG1777" s="5"/>
      <c r="EH1777" s="5"/>
      <c r="EI1777" s="5"/>
      <c r="EJ1777" s="5"/>
      <c r="EK1777" s="5"/>
      <c r="EL1777" s="5"/>
      <c r="EM1777" s="5"/>
      <c r="EN1777" s="5"/>
      <c r="EO1777" s="5"/>
      <c r="EP1777" s="5"/>
      <c r="EQ1777" s="5"/>
      <c r="ER1777" s="5"/>
      <c r="ES1777" s="5"/>
      <c r="ET1777" s="5"/>
      <c r="EU1777" s="5"/>
      <c r="EV1777" s="5"/>
      <c r="EW1777" s="5"/>
      <c r="EX1777" s="5"/>
      <c r="EY1777" s="5"/>
      <c r="EZ1777" s="5"/>
      <c r="FA1777" s="5"/>
      <c r="FB1777" s="5"/>
      <c r="FC1777" s="5"/>
      <c r="FD1777" s="5"/>
      <c r="FE1777" s="5"/>
      <c r="FF1777" s="5"/>
      <c r="FG1777" s="5"/>
      <c r="FH1777" s="5"/>
      <c r="FI1777" s="5"/>
      <c r="FJ1777" s="5"/>
      <c r="FK1777" s="5"/>
      <c r="FL1777" s="5"/>
      <c r="FM1777" s="5"/>
      <c r="FN1777" s="5"/>
      <c r="FO1777" s="5"/>
      <c r="FP1777" s="5"/>
      <c r="FQ1777" s="5"/>
      <c r="FR1777" s="5"/>
      <c r="FS1777" s="5"/>
      <c r="FT1777" s="5"/>
      <c r="FU1777" s="5"/>
      <c r="FV1777" s="5"/>
    </row>
    <row r="1778" customHeight="1" spans="1:16">
      <c r="A1778" s="86"/>
      <c r="B1778" s="23"/>
      <c r="C1778" s="24"/>
      <c r="D1778" s="24"/>
      <c r="E1778" s="24"/>
      <c r="F1778" s="25"/>
      <c r="G1778" s="87"/>
      <c r="H1778" s="87"/>
      <c r="I1778" s="87"/>
      <c r="J1778" s="87"/>
      <c r="K1778" s="87"/>
      <c r="L1778" s="87">
        <f>SUM(L1777:L1777)</f>
        <v>2750</v>
      </c>
      <c r="M1778" s="87">
        <f>SUM(M1777:M1777)</f>
        <v>1100</v>
      </c>
      <c r="N1778" s="87">
        <f>SUM(N1777:N1777)</f>
        <v>3850</v>
      </c>
      <c r="O1778" s="87">
        <f>SUM(O1777:O1777)</f>
        <v>3850</v>
      </c>
      <c r="P1778" s="51"/>
    </row>
    <row r="1779" spans="1:16">
      <c r="A1779" s="10"/>
      <c r="B1779" s="10"/>
      <c r="C1779" s="8"/>
      <c r="D1779" s="8"/>
      <c r="E1779" s="8"/>
      <c r="F1779" s="8"/>
      <c r="G1779" s="8"/>
      <c r="H1779" s="8"/>
      <c r="I1779" s="8"/>
      <c r="J1779" s="1"/>
      <c r="K1779" s="1"/>
      <c r="L1779" s="1"/>
      <c r="M1779" s="1"/>
      <c r="N1779" s="48"/>
      <c r="O1779" s="49"/>
      <c r="P1779" s="51"/>
    </row>
    <row r="1780" spans="1:16">
      <c r="A1780" s="27"/>
      <c r="B1780" s="27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48"/>
      <c r="O1780" s="41"/>
      <c r="P1780" s="51"/>
    </row>
    <row r="1781" ht="15" spans="1:16">
      <c r="A1781" s="10"/>
      <c r="B1781" s="10"/>
      <c r="C1781" s="8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50"/>
      <c r="O1781" s="41"/>
      <c r="P1781" s="51"/>
    </row>
    <row r="1782" ht="15" spans="1:15">
      <c r="A1782" s="76" t="s">
        <v>37</v>
      </c>
      <c r="B1782" s="88"/>
      <c r="C1782" s="89"/>
      <c r="D1782" s="89"/>
      <c r="E1782" s="89" t="s">
        <v>408</v>
      </c>
      <c r="F1782" s="89"/>
      <c r="G1782" s="89"/>
      <c r="H1782" s="89"/>
      <c r="I1782" s="89"/>
      <c r="J1782" s="89"/>
      <c r="K1782" s="89"/>
      <c r="L1782" s="89"/>
      <c r="M1782" s="89"/>
      <c r="N1782" s="94"/>
      <c r="O1782" s="95"/>
    </row>
    <row r="1783" ht="15" spans="1:16">
      <c r="A1783" s="10"/>
      <c r="B1783" s="10"/>
      <c r="C1783" s="8"/>
      <c r="D1783" s="28"/>
      <c r="E1783" s="8"/>
      <c r="F1783" s="8"/>
      <c r="G1783" s="8"/>
      <c r="H1783" s="8"/>
      <c r="I1783" s="8"/>
      <c r="J1783" s="8"/>
      <c r="K1783" s="8"/>
      <c r="L1783" s="8"/>
      <c r="M1783" s="8"/>
      <c r="N1783" s="50"/>
      <c r="O1783" s="41"/>
      <c r="P1783" s="51"/>
    </row>
    <row r="1784" ht="15" spans="1:16">
      <c r="A1784" s="10"/>
      <c r="B1784" s="10"/>
      <c r="C1784" s="8"/>
      <c r="D1784" s="28"/>
      <c r="E1784" s="8"/>
      <c r="F1784" s="8"/>
      <c r="G1784" s="8"/>
      <c r="H1784" s="8"/>
      <c r="I1784" s="8"/>
      <c r="J1784" s="8"/>
      <c r="K1784" s="8"/>
      <c r="L1784" s="8"/>
      <c r="M1784" s="8"/>
      <c r="N1784" s="50"/>
      <c r="O1784" s="41"/>
      <c r="P1784" s="51"/>
    </row>
    <row r="1785" spans="1:16">
      <c r="A1785" s="9" t="s">
        <v>38</v>
      </c>
      <c r="B1785" s="9"/>
      <c r="C1785" s="8"/>
      <c r="D1785" s="29"/>
      <c r="E1785" s="29" t="s">
        <v>409</v>
      </c>
      <c r="F1785" s="29"/>
      <c r="G1785" s="30"/>
      <c r="H1785" s="8"/>
      <c r="I1785" s="8"/>
      <c r="J1785" s="8"/>
      <c r="K1785" s="8"/>
      <c r="L1785" s="8"/>
      <c r="M1785" s="8"/>
      <c r="N1785" s="52"/>
      <c r="O1785" s="41"/>
      <c r="P1785" s="51"/>
    </row>
    <row r="1786" spans="1:16">
      <c r="A1786" s="76" t="s">
        <v>39</v>
      </c>
      <c r="B1786" s="76"/>
      <c r="C1786" s="89"/>
      <c r="D1786" s="90"/>
      <c r="E1786" s="90" t="s">
        <v>410</v>
      </c>
      <c r="F1786" s="90"/>
      <c r="G1786" s="90"/>
      <c r="H1786" s="89"/>
      <c r="I1786" s="89"/>
      <c r="J1786" s="89"/>
      <c r="K1786" s="89"/>
      <c r="L1786" s="89"/>
      <c r="M1786" s="89"/>
      <c r="N1786" s="96"/>
      <c r="O1786" s="95"/>
      <c r="P1786" s="51"/>
    </row>
    <row r="1787" ht="11.25" customHeight="1" spans="4:16">
      <c r="D1787" s="115"/>
      <c r="O1787" s="51"/>
      <c r="P1787" s="51"/>
    </row>
    <row r="1788" spans="1:16">
      <c r="A1788" s="75" t="s">
        <v>1</v>
      </c>
      <c r="B1788" s="7"/>
      <c r="C1788" s="8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1"/>
      <c r="O1788" s="44"/>
      <c r="P1788" s="48"/>
    </row>
    <row r="1789" spans="1:16">
      <c r="A1789" s="76" t="s">
        <v>104</v>
      </c>
      <c r="B1789" s="9"/>
      <c r="C1789" s="9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1"/>
      <c r="O1789" s="44"/>
      <c r="P1789" s="48"/>
    </row>
    <row r="1790" spans="1:16">
      <c r="A1790" s="10"/>
      <c r="B1790" s="10"/>
      <c r="C1790" s="8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1"/>
      <c r="O1790" s="44"/>
      <c r="P1790" s="120"/>
    </row>
    <row r="1791" spans="1:16">
      <c r="A1791" s="77" t="s">
        <v>35</v>
      </c>
      <c r="B1791" s="77"/>
      <c r="C1791" s="8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1"/>
      <c r="O1791" s="44"/>
      <c r="P1791" s="51"/>
    </row>
    <row r="1792" ht="11.25" customHeight="1" spans="1:16">
      <c r="A1792" s="78" t="s">
        <v>4</v>
      </c>
      <c r="B1792" s="78" t="s">
        <v>5</v>
      </c>
      <c r="C1792" s="79" t="s">
        <v>6</v>
      </c>
      <c r="D1792" s="79" t="s">
        <v>7</v>
      </c>
      <c r="E1792" s="79" t="s">
        <v>223</v>
      </c>
      <c r="F1792" s="79" t="s">
        <v>224</v>
      </c>
      <c r="G1792" s="79" t="s">
        <v>10</v>
      </c>
      <c r="H1792" s="80" t="s">
        <v>11</v>
      </c>
      <c r="I1792" s="91"/>
      <c r="J1792" s="79" t="s">
        <v>12</v>
      </c>
      <c r="K1792" s="79" t="s">
        <v>13</v>
      </c>
      <c r="L1792" s="80" t="s">
        <v>14</v>
      </c>
      <c r="M1792" s="91"/>
      <c r="N1792" s="79" t="s">
        <v>15</v>
      </c>
      <c r="O1792" s="92" t="s">
        <v>406</v>
      </c>
      <c r="P1792" s="51"/>
    </row>
    <row r="1793" ht="13.5" customHeight="1" spans="1:16">
      <c r="A1793" s="81"/>
      <c r="B1793" s="81"/>
      <c r="C1793" s="82"/>
      <c r="D1793" s="82"/>
      <c r="E1793" s="83" t="s">
        <v>18</v>
      </c>
      <c r="F1793" s="82"/>
      <c r="G1793" s="82"/>
      <c r="H1793" s="84" t="s">
        <v>19</v>
      </c>
      <c r="I1793" s="84" t="s">
        <v>20</v>
      </c>
      <c r="J1793" s="82"/>
      <c r="K1793" s="82"/>
      <c r="L1793" s="84" t="s">
        <v>19</v>
      </c>
      <c r="M1793" s="84" t="s">
        <v>20</v>
      </c>
      <c r="N1793" s="82"/>
      <c r="O1793" s="93"/>
      <c r="P1793" s="51"/>
    </row>
    <row r="1794" ht="13.5" customHeight="1" spans="1:16">
      <c r="A1794" s="85">
        <v>45555</v>
      </c>
      <c r="B1794" s="85">
        <v>45565</v>
      </c>
      <c r="C1794" s="20" t="s">
        <v>99</v>
      </c>
      <c r="D1794" s="101" t="s">
        <v>100</v>
      </c>
      <c r="E1794" s="85"/>
      <c r="F1794" s="98"/>
      <c r="G1794" s="21"/>
      <c r="H1794" s="21"/>
      <c r="I1794" s="21"/>
      <c r="J1794" s="21"/>
      <c r="K1794" s="21"/>
      <c r="L1794" s="116">
        <v>715</v>
      </c>
      <c r="M1794" s="46">
        <v>900</v>
      </c>
      <c r="N1794" s="46">
        <f>L1794+M1794</f>
        <v>1615</v>
      </c>
      <c r="O1794" s="46">
        <v>1615</v>
      </c>
      <c r="P1794" s="51"/>
    </row>
    <row r="1795" ht="13.5" customHeight="1" spans="1:16">
      <c r="A1795" s="110">
        <v>45555</v>
      </c>
      <c r="B1795" s="110">
        <v>45565</v>
      </c>
      <c r="C1795" s="111" t="s">
        <v>101</v>
      </c>
      <c r="D1795" s="111" t="s">
        <v>100</v>
      </c>
      <c r="E1795" s="24"/>
      <c r="F1795" s="25"/>
      <c r="G1795" s="87"/>
      <c r="H1795" s="87"/>
      <c r="I1795" s="87"/>
      <c r="J1795" s="87"/>
      <c r="K1795" s="87"/>
      <c r="L1795" s="116">
        <v>935</v>
      </c>
      <c r="M1795" s="116">
        <v>1250</v>
      </c>
      <c r="N1795" s="46">
        <f>L1795+M1795</f>
        <v>2185</v>
      </c>
      <c r="O1795" s="116">
        <v>2185</v>
      </c>
      <c r="P1795" s="51"/>
    </row>
    <row r="1796" ht="13.5" customHeight="1" spans="1:16">
      <c r="A1796" s="86"/>
      <c r="B1796" s="23"/>
      <c r="C1796" s="24"/>
      <c r="D1796" s="24"/>
      <c r="E1796" s="24"/>
      <c r="F1796" s="25"/>
      <c r="G1796" s="87"/>
      <c r="H1796" s="87"/>
      <c r="I1796" s="87"/>
      <c r="J1796" s="87"/>
      <c r="K1796" s="87"/>
      <c r="L1796" s="87">
        <f>SUM(L1794:L1795)</f>
        <v>1650</v>
      </c>
      <c r="M1796" s="87">
        <f>SUM(M1794:M1795)</f>
        <v>2150</v>
      </c>
      <c r="N1796" s="87">
        <f>SUM(N1794:N1795)</f>
        <v>3800</v>
      </c>
      <c r="O1796" s="87">
        <f>SUM(O1794:O1795)</f>
        <v>3800</v>
      </c>
      <c r="P1796" s="51"/>
    </row>
    <row r="1797" ht="13.5" customHeight="1" spans="1:16">
      <c r="A1797" s="10"/>
      <c r="B1797" s="10"/>
      <c r="C1797" s="8"/>
      <c r="D1797" s="8"/>
      <c r="E1797" s="8"/>
      <c r="F1797" s="8"/>
      <c r="G1797" s="8"/>
      <c r="H1797" s="8"/>
      <c r="I1797" s="8"/>
      <c r="J1797" s="1"/>
      <c r="K1797" s="1"/>
      <c r="L1797" s="1"/>
      <c r="M1797" s="1"/>
      <c r="N1797" s="48"/>
      <c r="O1797" s="49"/>
      <c r="P1797" s="51"/>
    </row>
    <row r="1798" customHeight="1" spans="1:16">
      <c r="A1798" s="27"/>
      <c r="B1798" s="27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48"/>
      <c r="O1798" s="41"/>
      <c r="P1798" s="51"/>
    </row>
    <row r="1799" ht="15" spans="1:16">
      <c r="A1799" s="10"/>
      <c r="B1799" s="10"/>
      <c r="C1799" s="8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50"/>
      <c r="O1799" s="41"/>
      <c r="P1799" s="51"/>
    </row>
    <row r="1800" ht="15" spans="1:16">
      <c r="A1800" s="76" t="s">
        <v>37</v>
      </c>
      <c r="B1800" s="88"/>
      <c r="C1800" s="89"/>
      <c r="D1800" s="89"/>
      <c r="E1800" s="89" t="s">
        <v>408</v>
      </c>
      <c r="F1800" s="89"/>
      <c r="G1800" s="89"/>
      <c r="H1800" s="89"/>
      <c r="I1800" s="89"/>
      <c r="J1800" s="89"/>
      <c r="K1800" s="89"/>
      <c r="L1800" s="89"/>
      <c r="M1800" s="89"/>
      <c r="N1800" s="94"/>
      <c r="O1800" s="95"/>
      <c r="P1800" s="51"/>
    </row>
    <row r="1801" ht="15" spans="1:15">
      <c r="A1801" s="10"/>
      <c r="B1801" s="10"/>
      <c r="C1801" s="8"/>
      <c r="D1801" s="28"/>
      <c r="E1801" s="8"/>
      <c r="F1801" s="8"/>
      <c r="G1801" s="8"/>
      <c r="H1801" s="8"/>
      <c r="I1801" s="8"/>
      <c r="J1801" s="8"/>
      <c r="K1801" s="8"/>
      <c r="L1801" s="8"/>
      <c r="M1801" s="8"/>
      <c r="N1801" s="50"/>
      <c r="O1801" s="41"/>
    </row>
    <row r="1802" ht="15" spans="1:15">
      <c r="A1802" s="10"/>
      <c r="B1802" s="10"/>
      <c r="C1802" s="8"/>
      <c r="D1802" s="28"/>
      <c r="E1802" s="8"/>
      <c r="F1802" s="8"/>
      <c r="G1802" s="8"/>
      <c r="H1802" s="8"/>
      <c r="I1802" s="8"/>
      <c r="J1802" s="8"/>
      <c r="K1802" s="8"/>
      <c r="L1802" s="8"/>
      <c r="M1802" s="8"/>
      <c r="N1802" s="50"/>
      <c r="O1802" s="41"/>
    </row>
    <row r="1803" spans="1:15">
      <c r="A1803" s="9" t="s">
        <v>38</v>
      </c>
      <c r="B1803" s="9"/>
      <c r="C1803" s="8"/>
      <c r="D1803" s="29"/>
      <c r="E1803" s="29" t="s">
        <v>409</v>
      </c>
      <c r="F1803" s="29"/>
      <c r="G1803" s="30"/>
      <c r="H1803" s="8"/>
      <c r="I1803" s="8"/>
      <c r="J1803" s="8"/>
      <c r="K1803" s="8"/>
      <c r="L1803" s="8"/>
      <c r="M1803" s="8"/>
      <c r="N1803" s="52"/>
      <c r="O1803" s="41"/>
    </row>
    <row r="1804" spans="1:15">
      <c r="A1804" s="76" t="s">
        <v>39</v>
      </c>
      <c r="B1804" s="76"/>
      <c r="C1804" s="89"/>
      <c r="D1804" s="90"/>
      <c r="E1804" s="90" t="s">
        <v>410</v>
      </c>
      <c r="F1804" s="90"/>
      <c r="G1804" s="90"/>
      <c r="H1804" s="89"/>
      <c r="I1804" s="89"/>
      <c r="J1804" s="89"/>
      <c r="K1804" s="89"/>
      <c r="L1804" s="89"/>
      <c r="M1804" s="89"/>
      <c r="N1804" s="96"/>
      <c r="O1804" s="95"/>
    </row>
    <row r="1805" spans="4:15">
      <c r="D1805" s="115"/>
      <c r="O1805" s="51"/>
    </row>
    <row r="1806" spans="1:16">
      <c r="A1806" s="75" t="s">
        <v>1</v>
      </c>
      <c r="B1806" s="7"/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1"/>
      <c r="O1806" s="44"/>
      <c r="P1806" s="51"/>
    </row>
    <row r="1807" spans="1:16">
      <c r="A1807" s="76" t="s">
        <v>70</v>
      </c>
      <c r="B1807" s="9"/>
      <c r="C1807" s="9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1"/>
      <c r="O1807" s="44"/>
      <c r="P1807" s="48"/>
    </row>
    <row r="1808" ht="11.25" customHeight="1" spans="1:16">
      <c r="A1808" s="10"/>
      <c r="B1808" s="10"/>
      <c r="C1808" s="8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1"/>
      <c r="O1808" s="44"/>
      <c r="P1808" s="48"/>
    </row>
    <row r="1809" spans="1:16">
      <c r="A1809" s="77" t="s">
        <v>35</v>
      </c>
      <c r="B1809" s="77"/>
      <c r="C1809" s="8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1"/>
      <c r="O1809" s="44"/>
      <c r="P1809" s="120"/>
    </row>
    <row r="1810" spans="1:16">
      <c r="A1810" s="78" t="s">
        <v>4</v>
      </c>
      <c r="B1810" s="78" t="s">
        <v>5</v>
      </c>
      <c r="C1810" s="79" t="s">
        <v>6</v>
      </c>
      <c r="D1810" s="79" t="s">
        <v>7</v>
      </c>
      <c r="E1810" s="79" t="s">
        <v>223</v>
      </c>
      <c r="F1810" s="79" t="s">
        <v>224</v>
      </c>
      <c r="G1810" s="79" t="s">
        <v>10</v>
      </c>
      <c r="H1810" s="80" t="s">
        <v>11</v>
      </c>
      <c r="I1810" s="91"/>
      <c r="J1810" s="79" t="s">
        <v>12</v>
      </c>
      <c r="K1810" s="79" t="s">
        <v>13</v>
      </c>
      <c r="L1810" s="80" t="s">
        <v>14</v>
      </c>
      <c r="M1810" s="91"/>
      <c r="N1810" s="79" t="s">
        <v>15</v>
      </c>
      <c r="O1810" s="92" t="s">
        <v>406</v>
      </c>
      <c r="P1810" s="51"/>
    </row>
    <row r="1811" spans="1:15">
      <c r="A1811" s="81"/>
      <c r="B1811" s="81"/>
      <c r="C1811" s="82"/>
      <c r="D1811" s="82"/>
      <c r="E1811" s="83" t="s">
        <v>18</v>
      </c>
      <c r="F1811" s="82"/>
      <c r="G1811" s="82"/>
      <c r="H1811" s="84" t="s">
        <v>19</v>
      </c>
      <c r="I1811" s="84" t="s">
        <v>20</v>
      </c>
      <c r="J1811" s="82"/>
      <c r="K1811" s="82"/>
      <c r="L1811" s="84" t="s">
        <v>19</v>
      </c>
      <c r="M1811" s="84" t="s">
        <v>20</v>
      </c>
      <c r="N1811" s="82"/>
      <c r="O1811" s="93"/>
    </row>
    <row r="1812" spans="1:15">
      <c r="A1812" s="85">
        <v>45565</v>
      </c>
      <c r="B1812" s="85">
        <v>45569</v>
      </c>
      <c r="C1812" s="20" t="s">
        <v>72</v>
      </c>
      <c r="D1812" s="101" t="s">
        <v>73</v>
      </c>
      <c r="E1812" s="85"/>
      <c r="F1812" s="98"/>
      <c r="G1812" s="21"/>
      <c r="H1812" s="21"/>
      <c r="I1812" s="21"/>
      <c r="J1812" s="21"/>
      <c r="K1812" s="21"/>
      <c r="L1812" s="116">
        <v>1500</v>
      </c>
      <c r="M1812" s="46">
        <v>1300</v>
      </c>
      <c r="N1812" s="46">
        <f>L1812+M1812</f>
        <v>2800</v>
      </c>
      <c r="O1812" s="116">
        <v>0</v>
      </c>
    </row>
    <row r="1813" ht="11.25" customHeight="1" spans="1:16">
      <c r="A1813" s="110">
        <v>45568</v>
      </c>
      <c r="B1813" s="110">
        <v>45569</v>
      </c>
      <c r="C1813" s="111" t="s">
        <v>75</v>
      </c>
      <c r="D1813" s="111" t="s">
        <v>73</v>
      </c>
      <c r="E1813" s="24"/>
      <c r="F1813" s="25"/>
      <c r="G1813" s="87"/>
      <c r="H1813" s="87"/>
      <c r="I1813" s="87"/>
      <c r="J1813" s="87"/>
      <c r="K1813" s="87"/>
      <c r="L1813" s="116">
        <v>440</v>
      </c>
      <c r="M1813" s="116">
        <v>0</v>
      </c>
      <c r="N1813" s="46">
        <f t="shared" ref="N1813:N1823" si="59">L1813+M1813</f>
        <v>440</v>
      </c>
      <c r="O1813" s="116">
        <v>0</v>
      </c>
      <c r="P1813" s="48"/>
    </row>
    <row r="1814" ht="11.25" customHeight="1" spans="1:16">
      <c r="A1814" s="110">
        <v>45562</v>
      </c>
      <c r="B1814" s="110">
        <v>45569</v>
      </c>
      <c r="C1814" s="111" t="s">
        <v>76</v>
      </c>
      <c r="D1814" s="111" t="s">
        <v>73</v>
      </c>
      <c r="E1814" s="24"/>
      <c r="F1814" s="25"/>
      <c r="G1814" s="87"/>
      <c r="H1814" s="87"/>
      <c r="I1814" s="87"/>
      <c r="J1814" s="87"/>
      <c r="K1814" s="87"/>
      <c r="L1814" s="116">
        <v>1500</v>
      </c>
      <c r="M1814" s="116">
        <v>1300</v>
      </c>
      <c r="N1814" s="46">
        <f t="shared" si="59"/>
        <v>2800</v>
      </c>
      <c r="O1814" s="116">
        <v>0</v>
      </c>
      <c r="P1814" s="48"/>
    </row>
    <row r="1815" ht="11.25" customHeight="1" spans="1:16">
      <c r="A1815" s="110">
        <v>45568</v>
      </c>
      <c r="B1815" s="110">
        <v>45569</v>
      </c>
      <c r="C1815" s="111" t="s">
        <v>77</v>
      </c>
      <c r="D1815" s="111" t="s">
        <v>73</v>
      </c>
      <c r="E1815" s="24"/>
      <c r="F1815" s="25"/>
      <c r="G1815" s="87"/>
      <c r="H1815" s="87"/>
      <c r="I1815" s="87"/>
      <c r="J1815" s="87"/>
      <c r="K1815" s="87"/>
      <c r="L1815" s="116">
        <v>440</v>
      </c>
      <c r="M1815" s="116">
        <v>0</v>
      </c>
      <c r="N1815" s="46">
        <f t="shared" si="59"/>
        <v>440</v>
      </c>
      <c r="O1815" s="116">
        <v>0</v>
      </c>
      <c r="P1815" s="48"/>
    </row>
    <row r="1816" ht="11.25" customHeight="1" spans="1:16">
      <c r="A1816" s="110">
        <v>45562</v>
      </c>
      <c r="B1816" s="110">
        <v>45569</v>
      </c>
      <c r="C1816" s="111" t="s">
        <v>78</v>
      </c>
      <c r="D1816" s="111" t="s">
        <v>73</v>
      </c>
      <c r="E1816" s="24"/>
      <c r="F1816" s="25"/>
      <c r="G1816" s="87"/>
      <c r="H1816" s="87"/>
      <c r="I1816" s="87"/>
      <c r="J1816" s="87"/>
      <c r="K1816" s="87"/>
      <c r="L1816" s="116">
        <v>1500</v>
      </c>
      <c r="M1816" s="116">
        <v>800</v>
      </c>
      <c r="N1816" s="46">
        <f t="shared" si="59"/>
        <v>2300</v>
      </c>
      <c r="O1816" s="116">
        <v>0</v>
      </c>
      <c r="P1816" s="48"/>
    </row>
    <row r="1817" ht="11.25" customHeight="1" spans="1:16">
      <c r="A1817" s="110">
        <v>45568</v>
      </c>
      <c r="B1817" s="110">
        <v>45569</v>
      </c>
      <c r="C1817" s="111" t="s">
        <v>79</v>
      </c>
      <c r="D1817" s="111" t="s">
        <v>73</v>
      </c>
      <c r="E1817" s="24"/>
      <c r="F1817" s="25"/>
      <c r="G1817" s="87"/>
      <c r="H1817" s="87"/>
      <c r="I1817" s="87"/>
      <c r="J1817" s="87"/>
      <c r="K1817" s="87"/>
      <c r="L1817" s="116">
        <v>440</v>
      </c>
      <c r="M1817" s="116">
        <v>0</v>
      </c>
      <c r="N1817" s="46">
        <f t="shared" si="59"/>
        <v>440</v>
      </c>
      <c r="O1817" s="116">
        <v>0</v>
      </c>
      <c r="P1817" s="48"/>
    </row>
    <row r="1818" ht="11.25" customHeight="1" spans="1:16">
      <c r="A1818" s="110">
        <v>45562</v>
      </c>
      <c r="B1818" s="110">
        <v>45569</v>
      </c>
      <c r="C1818" s="111" t="s">
        <v>80</v>
      </c>
      <c r="D1818" s="111" t="s">
        <v>73</v>
      </c>
      <c r="E1818" s="24"/>
      <c r="F1818" s="25"/>
      <c r="G1818" s="87"/>
      <c r="H1818" s="87"/>
      <c r="I1818" s="87"/>
      <c r="J1818" s="87"/>
      <c r="K1818" s="87"/>
      <c r="L1818" s="116">
        <v>1500</v>
      </c>
      <c r="M1818" s="116">
        <v>800</v>
      </c>
      <c r="N1818" s="46">
        <f t="shared" si="59"/>
        <v>2300</v>
      </c>
      <c r="O1818" s="116">
        <v>0</v>
      </c>
      <c r="P1818" s="48"/>
    </row>
    <row r="1819" ht="11.25" customHeight="1" spans="1:16">
      <c r="A1819" s="110">
        <v>45568</v>
      </c>
      <c r="B1819" s="110">
        <v>45569</v>
      </c>
      <c r="C1819" s="111" t="s">
        <v>81</v>
      </c>
      <c r="D1819" s="111" t="s">
        <v>73</v>
      </c>
      <c r="E1819" s="24"/>
      <c r="F1819" s="25"/>
      <c r="G1819" s="87"/>
      <c r="H1819" s="87"/>
      <c r="I1819" s="87"/>
      <c r="J1819" s="87"/>
      <c r="K1819" s="87"/>
      <c r="L1819" s="116">
        <v>440</v>
      </c>
      <c r="M1819" s="116">
        <v>0</v>
      </c>
      <c r="N1819" s="46">
        <f t="shared" si="59"/>
        <v>440</v>
      </c>
      <c r="O1819" s="116">
        <v>0</v>
      </c>
      <c r="P1819" s="48"/>
    </row>
    <row r="1820" ht="11.25" customHeight="1" spans="1:16">
      <c r="A1820" s="110">
        <v>45562</v>
      </c>
      <c r="B1820" s="110">
        <v>45569</v>
      </c>
      <c r="C1820" s="111" t="s">
        <v>82</v>
      </c>
      <c r="D1820" s="111" t="s">
        <v>73</v>
      </c>
      <c r="E1820" s="24"/>
      <c r="F1820" s="25"/>
      <c r="G1820" s="87"/>
      <c r="H1820" s="87"/>
      <c r="I1820" s="87"/>
      <c r="J1820" s="87"/>
      <c r="K1820" s="87"/>
      <c r="L1820" s="116">
        <v>1500</v>
      </c>
      <c r="M1820" s="116">
        <v>800</v>
      </c>
      <c r="N1820" s="46">
        <f t="shared" si="59"/>
        <v>2300</v>
      </c>
      <c r="O1820" s="116">
        <v>0</v>
      </c>
      <c r="P1820" s="48"/>
    </row>
    <row r="1821" ht="11.25" customHeight="1" spans="1:16">
      <c r="A1821" s="110">
        <v>45568</v>
      </c>
      <c r="B1821" s="110">
        <v>45569</v>
      </c>
      <c r="C1821" s="111" t="s">
        <v>83</v>
      </c>
      <c r="D1821" s="111" t="s">
        <v>73</v>
      </c>
      <c r="E1821" s="24"/>
      <c r="F1821" s="25"/>
      <c r="G1821" s="87"/>
      <c r="H1821" s="87"/>
      <c r="I1821" s="87"/>
      <c r="J1821" s="87"/>
      <c r="K1821" s="87"/>
      <c r="L1821" s="116">
        <v>440</v>
      </c>
      <c r="M1821" s="116">
        <v>0</v>
      </c>
      <c r="N1821" s="46">
        <f t="shared" si="59"/>
        <v>440</v>
      </c>
      <c r="O1821" s="116">
        <v>0</v>
      </c>
      <c r="P1821" s="48"/>
    </row>
    <row r="1822" ht="11.25" customHeight="1" spans="1:16">
      <c r="A1822" s="110">
        <v>45562</v>
      </c>
      <c r="B1822" s="110">
        <v>45568</v>
      </c>
      <c r="C1822" s="111" t="s">
        <v>65</v>
      </c>
      <c r="D1822" s="111" t="s">
        <v>66</v>
      </c>
      <c r="E1822" s="24"/>
      <c r="F1822" s="25"/>
      <c r="G1822" s="87"/>
      <c r="H1822" s="87"/>
      <c r="I1822" s="87"/>
      <c r="J1822" s="87"/>
      <c r="K1822" s="87"/>
      <c r="L1822" s="116"/>
      <c r="M1822" s="116">
        <v>3000</v>
      </c>
      <c r="N1822" s="46">
        <f t="shared" si="59"/>
        <v>3000</v>
      </c>
      <c r="O1822" s="116">
        <v>3000</v>
      </c>
      <c r="P1822" s="48"/>
    </row>
    <row r="1823" ht="11.25" customHeight="1" spans="1:16">
      <c r="A1823" s="110">
        <v>45560</v>
      </c>
      <c r="B1823" s="110">
        <v>45569</v>
      </c>
      <c r="C1823" s="111" t="s">
        <v>62</v>
      </c>
      <c r="D1823" s="111" t="s">
        <v>71</v>
      </c>
      <c r="E1823" s="24"/>
      <c r="F1823" s="25"/>
      <c r="G1823" s="87"/>
      <c r="H1823" s="87"/>
      <c r="I1823" s="87"/>
      <c r="J1823" s="87"/>
      <c r="K1823" s="87"/>
      <c r="L1823" s="116">
        <v>0</v>
      </c>
      <c r="M1823" s="116">
        <v>3200</v>
      </c>
      <c r="N1823" s="46">
        <f t="shared" si="59"/>
        <v>3200</v>
      </c>
      <c r="O1823" s="116">
        <v>1600</v>
      </c>
      <c r="P1823" s="48"/>
    </row>
    <row r="1824" ht="13.5" customHeight="1" spans="1:16">
      <c r="A1824" s="86"/>
      <c r="B1824" s="23"/>
      <c r="C1824" s="24"/>
      <c r="D1824" s="24"/>
      <c r="E1824" s="24"/>
      <c r="F1824" s="25"/>
      <c r="G1824" s="87"/>
      <c r="H1824" s="87"/>
      <c r="I1824" s="87"/>
      <c r="J1824" s="87"/>
      <c r="K1824" s="87"/>
      <c r="L1824" s="87">
        <f>SUM(L1812:L1823)</f>
        <v>9700</v>
      </c>
      <c r="M1824" s="87">
        <f>SUM(M1812:M1823)</f>
        <v>11200</v>
      </c>
      <c r="N1824" s="87">
        <f>SUM(N1812:N1823)</f>
        <v>20900</v>
      </c>
      <c r="O1824" s="87">
        <f>SUM(O1812:O1823)</f>
        <v>4600</v>
      </c>
      <c r="P1824" s="48"/>
    </row>
    <row r="1825" ht="13.5" customHeight="1" spans="1:16">
      <c r="A1825" s="10"/>
      <c r="B1825" s="10"/>
      <c r="C1825" s="8"/>
      <c r="D1825" s="8"/>
      <c r="E1825" s="8"/>
      <c r="F1825" s="8"/>
      <c r="G1825" s="8"/>
      <c r="H1825" s="8"/>
      <c r="I1825" s="8"/>
      <c r="J1825" s="1"/>
      <c r="K1825" s="1"/>
      <c r="L1825" s="1"/>
      <c r="M1825" s="1"/>
      <c r="N1825" s="48"/>
      <c r="O1825" s="49"/>
      <c r="P1825" s="48"/>
    </row>
    <row r="1826" ht="13.5" customHeight="1" spans="1:16">
      <c r="A1826" s="27"/>
      <c r="B1826" s="27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48"/>
      <c r="O1826" s="41"/>
      <c r="P1826" s="48"/>
    </row>
    <row r="1827" customHeight="1" spans="1:15">
      <c r="A1827" s="10"/>
      <c r="B1827" s="10"/>
      <c r="C1827" s="8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50"/>
      <c r="O1827" s="41"/>
    </row>
    <row r="1828" ht="15" spans="1:15">
      <c r="A1828" s="76" t="s">
        <v>37</v>
      </c>
      <c r="B1828" s="88"/>
      <c r="C1828" s="89"/>
      <c r="D1828" s="89"/>
      <c r="E1828" s="89" t="s">
        <v>408</v>
      </c>
      <c r="F1828" s="89"/>
      <c r="G1828" s="89"/>
      <c r="H1828" s="89"/>
      <c r="I1828" s="89"/>
      <c r="J1828" s="89"/>
      <c r="K1828" s="89"/>
      <c r="L1828" s="89"/>
      <c r="M1828" s="89"/>
      <c r="N1828" s="94"/>
      <c r="O1828" s="95"/>
    </row>
    <row r="1829" ht="15" spans="1:15">
      <c r="A1829" s="10"/>
      <c r="B1829" s="10"/>
      <c r="C1829" s="8"/>
      <c r="D1829" s="28"/>
      <c r="E1829" s="8"/>
      <c r="F1829" s="8"/>
      <c r="G1829" s="8"/>
      <c r="H1829" s="8"/>
      <c r="I1829" s="8"/>
      <c r="J1829" s="8"/>
      <c r="K1829" s="8"/>
      <c r="L1829" s="8"/>
      <c r="M1829" s="8"/>
      <c r="N1829" s="50"/>
      <c r="O1829" s="41"/>
    </row>
    <row r="1830" ht="15" spans="1:15">
      <c r="A1830" s="10"/>
      <c r="B1830" s="10"/>
      <c r="C1830" s="8"/>
      <c r="D1830" s="28"/>
      <c r="E1830" s="8"/>
      <c r="F1830" s="8"/>
      <c r="G1830" s="8"/>
      <c r="H1830" s="8"/>
      <c r="I1830" s="8"/>
      <c r="J1830" s="8"/>
      <c r="K1830" s="8"/>
      <c r="L1830" s="8"/>
      <c r="M1830" s="8"/>
      <c r="N1830" s="50"/>
      <c r="O1830" s="41"/>
    </row>
    <row r="1831" spans="1:15">
      <c r="A1831" s="9" t="s">
        <v>38</v>
      </c>
      <c r="B1831" s="9"/>
      <c r="C1831" s="8"/>
      <c r="D1831" s="29"/>
      <c r="E1831" s="29" t="s">
        <v>409</v>
      </c>
      <c r="F1831" s="29"/>
      <c r="G1831" s="30"/>
      <c r="H1831" s="8"/>
      <c r="I1831" s="8"/>
      <c r="J1831" s="8"/>
      <c r="K1831" s="8"/>
      <c r="L1831" s="8"/>
      <c r="M1831" s="8"/>
      <c r="N1831" s="52"/>
      <c r="O1831" s="41"/>
    </row>
    <row r="1832" spans="1:15">
      <c r="A1832" s="76" t="s">
        <v>39</v>
      </c>
      <c r="B1832" s="76"/>
      <c r="C1832" s="89"/>
      <c r="D1832" s="90"/>
      <c r="E1832" s="90" t="s">
        <v>410</v>
      </c>
      <c r="F1832" s="90"/>
      <c r="G1832" s="90"/>
      <c r="H1832" s="89"/>
      <c r="I1832" s="89"/>
      <c r="J1832" s="89"/>
      <c r="K1832" s="89"/>
      <c r="L1832" s="89"/>
      <c r="M1832" s="89"/>
      <c r="N1832" s="96"/>
      <c r="O1832" s="95"/>
    </row>
    <row r="1833" spans="4:15">
      <c r="D1833" s="97"/>
      <c r="E1833" s="97"/>
      <c r="F1833" s="97"/>
      <c r="O1833" s="74"/>
    </row>
    <row r="1834" spans="1:15">
      <c r="A1834" s="75" t="s">
        <v>1</v>
      </c>
      <c r="B1834" s="7"/>
      <c r="C1834" s="8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1"/>
      <c r="O1834" s="44"/>
    </row>
    <row r="1835" spans="1:15">
      <c r="A1835" s="76" t="s">
        <v>70</v>
      </c>
      <c r="B1835" s="9"/>
      <c r="C1835" s="9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1"/>
      <c r="O1835" s="44"/>
    </row>
    <row r="1836" spans="1:15">
      <c r="A1836" s="10"/>
      <c r="B1836" s="10"/>
      <c r="C1836" s="8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1"/>
      <c r="O1836" s="44"/>
    </row>
    <row r="1837" ht="11.25" customHeight="1" spans="1:15">
      <c r="A1837" s="77" t="s">
        <v>35</v>
      </c>
      <c r="B1837" s="77"/>
      <c r="C1837" s="8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1"/>
      <c r="O1837" s="44"/>
    </row>
    <row r="1838" spans="1:15">
      <c r="A1838" s="78" t="s">
        <v>4</v>
      </c>
      <c r="B1838" s="78" t="s">
        <v>5</v>
      </c>
      <c r="C1838" s="79" t="s">
        <v>6</v>
      </c>
      <c r="D1838" s="79" t="s">
        <v>7</v>
      </c>
      <c r="E1838" s="79" t="s">
        <v>223</v>
      </c>
      <c r="F1838" s="79" t="s">
        <v>224</v>
      </c>
      <c r="G1838" s="79" t="s">
        <v>10</v>
      </c>
      <c r="H1838" s="80" t="s">
        <v>11</v>
      </c>
      <c r="I1838" s="91"/>
      <c r="J1838" s="79" t="s">
        <v>12</v>
      </c>
      <c r="K1838" s="79" t="s">
        <v>13</v>
      </c>
      <c r="L1838" s="80" t="s">
        <v>14</v>
      </c>
      <c r="M1838" s="91"/>
      <c r="N1838" s="79" t="s">
        <v>15</v>
      </c>
      <c r="O1838" s="92" t="s">
        <v>406</v>
      </c>
    </row>
    <row r="1839" spans="1:15">
      <c r="A1839" s="81"/>
      <c r="B1839" s="81"/>
      <c r="C1839" s="82"/>
      <c r="D1839" s="82"/>
      <c r="E1839" s="83" t="s">
        <v>18</v>
      </c>
      <c r="F1839" s="82"/>
      <c r="G1839" s="82"/>
      <c r="H1839" s="84" t="s">
        <v>19</v>
      </c>
      <c r="I1839" s="84" t="s">
        <v>20</v>
      </c>
      <c r="J1839" s="82"/>
      <c r="K1839" s="82"/>
      <c r="L1839" s="84" t="s">
        <v>19</v>
      </c>
      <c r="M1839" s="84" t="s">
        <v>20</v>
      </c>
      <c r="N1839" s="82"/>
      <c r="O1839" s="93"/>
    </row>
    <row r="1840" spans="1:15">
      <c r="A1840" s="85">
        <v>45565</v>
      </c>
      <c r="B1840" s="85">
        <v>45573</v>
      </c>
      <c r="C1840" s="20" t="s">
        <v>88</v>
      </c>
      <c r="D1840" s="101" t="s">
        <v>89</v>
      </c>
      <c r="E1840" s="85"/>
      <c r="F1840" s="98"/>
      <c r="G1840" s="21"/>
      <c r="H1840" s="21"/>
      <c r="I1840" s="21"/>
      <c r="J1840" s="21"/>
      <c r="K1840" s="21"/>
      <c r="L1840" s="116">
        <v>0</v>
      </c>
      <c r="M1840" s="46">
        <v>400</v>
      </c>
      <c r="N1840" s="46">
        <f>L1840+M1840</f>
        <v>400</v>
      </c>
      <c r="O1840" s="46">
        <v>400</v>
      </c>
    </row>
    <row r="1841" ht="11.25" customHeight="1" spans="1:16">
      <c r="A1841" s="86"/>
      <c r="B1841" s="23"/>
      <c r="C1841" s="24"/>
      <c r="D1841" s="24"/>
      <c r="E1841" s="24"/>
      <c r="F1841" s="25"/>
      <c r="G1841" s="87"/>
      <c r="H1841" s="87"/>
      <c r="I1841" s="87"/>
      <c r="J1841" s="87"/>
      <c r="K1841" s="87"/>
      <c r="L1841" s="87">
        <f>SUM(L1840:L1840)</f>
        <v>0</v>
      </c>
      <c r="M1841" s="87">
        <f>SUM(M1840:M1840)</f>
        <v>400</v>
      </c>
      <c r="N1841" s="87">
        <f>SUM(N1840:N1840)</f>
        <v>400</v>
      </c>
      <c r="O1841" s="87">
        <f>SUM(O1840:O1840)</f>
        <v>400</v>
      </c>
      <c r="P1841" s="48"/>
    </row>
    <row r="1842" ht="13.5" customHeight="1" spans="1:16">
      <c r="A1842" s="10"/>
      <c r="B1842" s="10"/>
      <c r="C1842" s="8"/>
      <c r="D1842" s="8"/>
      <c r="E1842" s="8"/>
      <c r="F1842" s="8"/>
      <c r="G1842" s="8"/>
      <c r="H1842" s="8"/>
      <c r="I1842" s="8"/>
      <c r="J1842" s="1"/>
      <c r="K1842" s="1"/>
      <c r="L1842" s="1"/>
      <c r="M1842" s="1"/>
      <c r="N1842" s="48"/>
      <c r="O1842" s="49"/>
      <c r="P1842" s="48"/>
    </row>
    <row r="1843" ht="13.5" customHeight="1" spans="1:16">
      <c r="A1843" s="27"/>
      <c r="B1843" s="27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48"/>
      <c r="O1843" s="41"/>
      <c r="P1843" s="48"/>
    </row>
    <row r="1844" ht="13.5" customHeight="1" spans="1:16">
      <c r="A1844" s="10"/>
      <c r="B1844" s="10"/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50"/>
      <c r="O1844" s="41"/>
      <c r="P1844" s="48"/>
    </row>
    <row r="1845" customHeight="1" spans="1:15">
      <c r="A1845" s="76" t="s">
        <v>37</v>
      </c>
      <c r="B1845" s="88"/>
      <c r="C1845" s="89"/>
      <c r="D1845" s="89"/>
      <c r="E1845" s="89" t="s">
        <v>408</v>
      </c>
      <c r="F1845" s="89"/>
      <c r="G1845" s="89"/>
      <c r="H1845" s="89"/>
      <c r="I1845" s="89"/>
      <c r="J1845" s="89"/>
      <c r="K1845" s="89"/>
      <c r="L1845" s="89"/>
      <c r="M1845" s="89"/>
      <c r="N1845" s="94"/>
      <c r="O1845" s="95"/>
    </row>
    <row r="1846" ht="15" spans="1:15">
      <c r="A1846" s="10"/>
      <c r="B1846" s="10"/>
      <c r="C1846" s="8"/>
      <c r="D1846" s="28"/>
      <c r="E1846" s="8"/>
      <c r="F1846" s="8"/>
      <c r="G1846" s="8"/>
      <c r="H1846" s="8"/>
      <c r="I1846" s="8"/>
      <c r="J1846" s="8"/>
      <c r="K1846" s="8"/>
      <c r="L1846" s="8"/>
      <c r="M1846" s="8"/>
      <c r="N1846" s="50"/>
      <c r="O1846" s="41"/>
    </row>
    <row r="1847" ht="15" spans="1:15">
      <c r="A1847" s="10"/>
      <c r="B1847" s="10"/>
      <c r="C1847" s="8"/>
      <c r="D1847" s="28"/>
      <c r="E1847" s="8"/>
      <c r="F1847" s="8"/>
      <c r="G1847" s="8"/>
      <c r="H1847" s="8"/>
      <c r="I1847" s="8"/>
      <c r="J1847" s="8"/>
      <c r="K1847" s="8"/>
      <c r="L1847" s="8"/>
      <c r="M1847" s="8"/>
      <c r="N1847" s="50"/>
      <c r="O1847" s="41"/>
    </row>
    <row r="1848" spans="1:15">
      <c r="A1848" s="9" t="s">
        <v>38</v>
      </c>
      <c r="B1848" s="9"/>
      <c r="C1848" s="8"/>
      <c r="D1848" s="29"/>
      <c r="E1848" s="29" t="s">
        <v>409</v>
      </c>
      <c r="F1848" s="29"/>
      <c r="G1848" s="30"/>
      <c r="H1848" s="8"/>
      <c r="I1848" s="8"/>
      <c r="J1848" s="8"/>
      <c r="K1848" s="8"/>
      <c r="L1848" s="8"/>
      <c r="M1848" s="8"/>
      <c r="N1848" s="52"/>
      <c r="O1848" s="41"/>
    </row>
    <row r="1849" spans="1:15">
      <c r="A1849" s="76" t="s">
        <v>39</v>
      </c>
      <c r="B1849" s="76"/>
      <c r="C1849" s="89"/>
      <c r="D1849" s="90"/>
      <c r="E1849" s="90" t="s">
        <v>410</v>
      </c>
      <c r="F1849" s="90"/>
      <c r="G1849" s="90"/>
      <c r="H1849" s="89"/>
      <c r="I1849" s="89"/>
      <c r="J1849" s="89"/>
      <c r="K1849" s="89"/>
      <c r="L1849" s="89"/>
      <c r="M1849" s="89"/>
      <c r="N1849" s="96"/>
      <c r="O1849" s="95"/>
    </row>
    <row r="1850" spans="4:15">
      <c r="D1850" s="97"/>
      <c r="E1850" s="97"/>
      <c r="F1850" s="97"/>
      <c r="O1850" s="74"/>
    </row>
    <row r="1851" spans="1:15">
      <c r="A1851" s="75" t="s">
        <v>407</v>
      </c>
      <c r="B1851" s="7"/>
      <c r="C1851" s="8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1"/>
      <c r="O1851" s="44"/>
    </row>
    <row r="1852" spans="1:15">
      <c r="A1852" s="75" t="s">
        <v>1</v>
      </c>
      <c r="B1852" s="7"/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1"/>
      <c r="O1852" s="44"/>
    </row>
    <row r="1853" spans="1:15">
      <c r="A1853" s="76" t="s">
        <v>70</v>
      </c>
      <c r="B1853" s="9"/>
      <c r="C1853" s="9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1"/>
      <c r="O1853" s="44"/>
    </row>
    <row r="1854" spans="1:15">
      <c r="A1854" s="10"/>
      <c r="B1854" s="10"/>
      <c r="C1854" s="8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1"/>
      <c r="O1854" s="44"/>
    </row>
    <row r="1855" spans="1:15">
      <c r="A1855" s="77" t="s">
        <v>35</v>
      </c>
      <c r="B1855" s="77"/>
      <c r="C1855" s="8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1"/>
      <c r="O1855" s="44"/>
    </row>
    <row r="1856" ht="11.25" customHeight="1" spans="1:15">
      <c r="A1856" s="78" t="s">
        <v>4</v>
      </c>
      <c r="B1856" s="78" t="s">
        <v>5</v>
      </c>
      <c r="C1856" s="79" t="s">
        <v>6</v>
      </c>
      <c r="D1856" s="79" t="s">
        <v>7</v>
      </c>
      <c r="E1856" s="79" t="s">
        <v>223</v>
      </c>
      <c r="F1856" s="79" t="s">
        <v>224</v>
      </c>
      <c r="G1856" s="79" t="s">
        <v>10</v>
      </c>
      <c r="H1856" s="80" t="s">
        <v>11</v>
      </c>
      <c r="I1856" s="91"/>
      <c r="J1856" s="79" t="s">
        <v>12</v>
      </c>
      <c r="K1856" s="79" t="s">
        <v>13</v>
      </c>
      <c r="L1856" s="80" t="s">
        <v>14</v>
      </c>
      <c r="M1856" s="91"/>
      <c r="N1856" s="79" t="s">
        <v>15</v>
      </c>
      <c r="O1856" s="92" t="s">
        <v>406</v>
      </c>
    </row>
    <row r="1857" spans="1:15">
      <c r="A1857" s="81"/>
      <c r="B1857" s="81"/>
      <c r="C1857" s="82"/>
      <c r="D1857" s="82"/>
      <c r="E1857" s="83" t="s">
        <v>18</v>
      </c>
      <c r="F1857" s="82"/>
      <c r="G1857" s="82"/>
      <c r="H1857" s="84" t="s">
        <v>19</v>
      </c>
      <c r="I1857" s="84" t="s">
        <v>20</v>
      </c>
      <c r="J1857" s="82"/>
      <c r="K1857" s="82"/>
      <c r="L1857" s="84" t="s">
        <v>19</v>
      </c>
      <c r="M1857" s="84" t="s">
        <v>20</v>
      </c>
      <c r="N1857" s="82"/>
      <c r="O1857" s="93"/>
    </row>
    <row r="1858" spans="1:15">
      <c r="A1858" s="85">
        <v>45567</v>
      </c>
      <c r="B1858" s="85">
        <v>45575</v>
      </c>
      <c r="C1858" s="20" t="s">
        <v>84</v>
      </c>
      <c r="D1858" s="101" t="s">
        <v>85</v>
      </c>
      <c r="E1858" s="85"/>
      <c r="F1858" s="98"/>
      <c r="G1858" s="21"/>
      <c r="H1858" s="21"/>
      <c r="I1858" s="21"/>
      <c r="J1858" s="21"/>
      <c r="K1858" s="21"/>
      <c r="L1858" s="116">
        <v>0</v>
      </c>
      <c r="M1858" s="46">
        <v>2918</v>
      </c>
      <c r="N1858" s="46">
        <f>L1858+M1858</f>
        <v>2918</v>
      </c>
      <c r="O1858" s="46">
        <v>1458</v>
      </c>
    </row>
    <row r="1859" spans="1:15">
      <c r="A1859" s="86"/>
      <c r="B1859" s="23"/>
      <c r="C1859" s="24"/>
      <c r="D1859" s="24"/>
      <c r="E1859" s="24"/>
      <c r="F1859" s="25"/>
      <c r="G1859" s="87"/>
      <c r="H1859" s="87"/>
      <c r="I1859" s="87"/>
      <c r="J1859" s="87"/>
      <c r="K1859" s="87"/>
      <c r="L1859" s="87">
        <f t="shared" ref="L1859:O1859" si="60">SUM(L1858:L1858)</f>
        <v>0</v>
      </c>
      <c r="M1859" s="87">
        <f t="shared" si="60"/>
        <v>2918</v>
      </c>
      <c r="N1859" s="87">
        <f t="shared" si="60"/>
        <v>2918</v>
      </c>
      <c r="O1859" s="87">
        <f t="shared" si="60"/>
        <v>1458</v>
      </c>
    </row>
    <row r="1860" spans="1:15">
      <c r="A1860" s="10"/>
      <c r="B1860" s="10"/>
      <c r="C1860" s="8"/>
      <c r="D1860" s="8"/>
      <c r="E1860" s="8"/>
      <c r="F1860" s="8"/>
      <c r="G1860" s="8"/>
      <c r="H1860" s="8"/>
      <c r="I1860" s="8"/>
      <c r="J1860" s="1"/>
      <c r="K1860" s="1"/>
      <c r="L1860" s="1"/>
      <c r="M1860" s="1"/>
      <c r="N1860" s="48"/>
      <c r="O1860" s="49"/>
    </row>
    <row r="1861" ht="11.25" customHeight="1" spans="1:16">
      <c r="A1861" s="27"/>
      <c r="B1861" s="27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48"/>
      <c r="O1861" s="41"/>
      <c r="P1861" s="48"/>
    </row>
    <row r="1862" ht="13.5" customHeight="1" spans="1:16">
      <c r="A1862" s="10"/>
      <c r="B1862" s="10"/>
      <c r="C1862" s="8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50"/>
      <c r="O1862" s="41"/>
      <c r="P1862" s="48"/>
    </row>
    <row r="1863" ht="13.5" customHeight="1" spans="1:16">
      <c r="A1863" s="76" t="s">
        <v>37</v>
      </c>
      <c r="B1863" s="88"/>
      <c r="C1863" s="89"/>
      <c r="D1863" s="89"/>
      <c r="E1863" s="89" t="s">
        <v>408</v>
      </c>
      <c r="F1863" s="89"/>
      <c r="G1863" s="89"/>
      <c r="H1863" s="89"/>
      <c r="I1863" s="89"/>
      <c r="J1863" s="89"/>
      <c r="K1863" s="89"/>
      <c r="L1863" s="89"/>
      <c r="M1863" s="89"/>
      <c r="N1863" s="94"/>
      <c r="O1863" s="95"/>
      <c r="P1863" s="48"/>
    </row>
    <row r="1864" customHeight="1" spans="1:15">
      <c r="A1864" s="10"/>
      <c r="B1864" s="10"/>
      <c r="C1864" s="8"/>
      <c r="D1864" s="28"/>
      <c r="E1864" s="8"/>
      <c r="F1864" s="8"/>
      <c r="G1864" s="8"/>
      <c r="H1864" s="8"/>
      <c r="I1864" s="8"/>
      <c r="J1864" s="8"/>
      <c r="K1864" s="8"/>
      <c r="L1864" s="8"/>
      <c r="M1864" s="8"/>
      <c r="N1864" s="50"/>
      <c r="O1864" s="41"/>
    </row>
    <row r="1865" ht="15" spans="1:15">
      <c r="A1865" s="10"/>
      <c r="B1865" s="10"/>
      <c r="C1865" s="8"/>
      <c r="D1865" s="28"/>
      <c r="E1865" s="8"/>
      <c r="F1865" s="8"/>
      <c r="G1865" s="8"/>
      <c r="H1865" s="8"/>
      <c r="I1865" s="8"/>
      <c r="J1865" s="8"/>
      <c r="K1865" s="8"/>
      <c r="L1865" s="8"/>
      <c r="M1865" s="8"/>
      <c r="N1865" s="50"/>
      <c r="O1865" s="41"/>
    </row>
    <row r="1866" spans="1:15">
      <c r="A1866" s="9" t="s">
        <v>38</v>
      </c>
      <c r="B1866" s="9"/>
      <c r="C1866" s="8"/>
      <c r="D1866" s="29"/>
      <c r="E1866" s="29" t="s">
        <v>409</v>
      </c>
      <c r="F1866" s="29"/>
      <c r="G1866" s="30"/>
      <c r="H1866" s="8"/>
      <c r="I1866" s="8"/>
      <c r="J1866" s="8"/>
      <c r="K1866" s="8"/>
      <c r="L1866" s="8"/>
      <c r="M1866" s="8"/>
      <c r="N1866" s="52"/>
      <c r="O1866" s="41"/>
    </row>
    <row r="1867" spans="1:15">
      <c r="A1867" s="76" t="s">
        <v>39</v>
      </c>
      <c r="B1867" s="76"/>
      <c r="C1867" s="89"/>
      <c r="D1867" s="90"/>
      <c r="E1867" s="90" t="s">
        <v>410</v>
      </c>
      <c r="F1867" s="90"/>
      <c r="G1867" s="90"/>
      <c r="H1867" s="89"/>
      <c r="I1867" s="89"/>
      <c r="J1867" s="89"/>
      <c r="K1867" s="89"/>
      <c r="L1867" s="89"/>
      <c r="M1867" s="89"/>
      <c r="N1867" s="96"/>
      <c r="O1867" s="95"/>
    </row>
    <row r="1868" spans="4:15">
      <c r="D1868" s="115"/>
      <c r="O1868" s="51"/>
    </row>
    <row r="1869" spans="1:15">
      <c r="A1869" s="75" t="s">
        <v>1</v>
      </c>
      <c r="B1869" s="7"/>
      <c r="C1869" s="8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1"/>
      <c r="O1869" s="44"/>
    </row>
    <row r="1870" spans="1:15">
      <c r="A1870" s="76" t="s">
        <v>70</v>
      </c>
      <c r="B1870" s="9"/>
      <c r="C1870" s="9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1"/>
      <c r="O1870" s="44"/>
    </row>
    <row r="1871" spans="1:15">
      <c r="A1871" s="10"/>
      <c r="B1871" s="10"/>
      <c r="C1871" s="8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1"/>
      <c r="O1871" s="44"/>
    </row>
    <row r="1872" spans="1:15">
      <c r="A1872" s="77" t="s">
        <v>35</v>
      </c>
      <c r="B1872" s="77"/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1"/>
      <c r="O1872" s="44"/>
    </row>
    <row r="1873" spans="1:15">
      <c r="A1873" s="78" t="s">
        <v>4</v>
      </c>
      <c r="B1873" s="78" t="s">
        <v>5</v>
      </c>
      <c r="C1873" s="79" t="s">
        <v>6</v>
      </c>
      <c r="D1873" s="79" t="s">
        <v>7</v>
      </c>
      <c r="E1873" s="79" t="s">
        <v>223</v>
      </c>
      <c r="F1873" s="79" t="s">
        <v>224</v>
      </c>
      <c r="G1873" s="79" t="s">
        <v>10</v>
      </c>
      <c r="H1873" s="80" t="s">
        <v>11</v>
      </c>
      <c r="I1873" s="91"/>
      <c r="J1873" s="79" t="s">
        <v>12</v>
      </c>
      <c r="K1873" s="79" t="s">
        <v>13</v>
      </c>
      <c r="L1873" s="80" t="s">
        <v>14</v>
      </c>
      <c r="M1873" s="91"/>
      <c r="N1873" s="79" t="s">
        <v>15</v>
      </c>
      <c r="O1873" s="92" t="s">
        <v>406</v>
      </c>
    </row>
    <row r="1874" ht="11.25" customHeight="1" spans="1:15">
      <c r="A1874" s="81"/>
      <c r="B1874" s="81"/>
      <c r="C1874" s="82"/>
      <c r="D1874" s="82"/>
      <c r="E1874" s="83" t="s">
        <v>18</v>
      </c>
      <c r="F1874" s="82"/>
      <c r="G1874" s="82"/>
      <c r="H1874" s="84" t="s">
        <v>19</v>
      </c>
      <c r="I1874" s="84" t="s">
        <v>20</v>
      </c>
      <c r="J1874" s="82"/>
      <c r="K1874" s="82"/>
      <c r="L1874" s="84" t="s">
        <v>19</v>
      </c>
      <c r="M1874" s="84" t="s">
        <v>20</v>
      </c>
      <c r="N1874" s="82"/>
      <c r="O1874" s="93"/>
    </row>
    <row r="1875" spans="1:15">
      <c r="A1875" s="85">
        <v>45569</v>
      </c>
      <c r="B1875" s="85">
        <v>45576</v>
      </c>
      <c r="C1875" s="20" t="s">
        <v>86</v>
      </c>
      <c r="D1875" s="101" t="s">
        <v>87</v>
      </c>
      <c r="E1875" s="85"/>
      <c r="F1875" s="98"/>
      <c r="G1875" s="21"/>
      <c r="H1875" s="21"/>
      <c r="I1875" s="21"/>
      <c r="J1875" s="21"/>
      <c r="K1875" s="21"/>
      <c r="L1875" s="116">
        <v>0</v>
      </c>
      <c r="M1875" s="46">
        <v>700</v>
      </c>
      <c r="N1875" s="46">
        <f>L1875+M1875</f>
        <v>700</v>
      </c>
      <c r="O1875" s="46">
        <v>0</v>
      </c>
    </row>
    <row r="1876" spans="1:15">
      <c r="A1876" s="86"/>
      <c r="B1876" s="23"/>
      <c r="C1876" s="24"/>
      <c r="D1876" s="24"/>
      <c r="E1876" s="24"/>
      <c r="F1876" s="25"/>
      <c r="G1876" s="87"/>
      <c r="H1876" s="87"/>
      <c r="I1876" s="87"/>
      <c r="J1876" s="87"/>
      <c r="K1876" s="87"/>
      <c r="L1876" s="87">
        <f t="shared" ref="L1876:O1876" si="61">SUM(L1875:L1875)</f>
        <v>0</v>
      </c>
      <c r="M1876" s="87">
        <f t="shared" si="61"/>
        <v>700</v>
      </c>
      <c r="N1876" s="87">
        <f t="shared" si="61"/>
        <v>700</v>
      </c>
      <c r="O1876" s="87">
        <f t="shared" si="61"/>
        <v>0</v>
      </c>
    </row>
    <row r="1877" spans="1:15">
      <c r="A1877" s="10"/>
      <c r="B1877" s="10"/>
      <c r="C1877" s="8"/>
      <c r="D1877" s="8"/>
      <c r="E1877" s="8"/>
      <c r="F1877" s="8"/>
      <c r="G1877" s="8"/>
      <c r="H1877" s="8"/>
      <c r="I1877" s="8"/>
      <c r="J1877" s="1"/>
      <c r="K1877" s="1"/>
      <c r="L1877" s="1"/>
      <c r="M1877" s="1"/>
      <c r="N1877" s="48"/>
      <c r="O1877" s="49"/>
    </row>
    <row r="1878" spans="1:15">
      <c r="A1878" s="27"/>
      <c r="B1878" s="27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48"/>
      <c r="O1878" s="41"/>
    </row>
    <row r="1879" ht="11.25" customHeight="1" spans="1:16">
      <c r="A1879" s="10"/>
      <c r="B1879" s="10"/>
      <c r="C1879" s="8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50"/>
      <c r="O1879" s="41"/>
      <c r="P1879" s="48"/>
    </row>
    <row r="1880" ht="13.5" customHeight="1" spans="1:16">
      <c r="A1880" s="76" t="s">
        <v>37</v>
      </c>
      <c r="B1880" s="88"/>
      <c r="C1880" s="89"/>
      <c r="D1880" s="89"/>
      <c r="E1880" s="89" t="s">
        <v>408</v>
      </c>
      <c r="F1880" s="89"/>
      <c r="G1880" s="89"/>
      <c r="H1880" s="89"/>
      <c r="I1880" s="89"/>
      <c r="J1880" s="89"/>
      <c r="K1880" s="89"/>
      <c r="L1880" s="89"/>
      <c r="M1880" s="89"/>
      <c r="N1880" s="94"/>
      <c r="O1880" s="95"/>
      <c r="P1880" s="48"/>
    </row>
    <row r="1881" ht="13.5" customHeight="1" spans="1:16">
      <c r="A1881" s="10"/>
      <c r="B1881" s="10"/>
      <c r="C1881" s="8"/>
      <c r="D1881" s="28"/>
      <c r="E1881" s="8"/>
      <c r="F1881" s="8"/>
      <c r="G1881" s="8"/>
      <c r="H1881" s="8"/>
      <c r="I1881" s="8"/>
      <c r="J1881" s="8"/>
      <c r="K1881" s="8"/>
      <c r="L1881" s="8"/>
      <c r="M1881" s="8"/>
      <c r="N1881" s="50"/>
      <c r="O1881" s="41"/>
      <c r="P1881" s="48"/>
    </row>
    <row r="1882" ht="13.5" customHeight="1" spans="1:16">
      <c r="A1882" s="10"/>
      <c r="B1882" s="10"/>
      <c r="C1882" s="8"/>
      <c r="D1882" s="28"/>
      <c r="E1882" s="8"/>
      <c r="F1882" s="8"/>
      <c r="G1882" s="8"/>
      <c r="H1882" s="8"/>
      <c r="I1882" s="8"/>
      <c r="J1882" s="8"/>
      <c r="K1882" s="8"/>
      <c r="L1882" s="8"/>
      <c r="M1882" s="8"/>
      <c r="N1882" s="50"/>
      <c r="O1882" s="41"/>
      <c r="P1882" s="48"/>
    </row>
    <row r="1883" ht="13.5" customHeight="1" spans="1:16">
      <c r="A1883" s="9" t="s">
        <v>38</v>
      </c>
      <c r="B1883" s="9"/>
      <c r="C1883" s="8"/>
      <c r="D1883" s="29"/>
      <c r="E1883" s="29" t="s">
        <v>409</v>
      </c>
      <c r="F1883" s="29"/>
      <c r="G1883" s="30"/>
      <c r="H1883" s="8"/>
      <c r="I1883" s="8"/>
      <c r="J1883" s="8"/>
      <c r="K1883" s="8"/>
      <c r="L1883" s="8"/>
      <c r="M1883" s="8"/>
      <c r="N1883" s="52"/>
      <c r="O1883" s="41"/>
      <c r="P1883" s="48"/>
    </row>
    <row r="1884" ht="13.5" customHeight="1" spans="1:16">
      <c r="A1884" s="76" t="s">
        <v>39</v>
      </c>
      <c r="B1884" s="76"/>
      <c r="C1884" s="89"/>
      <c r="D1884" s="90"/>
      <c r="E1884" s="90" t="s">
        <v>410</v>
      </c>
      <c r="F1884" s="90"/>
      <c r="G1884" s="90"/>
      <c r="H1884" s="89"/>
      <c r="I1884" s="89"/>
      <c r="J1884" s="89"/>
      <c r="K1884" s="89"/>
      <c r="L1884" s="89"/>
      <c r="M1884" s="89"/>
      <c r="N1884" s="96"/>
      <c r="O1884" s="95"/>
      <c r="P1884" s="48"/>
    </row>
    <row r="1885" ht="13.5" customHeight="1" spans="4:16">
      <c r="D1885" s="115"/>
      <c r="O1885" s="51"/>
      <c r="P1885" s="48"/>
    </row>
    <row r="1886" customHeight="1" spans="1:15">
      <c r="A1886" s="75" t="s">
        <v>1</v>
      </c>
      <c r="B1886" s="7"/>
      <c r="C1886" s="8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1"/>
      <c r="O1886" s="44"/>
    </row>
    <row r="1887" spans="1:15">
      <c r="A1887" s="76" t="s">
        <v>70</v>
      </c>
      <c r="B1887" s="9"/>
      <c r="C1887" s="9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1"/>
      <c r="O1887" s="44"/>
    </row>
    <row r="1888" spans="1:15">
      <c r="A1888" s="10"/>
      <c r="B1888" s="10"/>
      <c r="C1888" s="8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1"/>
      <c r="O1888" s="44"/>
    </row>
    <row r="1889" spans="1:15">
      <c r="A1889" s="77" t="s">
        <v>35</v>
      </c>
      <c r="B1889" s="77"/>
      <c r="C1889" s="8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1"/>
      <c r="O1889" s="44"/>
    </row>
    <row r="1890" spans="1:15">
      <c r="A1890" s="78" t="s">
        <v>4</v>
      </c>
      <c r="B1890" s="78" t="s">
        <v>5</v>
      </c>
      <c r="C1890" s="79" t="s">
        <v>6</v>
      </c>
      <c r="D1890" s="79" t="s">
        <v>7</v>
      </c>
      <c r="E1890" s="79" t="s">
        <v>223</v>
      </c>
      <c r="F1890" s="79" t="s">
        <v>224</v>
      </c>
      <c r="G1890" s="79" t="s">
        <v>10</v>
      </c>
      <c r="H1890" s="80" t="s">
        <v>11</v>
      </c>
      <c r="I1890" s="91"/>
      <c r="J1890" s="79" t="s">
        <v>12</v>
      </c>
      <c r="K1890" s="79" t="s">
        <v>13</v>
      </c>
      <c r="L1890" s="80" t="s">
        <v>14</v>
      </c>
      <c r="M1890" s="91"/>
      <c r="N1890" s="79" t="s">
        <v>15</v>
      </c>
      <c r="O1890" s="92" t="s">
        <v>406</v>
      </c>
    </row>
    <row r="1891" spans="1:15">
      <c r="A1891" s="81"/>
      <c r="B1891" s="81"/>
      <c r="C1891" s="82"/>
      <c r="D1891" s="82"/>
      <c r="E1891" s="83" t="s">
        <v>18</v>
      </c>
      <c r="F1891" s="82"/>
      <c r="G1891" s="82"/>
      <c r="H1891" s="84" t="s">
        <v>19</v>
      </c>
      <c r="I1891" s="84" t="s">
        <v>20</v>
      </c>
      <c r="J1891" s="82"/>
      <c r="K1891" s="82"/>
      <c r="L1891" s="84" t="s">
        <v>19</v>
      </c>
      <c r="M1891" s="84" t="s">
        <v>20</v>
      </c>
      <c r="N1891" s="82"/>
      <c r="O1891" s="93"/>
    </row>
    <row r="1892" spans="1:15">
      <c r="A1892" s="85">
        <v>45580</v>
      </c>
      <c r="B1892" s="85">
        <v>45586</v>
      </c>
      <c r="C1892" s="20" t="s">
        <v>90</v>
      </c>
      <c r="D1892" s="101" t="s">
        <v>91</v>
      </c>
      <c r="E1892" s="85"/>
      <c r="F1892" s="98"/>
      <c r="G1892" s="21"/>
      <c r="H1892" s="21"/>
      <c r="I1892" s="21"/>
      <c r="J1892" s="21"/>
      <c r="K1892" s="21"/>
      <c r="L1892" s="116">
        <v>0</v>
      </c>
      <c r="M1892" s="46">
        <v>1700</v>
      </c>
      <c r="N1892" s="46">
        <f>L1892+M1892</f>
        <v>1700</v>
      </c>
      <c r="O1892" s="116">
        <v>850</v>
      </c>
    </row>
    <row r="1893" spans="1:15">
      <c r="A1893" s="110">
        <v>45579</v>
      </c>
      <c r="B1893" s="110">
        <v>45586</v>
      </c>
      <c r="C1893" s="111" t="s">
        <v>92</v>
      </c>
      <c r="D1893" s="111" t="s">
        <v>93</v>
      </c>
      <c r="E1893" s="24"/>
      <c r="F1893" s="25"/>
      <c r="G1893" s="87"/>
      <c r="H1893" s="87"/>
      <c r="I1893" s="87"/>
      <c r="J1893" s="87"/>
      <c r="K1893" s="87"/>
      <c r="L1893" s="116">
        <v>880</v>
      </c>
      <c r="M1893" s="116">
        <v>2070</v>
      </c>
      <c r="N1893" s="46">
        <f>L1893+M1893</f>
        <v>2950</v>
      </c>
      <c r="O1893" s="116">
        <v>2950</v>
      </c>
    </row>
    <row r="1894" ht="13.5" customHeight="1" spans="1:16">
      <c r="A1894" s="86"/>
      <c r="B1894" s="23"/>
      <c r="C1894" s="24"/>
      <c r="D1894" s="24"/>
      <c r="E1894" s="24"/>
      <c r="F1894" s="25"/>
      <c r="G1894" s="87"/>
      <c r="H1894" s="87"/>
      <c r="I1894" s="87"/>
      <c r="J1894" s="87"/>
      <c r="K1894" s="87"/>
      <c r="L1894" s="87">
        <f>SUM(L1892:L1893)</f>
        <v>880</v>
      </c>
      <c r="M1894" s="87">
        <f>SUM(M1892:M1893)</f>
        <v>3770</v>
      </c>
      <c r="N1894" s="87">
        <f>SUM(N1892:N1893)</f>
        <v>4650</v>
      </c>
      <c r="O1894" s="87">
        <f>SUM(O1892:O1893)</f>
        <v>3800</v>
      </c>
      <c r="P1894" s="48"/>
    </row>
    <row r="1895" ht="13.5" customHeight="1" spans="1:16">
      <c r="A1895" s="10"/>
      <c r="B1895" s="10"/>
      <c r="C1895" s="8"/>
      <c r="D1895" s="8"/>
      <c r="E1895" s="8"/>
      <c r="F1895" s="8"/>
      <c r="G1895" s="8"/>
      <c r="H1895" s="8"/>
      <c r="I1895" s="8"/>
      <c r="J1895" s="1"/>
      <c r="K1895" s="1"/>
      <c r="L1895" s="1"/>
      <c r="M1895" s="1"/>
      <c r="N1895" s="48"/>
      <c r="O1895" s="49"/>
      <c r="P1895" s="48"/>
    </row>
    <row r="1896" ht="13.5" customHeight="1" spans="1:16">
      <c r="A1896" s="27"/>
      <c r="B1896" s="27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48"/>
      <c r="O1896" s="41"/>
      <c r="P1896" s="48"/>
    </row>
    <row r="1897" customHeight="1" spans="1:15">
      <c r="A1897" s="10"/>
      <c r="B1897" s="10"/>
      <c r="C1897" s="8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50"/>
      <c r="O1897" s="41"/>
    </row>
    <row r="1898" ht="15" spans="1:15">
      <c r="A1898" s="76" t="s">
        <v>37</v>
      </c>
      <c r="B1898" s="88"/>
      <c r="C1898" s="89"/>
      <c r="D1898" s="89"/>
      <c r="E1898" s="89" t="s">
        <v>408</v>
      </c>
      <c r="F1898" s="89"/>
      <c r="G1898" s="89"/>
      <c r="H1898" s="89"/>
      <c r="I1898" s="89"/>
      <c r="J1898" s="89"/>
      <c r="K1898" s="89"/>
      <c r="L1898" s="89"/>
      <c r="M1898" s="89"/>
      <c r="N1898" s="94"/>
      <c r="O1898" s="95"/>
    </row>
    <row r="1899" ht="15" spans="1:15">
      <c r="A1899" s="10"/>
      <c r="B1899" s="10"/>
      <c r="C1899" s="8"/>
      <c r="D1899" s="28"/>
      <c r="E1899" s="8"/>
      <c r="F1899" s="8"/>
      <c r="G1899" s="8"/>
      <c r="H1899" s="8"/>
      <c r="I1899" s="8"/>
      <c r="J1899" s="8"/>
      <c r="K1899" s="8"/>
      <c r="L1899" s="8"/>
      <c r="M1899" s="8"/>
      <c r="N1899" s="50"/>
      <c r="O1899" s="41"/>
    </row>
    <row r="1900" ht="15" spans="1:15">
      <c r="A1900" s="10"/>
      <c r="B1900" s="10"/>
      <c r="C1900" s="8"/>
      <c r="D1900" s="28"/>
      <c r="E1900" s="8"/>
      <c r="F1900" s="8"/>
      <c r="G1900" s="8"/>
      <c r="H1900" s="8"/>
      <c r="I1900" s="8"/>
      <c r="J1900" s="8"/>
      <c r="K1900" s="8"/>
      <c r="L1900" s="8"/>
      <c r="M1900" s="8"/>
      <c r="N1900" s="50"/>
      <c r="O1900" s="41"/>
    </row>
    <row r="1901" spans="1:15">
      <c r="A1901" s="9" t="s">
        <v>38</v>
      </c>
      <c r="B1901" s="9"/>
      <c r="C1901" s="8"/>
      <c r="D1901" s="29"/>
      <c r="E1901" s="29" t="s">
        <v>409</v>
      </c>
      <c r="F1901" s="29"/>
      <c r="G1901" s="30"/>
      <c r="H1901" s="8"/>
      <c r="I1901" s="8"/>
      <c r="J1901" s="8"/>
      <c r="K1901" s="8"/>
      <c r="L1901" s="8"/>
      <c r="M1901" s="8"/>
      <c r="N1901" s="52"/>
      <c r="O1901" s="41"/>
    </row>
    <row r="1902" spans="1:15">
      <c r="A1902" s="76" t="s">
        <v>39</v>
      </c>
      <c r="B1902" s="76"/>
      <c r="C1902" s="89"/>
      <c r="D1902" s="90"/>
      <c r="E1902" s="90" t="s">
        <v>410</v>
      </c>
      <c r="F1902" s="90"/>
      <c r="G1902" s="90"/>
      <c r="H1902" s="89"/>
      <c r="I1902" s="89"/>
      <c r="J1902" s="89"/>
      <c r="K1902" s="89"/>
      <c r="L1902" s="89"/>
      <c r="M1902" s="89"/>
      <c r="N1902" s="96"/>
      <c r="O1902" s="95"/>
    </row>
    <row r="1903" spans="15:15">
      <c r="O1903" s="51"/>
    </row>
    <row r="1904" spans="1:15">
      <c r="A1904" s="75" t="s">
        <v>1</v>
      </c>
      <c r="B1904" s="7"/>
      <c r="C1904" s="8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1"/>
      <c r="O1904" s="44"/>
    </row>
    <row r="1905" spans="1:15">
      <c r="A1905" s="76" t="s">
        <v>70</v>
      </c>
      <c r="B1905" s="9"/>
      <c r="C1905" s="9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1"/>
      <c r="O1905" s="44"/>
    </row>
    <row r="1906" spans="1:15">
      <c r="A1906" s="10"/>
      <c r="B1906" s="10"/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1"/>
      <c r="O1906" s="44"/>
    </row>
    <row r="1907" ht="11.25" customHeight="1" spans="1:15">
      <c r="A1907" s="77" t="s">
        <v>35</v>
      </c>
      <c r="B1907" s="77"/>
      <c r="C1907" s="8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1"/>
      <c r="O1907" s="44"/>
    </row>
    <row r="1908" spans="1:15">
      <c r="A1908" s="78" t="s">
        <v>4</v>
      </c>
      <c r="B1908" s="78" t="s">
        <v>5</v>
      </c>
      <c r="C1908" s="79" t="s">
        <v>6</v>
      </c>
      <c r="D1908" s="79" t="s">
        <v>7</v>
      </c>
      <c r="E1908" s="79" t="s">
        <v>223</v>
      </c>
      <c r="F1908" s="79" t="s">
        <v>224</v>
      </c>
      <c r="G1908" s="79" t="s">
        <v>10</v>
      </c>
      <c r="H1908" s="80" t="s">
        <v>11</v>
      </c>
      <c r="I1908" s="91"/>
      <c r="J1908" s="79" t="s">
        <v>12</v>
      </c>
      <c r="K1908" s="79" t="s">
        <v>13</v>
      </c>
      <c r="L1908" s="80" t="s">
        <v>14</v>
      </c>
      <c r="M1908" s="91"/>
      <c r="N1908" s="79" t="s">
        <v>15</v>
      </c>
      <c r="O1908" s="92" t="s">
        <v>406</v>
      </c>
    </row>
    <row r="1909" spans="1:15">
      <c r="A1909" s="81"/>
      <c r="B1909" s="81"/>
      <c r="C1909" s="82"/>
      <c r="D1909" s="82"/>
      <c r="E1909" s="83" t="s">
        <v>18</v>
      </c>
      <c r="F1909" s="82"/>
      <c r="G1909" s="82"/>
      <c r="H1909" s="84" t="s">
        <v>19</v>
      </c>
      <c r="I1909" s="84" t="s">
        <v>20</v>
      </c>
      <c r="J1909" s="82"/>
      <c r="K1909" s="82"/>
      <c r="L1909" s="84" t="s">
        <v>19</v>
      </c>
      <c r="M1909" s="84" t="s">
        <v>20</v>
      </c>
      <c r="N1909" s="82"/>
      <c r="O1909" s="93"/>
    </row>
    <row r="1910" spans="1:15">
      <c r="A1910" s="85">
        <v>45583</v>
      </c>
      <c r="B1910" s="85">
        <v>45589</v>
      </c>
      <c r="C1910" s="20" t="s">
        <v>94</v>
      </c>
      <c r="D1910" s="101" t="s">
        <v>95</v>
      </c>
      <c r="E1910" s="85"/>
      <c r="F1910" s="98"/>
      <c r="G1910" s="21"/>
      <c r="H1910" s="21"/>
      <c r="I1910" s="21"/>
      <c r="J1910" s="21"/>
      <c r="K1910" s="21"/>
      <c r="L1910" s="116">
        <v>300</v>
      </c>
      <c r="M1910" s="46">
        <v>800</v>
      </c>
      <c r="N1910" s="46">
        <f>L1910+M1910</f>
        <v>1100</v>
      </c>
      <c r="O1910" s="116">
        <v>1100</v>
      </c>
    </row>
    <row r="1911" ht="11.25" customHeight="1" spans="1:16">
      <c r="A1911" s="86"/>
      <c r="B1911" s="23"/>
      <c r="C1911" s="24"/>
      <c r="D1911" s="24"/>
      <c r="E1911" s="24"/>
      <c r="F1911" s="25"/>
      <c r="G1911" s="87"/>
      <c r="H1911" s="87"/>
      <c r="I1911" s="87"/>
      <c r="J1911" s="87"/>
      <c r="K1911" s="87"/>
      <c r="L1911" s="87">
        <f>SUM(L1910:L1910)</f>
        <v>300</v>
      </c>
      <c r="M1911" s="87">
        <f>SUM(M1910:M1910)</f>
        <v>800</v>
      </c>
      <c r="N1911" s="87">
        <f>SUM(N1910:N1910)</f>
        <v>1100</v>
      </c>
      <c r="O1911" s="87">
        <f>SUM(O1910:O1910)</f>
        <v>1100</v>
      </c>
      <c r="P1911" s="48"/>
    </row>
    <row r="1912" ht="13.5" customHeight="1" spans="1:16">
      <c r="A1912" s="10"/>
      <c r="B1912" s="10"/>
      <c r="C1912" s="8"/>
      <c r="D1912" s="8"/>
      <c r="E1912" s="8"/>
      <c r="F1912" s="8"/>
      <c r="G1912" s="8"/>
      <c r="H1912" s="8"/>
      <c r="I1912" s="8"/>
      <c r="J1912" s="1"/>
      <c r="K1912" s="1"/>
      <c r="L1912" s="1"/>
      <c r="M1912" s="1"/>
      <c r="N1912" s="48"/>
      <c r="O1912" s="49"/>
      <c r="P1912" s="48"/>
    </row>
    <row r="1913" ht="13.5" customHeight="1" spans="1:16">
      <c r="A1913" s="27"/>
      <c r="B1913" s="27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48"/>
      <c r="O1913" s="41"/>
      <c r="P1913" s="48"/>
    </row>
    <row r="1914" ht="13.5" customHeight="1" spans="1:16">
      <c r="A1914" s="10"/>
      <c r="B1914" s="10"/>
      <c r="C1914" s="8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50"/>
      <c r="O1914" s="41"/>
      <c r="P1914" s="48"/>
    </row>
    <row r="1915" ht="13.5" customHeight="1" spans="1:16">
      <c r="A1915" s="76" t="s">
        <v>37</v>
      </c>
      <c r="B1915" s="88"/>
      <c r="C1915" s="89"/>
      <c r="D1915" s="89"/>
      <c r="E1915" s="89" t="s">
        <v>408</v>
      </c>
      <c r="F1915" s="89"/>
      <c r="G1915" s="89"/>
      <c r="H1915" s="89"/>
      <c r="I1915" s="89"/>
      <c r="J1915" s="89"/>
      <c r="K1915" s="89"/>
      <c r="L1915" s="89"/>
      <c r="M1915" s="89"/>
      <c r="N1915" s="94"/>
      <c r="O1915" s="95"/>
      <c r="P1915" s="48"/>
    </row>
    <row r="1916" customHeight="1" spans="1:15">
      <c r="A1916" s="10"/>
      <c r="B1916" s="10"/>
      <c r="C1916" s="8"/>
      <c r="D1916" s="28"/>
      <c r="E1916" s="8"/>
      <c r="F1916" s="8"/>
      <c r="G1916" s="8"/>
      <c r="H1916" s="8"/>
      <c r="I1916" s="8"/>
      <c r="J1916" s="8"/>
      <c r="K1916" s="8"/>
      <c r="L1916" s="8"/>
      <c r="M1916" s="8"/>
      <c r="N1916" s="50"/>
      <c r="O1916" s="41"/>
    </row>
    <row r="1917" customHeight="1" spans="1:15">
      <c r="A1917" s="10"/>
      <c r="B1917" s="10"/>
      <c r="C1917" s="8"/>
      <c r="D1917" s="28"/>
      <c r="E1917" s="8"/>
      <c r="F1917" s="8"/>
      <c r="G1917" s="8"/>
      <c r="H1917" s="8"/>
      <c r="I1917" s="8"/>
      <c r="J1917" s="8"/>
      <c r="K1917" s="8"/>
      <c r="L1917" s="8"/>
      <c r="M1917" s="8"/>
      <c r="N1917" s="50"/>
      <c r="O1917" s="41"/>
    </row>
    <row r="1918" spans="1:15">
      <c r="A1918" s="9" t="s">
        <v>38</v>
      </c>
      <c r="B1918" s="9"/>
      <c r="C1918" s="8"/>
      <c r="D1918" s="29"/>
      <c r="E1918" s="29" t="s">
        <v>409</v>
      </c>
      <c r="F1918" s="29"/>
      <c r="G1918" s="30"/>
      <c r="H1918" s="8"/>
      <c r="I1918" s="8"/>
      <c r="J1918" s="8"/>
      <c r="K1918" s="8"/>
      <c r="L1918" s="8"/>
      <c r="M1918" s="8"/>
      <c r="N1918" s="52"/>
      <c r="O1918" s="41"/>
    </row>
    <row r="1919" spans="1:15">
      <c r="A1919" s="76" t="s">
        <v>39</v>
      </c>
      <c r="B1919" s="76"/>
      <c r="C1919" s="89"/>
      <c r="D1919" s="90"/>
      <c r="E1919" s="90" t="s">
        <v>410</v>
      </c>
      <c r="F1919" s="90"/>
      <c r="G1919" s="90"/>
      <c r="H1919" s="89"/>
      <c r="I1919" s="89"/>
      <c r="J1919" s="89"/>
      <c r="K1919" s="89"/>
      <c r="L1919" s="89"/>
      <c r="M1919" s="89"/>
      <c r="N1919" s="96"/>
      <c r="O1919" s="95"/>
    </row>
    <row r="1920" spans="15:15">
      <c r="O1920" s="51"/>
    </row>
    <row r="1921" spans="1:15">
      <c r="A1921" s="75" t="s">
        <v>1</v>
      </c>
      <c r="B1921" s="7"/>
      <c r="C1921" s="8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1"/>
      <c r="O1921" s="44"/>
    </row>
    <row r="1922" spans="1:15">
      <c r="A1922" s="76" t="s">
        <v>48</v>
      </c>
      <c r="B1922" s="9"/>
      <c r="C1922" s="9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1"/>
      <c r="O1922" s="44"/>
    </row>
    <row r="1923" spans="1:15">
      <c r="A1923" s="10"/>
      <c r="B1923" s="10"/>
      <c r="C1923" s="8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1"/>
      <c r="O1923" s="44"/>
    </row>
    <row r="1924" spans="1:15">
      <c r="A1924" s="77" t="s">
        <v>35</v>
      </c>
      <c r="B1924" s="77"/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1"/>
      <c r="O1924" s="44"/>
    </row>
    <row r="1925" spans="1:15">
      <c r="A1925" s="78" t="s">
        <v>4</v>
      </c>
      <c r="B1925" s="78" t="s">
        <v>5</v>
      </c>
      <c r="C1925" s="79" t="s">
        <v>6</v>
      </c>
      <c r="D1925" s="79" t="s">
        <v>7</v>
      </c>
      <c r="E1925" s="79" t="s">
        <v>223</v>
      </c>
      <c r="F1925" s="79" t="s">
        <v>224</v>
      </c>
      <c r="G1925" s="79" t="s">
        <v>10</v>
      </c>
      <c r="H1925" s="80" t="s">
        <v>11</v>
      </c>
      <c r="I1925" s="91"/>
      <c r="J1925" s="79" t="s">
        <v>12</v>
      </c>
      <c r="K1925" s="79" t="s">
        <v>13</v>
      </c>
      <c r="L1925" s="80" t="s">
        <v>14</v>
      </c>
      <c r="M1925" s="91"/>
      <c r="N1925" s="79" t="s">
        <v>15</v>
      </c>
      <c r="O1925" s="92" t="s">
        <v>406</v>
      </c>
    </row>
    <row r="1926" ht="11.25" customHeight="1" spans="1:15">
      <c r="A1926" s="81"/>
      <c r="B1926" s="81"/>
      <c r="C1926" s="82"/>
      <c r="D1926" s="82"/>
      <c r="E1926" s="83" t="s">
        <v>18</v>
      </c>
      <c r="F1926" s="82"/>
      <c r="G1926" s="82"/>
      <c r="H1926" s="84" t="s">
        <v>19</v>
      </c>
      <c r="I1926" s="84" t="s">
        <v>20</v>
      </c>
      <c r="J1926" s="82"/>
      <c r="K1926" s="82"/>
      <c r="L1926" s="84" t="s">
        <v>19</v>
      </c>
      <c r="M1926" s="84" t="s">
        <v>20</v>
      </c>
      <c r="N1926" s="82"/>
      <c r="O1926" s="93"/>
    </row>
    <row r="1927" ht="15" spans="1:15">
      <c r="A1927" s="121">
        <v>45595</v>
      </c>
      <c r="B1927" s="121">
        <v>45602</v>
      </c>
      <c r="C1927" s="122">
        <v>228636</v>
      </c>
      <c r="D1927" s="123" t="s">
        <v>57</v>
      </c>
      <c r="E1927" s="123" t="s">
        <v>434</v>
      </c>
      <c r="F1927" s="124"/>
      <c r="G1927" s="124"/>
      <c r="H1927" s="21"/>
      <c r="I1927" s="21"/>
      <c r="J1927" s="21"/>
      <c r="K1927" s="21"/>
      <c r="L1927" s="116"/>
      <c r="M1927" s="46">
        <v>500</v>
      </c>
      <c r="N1927" s="46">
        <f>L1927+M1927</f>
        <v>500</v>
      </c>
      <c r="O1927" s="116">
        <v>500</v>
      </c>
    </row>
    <row r="1928" ht="15" spans="1:15">
      <c r="A1928" s="121">
        <v>45595</v>
      </c>
      <c r="B1928" s="121">
        <v>45602</v>
      </c>
      <c r="C1928" s="122">
        <v>228633</v>
      </c>
      <c r="D1928" s="123" t="s">
        <v>57</v>
      </c>
      <c r="E1928" s="123" t="s">
        <v>434</v>
      </c>
      <c r="F1928" s="124"/>
      <c r="G1928" s="124"/>
      <c r="H1928" s="87"/>
      <c r="I1928" s="87"/>
      <c r="J1928" s="87"/>
      <c r="K1928" s="87"/>
      <c r="L1928" s="116"/>
      <c r="M1928" s="116">
        <v>500</v>
      </c>
      <c r="N1928" s="46">
        <f>L1928+M1928</f>
        <v>500</v>
      </c>
      <c r="O1928" s="116">
        <v>500</v>
      </c>
    </row>
    <row r="1929" spans="1:15">
      <c r="A1929" s="86"/>
      <c r="B1929" s="23"/>
      <c r="C1929" s="24"/>
      <c r="D1929" s="24"/>
      <c r="E1929" s="24"/>
      <c r="F1929" s="25"/>
      <c r="G1929" s="87"/>
      <c r="H1929" s="87"/>
      <c r="I1929" s="87"/>
      <c r="J1929" s="87"/>
      <c r="K1929" s="87"/>
      <c r="L1929" s="87">
        <f t="shared" ref="L1929:O1929" si="62">SUM(L1927:L1928)</f>
        <v>0</v>
      </c>
      <c r="M1929" s="87">
        <f t="shared" si="62"/>
        <v>1000</v>
      </c>
      <c r="N1929" s="87">
        <f t="shared" si="62"/>
        <v>1000</v>
      </c>
      <c r="O1929" s="87">
        <f t="shared" si="62"/>
        <v>1000</v>
      </c>
    </row>
    <row r="1930" spans="1:15">
      <c r="A1930" s="10"/>
      <c r="B1930" s="10"/>
      <c r="C1930" s="8"/>
      <c r="D1930" s="8"/>
      <c r="E1930" s="8"/>
      <c r="F1930" s="8"/>
      <c r="G1930" s="8"/>
      <c r="H1930" s="8"/>
      <c r="I1930" s="8"/>
      <c r="J1930" s="1"/>
      <c r="K1930" s="1"/>
      <c r="L1930" s="1"/>
      <c r="M1930" s="1"/>
      <c r="N1930" s="48"/>
      <c r="O1930" s="49"/>
    </row>
    <row r="1931" ht="11.25" customHeight="1" spans="1:16">
      <c r="A1931" s="27"/>
      <c r="B1931" s="27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48"/>
      <c r="O1931" s="41"/>
      <c r="P1931" s="48"/>
    </row>
    <row r="1932" ht="13.5" customHeight="1" spans="1:16">
      <c r="A1932" s="10"/>
      <c r="B1932" s="10"/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50"/>
      <c r="O1932" s="41"/>
      <c r="P1932" s="48"/>
    </row>
    <row r="1933" ht="13.5" customHeight="1" spans="1:16">
      <c r="A1933" s="76" t="s">
        <v>37</v>
      </c>
      <c r="B1933" s="88"/>
      <c r="C1933" s="89"/>
      <c r="D1933" s="89"/>
      <c r="E1933" s="89" t="s">
        <v>408</v>
      </c>
      <c r="F1933" s="89"/>
      <c r="G1933" s="89"/>
      <c r="H1933" s="89"/>
      <c r="I1933" s="89"/>
      <c r="J1933" s="89"/>
      <c r="K1933" s="89"/>
      <c r="L1933" s="89"/>
      <c r="M1933" s="89"/>
      <c r="N1933" s="94"/>
      <c r="O1933" s="95"/>
      <c r="P1933" s="48"/>
    </row>
    <row r="1934" ht="13.5" customHeight="1" spans="1:16">
      <c r="A1934" s="10"/>
      <c r="B1934" s="10"/>
      <c r="C1934" s="8"/>
      <c r="D1934" s="28"/>
      <c r="E1934" s="8"/>
      <c r="F1934" s="8"/>
      <c r="G1934" s="8"/>
      <c r="H1934" s="8"/>
      <c r="I1934" s="8"/>
      <c r="J1934" s="8"/>
      <c r="K1934" s="8"/>
      <c r="L1934" s="8"/>
      <c r="M1934" s="8"/>
      <c r="N1934" s="50"/>
      <c r="O1934" s="41"/>
      <c r="P1934" s="48"/>
    </row>
    <row r="1935" customHeight="1" spans="1:15">
      <c r="A1935" s="10"/>
      <c r="B1935" s="10"/>
      <c r="C1935" s="8"/>
      <c r="D1935" s="28"/>
      <c r="E1935" s="8"/>
      <c r="F1935" s="8"/>
      <c r="G1935" s="8"/>
      <c r="H1935" s="8"/>
      <c r="I1935" s="8"/>
      <c r="J1935" s="8"/>
      <c r="K1935" s="8"/>
      <c r="L1935" s="8"/>
      <c r="M1935" s="8"/>
      <c r="N1935" s="50"/>
      <c r="O1935" s="41"/>
    </row>
    <row r="1936" spans="1:15">
      <c r="A1936" s="9" t="s">
        <v>38</v>
      </c>
      <c r="B1936" s="9"/>
      <c r="C1936" s="8"/>
      <c r="D1936" s="29"/>
      <c r="E1936" s="29" t="s">
        <v>409</v>
      </c>
      <c r="F1936" s="29"/>
      <c r="G1936" s="30"/>
      <c r="H1936" s="8"/>
      <c r="I1936" s="8"/>
      <c r="J1936" s="8"/>
      <c r="K1936" s="8"/>
      <c r="L1936" s="8"/>
      <c r="M1936" s="8"/>
      <c r="N1936" s="52"/>
      <c r="O1936" s="41"/>
    </row>
    <row r="1937" spans="1:15">
      <c r="A1937" s="76" t="s">
        <v>39</v>
      </c>
      <c r="B1937" s="76"/>
      <c r="C1937" s="89"/>
      <c r="D1937" s="90"/>
      <c r="E1937" s="90" t="s">
        <v>410</v>
      </c>
      <c r="F1937" s="90"/>
      <c r="G1937" s="90"/>
      <c r="H1937" s="89"/>
      <c r="I1937" s="89"/>
      <c r="J1937" s="89"/>
      <c r="K1937" s="89"/>
      <c r="L1937" s="89"/>
      <c r="M1937" s="89"/>
      <c r="N1937" s="96"/>
      <c r="O1937" s="95"/>
    </row>
    <row r="1938" spans="1:15">
      <c r="A1938" s="125"/>
      <c r="B1938" s="125"/>
      <c r="C1938" s="48"/>
      <c r="D1938" s="48"/>
      <c r="E1938" s="48"/>
      <c r="F1938" s="48"/>
      <c r="G1938" s="48"/>
      <c r="J1938" s="48"/>
      <c r="K1938" s="48"/>
      <c r="N1938" s="48"/>
      <c r="O1938" s="74"/>
    </row>
    <row r="1939" spans="1:15">
      <c r="A1939" s="75" t="s">
        <v>1</v>
      </c>
      <c r="B1939" s="7"/>
      <c r="C1939" s="8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1"/>
      <c r="O1939" s="44"/>
    </row>
    <row r="1940" spans="1:15">
      <c r="A1940" s="76" t="s">
        <v>48</v>
      </c>
      <c r="B1940" s="9"/>
      <c r="C1940" s="9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1"/>
      <c r="O1940" s="44"/>
    </row>
    <row r="1941" spans="1:15">
      <c r="A1941" s="10"/>
      <c r="B1941" s="10"/>
      <c r="C1941" s="8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1"/>
      <c r="O1941" s="44"/>
    </row>
    <row r="1942" spans="1:15">
      <c r="A1942" s="77" t="s">
        <v>35</v>
      </c>
      <c r="B1942" s="77"/>
      <c r="C1942" s="8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1"/>
      <c r="O1942" s="44"/>
    </row>
    <row r="1943" spans="1:15">
      <c r="A1943" s="78" t="s">
        <v>4</v>
      </c>
      <c r="B1943" s="78" t="s">
        <v>5</v>
      </c>
      <c r="C1943" s="79" t="s">
        <v>6</v>
      </c>
      <c r="D1943" s="79" t="s">
        <v>7</v>
      </c>
      <c r="E1943" s="79" t="s">
        <v>223</v>
      </c>
      <c r="F1943" s="79" t="s">
        <v>224</v>
      </c>
      <c r="G1943" s="79" t="s">
        <v>10</v>
      </c>
      <c r="H1943" s="80" t="s">
        <v>11</v>
      </c>
      <c r="I1943" s="91"/>
      <c r="J1943" s="79" t="s">
        <v>12</v>
      </c>
      <c r="K1943" s="79" t="s">
        <v>13</v>
      </c>
      <c r="L1943" s="80" t="s">
        <v>14</v>
      </c>
      <c r="M1943" s="91"/>
      <c r="N1943" s="79" t="s">
        <v>15</v>
      </c>
      <c r="O1943" s="92" t="s">
        <v>406</v>
      </c>
    </row>
    <row r="1944" spans="1:15">
      <c r="A1944" s="81"/>
      <c r="B1944" s="81"/>
      <c r="C1944" s="82"/>
      <c r="D1944" s="82"/>
      <c r="E1944" s="83" t="s">
        <v>18</v>
      </c>
      <c r="F1944" s="82"/>
      <c r="G1944" s="82"/>
      <c r="H1944" s="84" t="s">
        <v>19</v>
      </c>
      <c r="I1944" s="84" t="s">
        <v>20</v>
      </c>
      <c r="J1944" s="82"/>
      <c r="K1944" s="82"/>
      <c r="L1944" s="84" t="s">
        <v>19</v>
      </c>
      <c r="M1944" s="84" t="s">
        <v>20</v>
      </c>
      <c r="N1944" s="82"/>
      <c r="O1944" s="93"/>
    </row>
    <row r="1945" ht="11.25" customHeight="1" spans="1:15">
      <c r="A1945" s="121">
        <v>45596</v>
      </c>
      <c r="B1945" s="121">
        <v>45603</v>
      </c>
      <c r="C1945" s="122">
        <v>228806</v>
      </c>
      <c r="D1945" s="123" t="s">
        <v>45</v>
      </c>
      <c r="E1945" s="123"/>
      <c r="F1945" s="124"/>
      <c r="G1945" s="124"/>
      <c r="H1945" s="21"/>
      <c r="I1945" s="21"/>
      <c r="J1945" s="21"/>
      <c r="K1945" s="21"/>
      <c r="L1945" s="116"/>
      <c r="M1945" s="46">
        <v>1100</v>
      </c>
      <c r="N1945" s="46">
        <f>L1945+M1945</f>
        <v>1100</v>
      </c>
      <c r="O1945" s="116">
        <v>1100</v>
      </c>
    </row>
    <row r="1946" spans="1:15">
      <c r="A1946" s="86"/>
      <c r="B1946" s="23"/>
      <c r="C1946" s="24"/>
      <c r="D1946" s="24"/>
      <c r="E1946" s="24"/>
      <c r="F1946" s="25"/>
      <c r="G1946" s="87"/>
      <c r="H1946" s="87"/>
      <c r="I1946" s="87"/>
      <c r="J1946" s="87"/>
      <c r="K1946" s="87"/>
      <c r="L1946" s="87">
        <f>SUM(L1945:L1945)</f>
        <v>0</v>
      </c>
      <c r="M1946" s="87">
        <f>SUM(M1945:M1945)</f>
        <v>1100</v>
      </c>
      <c r="N1946" s="87">
        <f>SUM(N1945:N1945)</f>
        <v>1100</v>
      </c>
      <c r="O1946" s="87">
        <f>SUM(O1945:O1945)</f>
        <v>1100</v>
      </c>
    </row>
    <row r="1947" spans="1:15">
      <c r="A1947" s="10"/>
      <c r="B1947" s="10"/>
      <c r="C1947" s="8"/>
      <c r="D1947" s="8"/>
      <c r="E1947" s="8"/>
      <c r="F1947" s="8"/>
      <c r="G1947" s="8"/>
      <c r="H1947" s="8"/>
      <c r="I1947" s="8"/>
      <c r="J1947" s="1"/>
      <c r="K1947" s="1"/>
      <c r="L1947" s="1"/>
      <c r="M1947" s="1"/>
      <c r="N1947" s="48"/>
      <c r="O1947" s="49"/>
    </row>
    <row r="1948" spans="1:15">
      <c r="A1948" s="27"/>
      <c r="B1948" s="27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48"/>
      <c r="O1948" s="41"/>
    </row>
    <row r="1949" ht="11.25" customHeight="1" spans="1:16">
      <c r="A1949" s="10"/>
      <c r="B1949" s="10"/>
      <c r="C1949" s="8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50"/>
      <c r="O1949" s="41"/>
      <c r="P1949" s="48"/>
    </row>
    <row r="1950" ht="13.5" customHeight="1" spans="1:16">
      <c r="A1950" s="76" t="s">
        <v>37</v>
      </c>
      <c r="B1950" s="88"/>
      <c r="C1950" s="89"/>
      <c r="D1950" s="89"/>
      <c r="E1950" s="89" t="s">
        <v>408</v>
      </c>
      <c r="F1950" s="89"/>
      <c r="G1950" s="89"/>
      <c r="H1950" s="89"/>
      <c r="I1950" s="89"/>
      <c r="J1950" s="89"/>
      <c r="K1950" s="89"/>
      <c r="L1950" s="89"/>
      <c r="M1950" s="89"/>
      <c r="N1950" s="94"/>
      <c r="O1950" s="95"/>
      <c r="P1950" s="48"/>
    </row>
    <row r="1951" ht="13.5" customHeight="1" spans="1:16">
      <c r="A1951" s="10"/>
      <c r="B1951" s="10"/>
      <c r="C1951" s="8"/>
      <c r="D1951" s="28"/>
      <c r="E1951" s="8"/>
      <c r="F1951" s="8"/>
      <c r="G1951" s="8"/>
      <c r="H1951" s="8"/>
      <c r="I1951" s="8"/>
      <c r="J1951" s="8"/>
      <c r="K1951" s="8"/>
      <c r="L1951" s="8"/>
      <c r="M1951" s="8"/>
      <c r="N1951" s="50"/>
      <c r="O1951" s="41"/>
      <c r="P1951" s="48"/>
    </row>
    <row r="1952" ht="13.5" customHeight="1" spans="1:16">
      <c r="A1952" s="10"/>
      <c r="B1952" s="10"/>
      <c r="C1952" s="8"/>
      <c r="D1952" s="28"/>
      <c r="E1952" s="8"/>
      <c r="F1952" s="8"/>
      <c r="G1952" s="8"/>
      <c r="H1952" s="8"/>
      <c r="I1952" s="8"/>
      <c r="J1952" s="8"/>
      <c r="K1952" s="8"/>
      <c r="L1952" s="8"/>
      <c r="M1952" s="8"/>
      <c r="N1952" s="50"/>
      <c r="O1952" s="41"/>
      <c r="P1952" s="48"/>
    </row>
    <row r="1953" ht="13.5" customHeight="1" spans="1:16">
      <c r="A1953" s="9" t="s">
        <v>38</v>
      </c>
      <c r="B1953" s="9"/>
      <c r="C1953" s="8"/>
      <c r="D1953" s="29"/>
      <c r="E1953" s="29" t="s">
        <v>409</v>
      </c>
      <c r="F1953" s="29"/>
      <c r="G1953" s="30"/>
      <c r="H1953" s="8"/>
      <c r="I1953" s="8"/>
      <c r="J1953" s="8"/>
      <c r="K1953" s="8"/>
      <c r="L1953" s="8"/>
      <c r="M1953" s="8"/>
      <c r="N1953" s="52"/>
      <c r="O1953" s="41"/>
      <c r="P1953" s="48"/>
    </row>
    <row r="1954" ht="13.5" customHeight="1" spans="1:16">
      <c r="A1954" s="76" t="s">
        <v>39</v>
      </c>
      <c r="B1954" s="76"/>
      <c r="C1954" s="89"/>
      <c r="D1954" s="90"/>
      <c r="E1954" s="90" t="s">
        <v>410</v>
      </c>
      <c r="F1954" s="90"/>
      <c r="G1954" s="90"/>
      <c r="H1954" s="89"/>
      <c r="I1954" s="89"/>
      <c r="J1954" s="89"/>
      <c r="K1954" s="89"/>
      <c r="L1954" s="89"/>
      <c r="M1954" s="89"/>
      <c r="N1954" s="96"/>
      <c r="O1954" s="95"/>
      <c r="P1954" s="48"/>
    </row>
    <row r="1955" ht="13.5" customHeight="1" spans="1:16">
      <c r="A1955" s="125"/>
      <c r="B1955" s="125"/>
      <c r="C1955" s="48"/>
      <c r="D1955" s="48"/>
      <c r="E1955" s="48"/>
      <c r="F1955" s="48"/>
      <c r="G1955" s="48"/>
      <c r="J1955" s="48"/>
      <c r="K1955" s="48"/>
      <c r="N1955" s="48"/>
      <c r="O1955" s="74"/>
      <c r="P1955" s="48"/>
    </row>
    <row r="1956" customHeight="1" spans="1:15">
      <c r="A1956" s="75" t="s">
        <v>1</v>
      </c>
      <c r="B1956" s="7"/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1"/>
      <c r="O1956" s="44"/>
    </row>
    <row r="1957" customHeight="1" spans="1:15">
      <c r="A1957" s="76" t="s">
        <v>48</v>
      </c>
      <c r="B1957" s="9"/>
      <c r="C1957" s="9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1"/>
      <c r="O1957" s="44"/>
    </row>
    <row r="1958" spans="1:15">
      <c r="A1958" s="10"/>
      <c r="B1958" s="10"/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1"/>
      <c r="O1958" s="44"/>
    </row>
    <row r="1959" spans="1:15">
      <c r="A1959" s="77" t="s">
        <v>35</v>
      </c>
      <c r="B1959" s="77"/>
      <c r="C1959" s="8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1"/>
      <c r="O1959" s="44"/>
    </row>
    <row r="1960" spans="1:15">
      <c r="A1960" s="78" t="s">
        <v>4</v>
      </c>
      <c r="B1960" s="78" t="s">
        <v>5</v>
      </c>
      <c r="C1960" s="79" t="s">
        <v>6</v>
      </c>
      <c r="D1960" s="79" t="s">
        <v>7</v>
      </c>
      <c r="E1960" s="79" t="s">
        <v>223</v>
      </c>
      <c r="F1960" s="79" t="s">
        <v>224</v>
      </c>
      <c r="G1960" s="79" t="s">
        <v>10</v>
      </c>
      <c r="H1960" s="80" t="s">
        <v>11</v>
      </c>
      <c r="I1960" s="91"/>
      <c r="J1960" s="79" t="s">
        <v>12</v>
      </c>
      <c r="K1960" s="79" t="s">
        <v>13</v>
      </c>
      <c r="L1960" s="80" t="s">
        <v>14</v>
      </c>
      <c r="M1960" s="91"/>
      <c r="N1960" s="79" t="s">
        <v>15</v>
      </c>
      <c r="O1960" s="92" t="s">
        <v>406</v>
      </c>
    </row>
    <row r="1961" spans="1:15">
      <c r="A1961" s="81"/>
      <c r="B1961" s="81"/>
      <c r="C1961" s="82"/>
      <c r="D1961" s="82"/>
      <c r="E1961" s="83" t="s">
        <v>18</v>
      </c>
      <c r="F1961" s="82"/>
      <c r="G1961" s="82"/>
      <c r="H1961" s="84" t="s">
        <v>19</v>
      </c>
      <c r="I1961" s="84" t="s">
        <v>20</v>
      </c>
      <c r="J1961" s="82"/>
      <c r="K1961" s="82"/>
      <c r="L1961" s="84" t="s">
        <v>19</v>
      </c>
      <c r="M1961" s="84" t="s">
        <v>20</v>
      </c>
      <c r="N1961" s="82"/>
      <c r="O1961" s="93"/>
    </row>
    <row r="1962" ht="15" spans="1:15">
      <c r="A1962" s="121">
        <v>45593</v>
      </c>
      <c r="B1962" s="121">
        <v>45607</v>
      </c>
      <c r="C1962" s="122" t="s">
        <v>49</v>
      </c>
      <c r="D1962" s="123" t="s">
        <v>50</v>
      </c>
      <c r="E1962" s="123"/>
      <c r="F1962" s="124"/>
      <c r="G1962" s="124"/>
      <c r="H1962" s="21"/>
      <c r="I1962" s="21"/>
      <c r="J1962" s="21"/>
      <c r="K1962" s="21"/>
      <c r="L1962" s="116">
        <v>8500</v>
      </c>
      <c r="M1962" s="46">
        <v>2150</v>
      </c>
      <c r="N1962" s="46">
        <f>L1962+M1962</f>
        <v>10650</v>
      </c>
      <c r="O1962" s="116">
        <v>5325</v>
      </c>
    </row>
    <row r="1963" spans="1:15">
      <c r="A1963" s="86"/>
      <c r="B1963" s="23"/>
      <c r="C1963" s="24"/>
      <c r="D1963" s="24"/>
      <c r="E1963" s="24"/>
      <c r="F1963" s="25"/>
      <c r="G1963" s="87"/>
      <c r="H1963" s="87"/>
      <c r="I1963" s="87"/>
      <c r="J1963" s="87"/>
      <c r="K1963" s="87"/>
      <c r="L1963" s="87">
        <f t="shared" ref="L1963:O1963" si="63">SUM(L1962:L1962)</f>
        <v>8500</v>
      </c>
      <c r="M1963" s="87">
        <f t="shared" si="63"/>
        <v>2150</v>
      </c>
      <c r="N1963" s="87">
        <f t="shared" si="63"/>
        <v>10650</v>
      </c>
      <c r="O1963" s="87">
        <f t="shared" si="63"/>
        <v>5325</v>
      </c>
    </row>
    <row r="1964" spans="1:15">
      <c r="A1964" s="10"/>
      <c r="B1964" s="10"/>
      <c r="C1964" s="8"/>
      <c r="D1964" s="8"/>
      <c r="E1964" s="8"/>
      <c r="F1964" s="8"/>
      <c r="G1964" s="8"/>
      <c r="H1964" s="8"/>
      <c r="I1964" s="8"/>
      <c r="J1964" s="1"/>
      <c r="K1964" s="1"/>
      <c r="L1964" s="1"/>
      <c r="M1964" s="1"/>
      <c r="N1964" s="48"/>
      <c r="O1964" s="49"/>
    </row>
    <row r="1965" spans="1:15">
      <c r="A1965" s="27"/>
      <c r="B1965" s="27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48"/>
      <c r="O1965" s="41"/>
    </row>
    <row r="1966" ht="15" spans="1:15">
      <c r="A1966" s="10"/>
      <c r="B1966" s="10"/>
      <c r="C1966" s="8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50"/>
      <c r="O1966" s="41"/>
    </row>
    <row r="1967" ht="11.25" customHeight="1" spans="1:15">
      <c r="A1967" s="76" t="s">
        <v>37</v>
      </c>
      <c r="B1967" s="88"/>
      <c r="C1967" s="89"/>
      <c r="D1967" s="89"/>
      <c r="E1967" s="89" t="s">
        <v>408</v>
      </c>
      <c r="F1967" s="89"/>
      <c r="G1967" s="89"/>
      <c r="H1967" s="89"/>
      <c r="I1967" s="89"/>
      <c r="J1967" s="89"/>
      <c r="K1967" s="89"/>
      <c r="L1967" s="89"/>
      <c r="M1967" s="89"/>
      <c r="N1967" s="94"/>
      <c r="O1967" s="95"/>
    </row>
    <row r="1968" ht="15" spans="1:15">
      <c r="A1968" s="10"/>
      <c r="B1968" s="10"/>
      <c r="C1968" s="8"/>
      <c r="D1968" s="28"/>
      <c r="E1968" s="8"/>
      <c r="F1968" s="8"/>
      <c r="G1968" s="8"/>
      <c r="H1968" s="8"/>
      <c r="I1968" s="8"/>
      <c r="J1968" s="8"/>
      <c r="K1968" s="8"/>
      <c r="L1968" s="8"/>
      <c r="M1968" s="8"/>
      <c r="N1968" s="50"/>
      <c r="O1968" s="41"/>
    </row>
    <row r="1969" ht="15" spans="1:15">
      <c r="A1969" s="10"/>
      <c r="B1969" s="10"/>
      <c r="C1969" s="8"/>
      <c r="D1969" s="28"/>
      <c r="E1969" s="8"/>
      <c r="F1969" s="8"/>
      <c r="G1969" s="8"/>
      <c r="H1969" s="8"/>
      <c r="I1969" s="8"/>
      <c r="J1969" s="8"/>
      <c r="K1969" s="8"/>
      <c r="L1969" s="8"/>
      <c r="M1969" s="8"/>
      <c r="N1969" s="50"/>
      <c r="O1969" s="41"/>
    </row>
    <row r="1970" spans="1:15">
      <c r="A1970" s="9" t="s">
        <v>38</v>
      </c>
      <c r="B1970" s="9"/>
      <c r="C1970" s="8"/>
      <c r="D1970" s="29"/>
      <c r="E1970" s="29" t="s">
        <v>409</v>
      </c>
      <c r="F1970" s="29"/>
      <c r="G1970" s="30"/>
      <c r="H1970" s="8"/>
      <c r="I1970" s="8"/>
      <c r="J1970" s="8"/>
      <c r="K1970" s="8"/>
      <c r="L1970" s="8"/>
      <c r="M1970" s="8"/>
      <c r="N1970" s="52"/>
      <c r="O1970" s="41"/>
    </row>
    <row r="1971" spans="1:15">
      <c r="A1971" s="76" t="s">
        <v>39</v>
      </c>
      <c r="B1971" s="76"/>
      <c r="C1971" s="89"/>
      <c r="D1971" s="90"/>
      <c r="E1971" s="90" t="s">
        <v>410</v>
      </c>
      <c r="F1971" s="90"/>
      <c r="G1971" s="90"/>
      <c r="H1971" s="89"/>
      <c r="I1971" s="89"/>
      <c r="J1971" s="89"/>
      <c r="K1971" s="89"/>
      <c r="L1971" s="89"/>
      <c r="M1971" s="89"/>
      <c r="N1971" s="96"/>
      <c r="O1971" s="95"/>
    </row>
    <row r="1972" ht="11.25" customHeight="1" spans="1:16">
      <c r="A1972" s="125"/>
      <c r="B1972" s="125"/>
      <c r="C1972" s="48"/>
      <c r="D1972" s="48"/>
      <c r="E1972" s="48"/>
      <c r="F1972" s="48"/>
      <c r="G1972" s="48"/>
      <c r="J1972" s="48"/>
      <c r="K1972" s="48"/>
      <c r="N1972" s="48"/>
      <c r="O1972" s="74"/>
      <c r="P1972" s="48"/>
    </row>
    <row r="1973" ht="13.5" customHeight="1" spans="1:16">
      <c r="A1973" s="75" t="s">
        <v>1</v>
      </c>
      <c r="B1973" s="7"/>
      <c r="C1973" s="8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1"/>
      <c r="O1973" s="44"/>
      <c r="P1973" s="48"/>
    </row>
    <row r="1974" ht="13.5" customHeight="1" spans="1:16">
      <c r="A1974" s="76" t="s">
        <v>48</v>
      </c>
      <c r="B1974" s="9"/>
      <c r="C1974" s="9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1"/>
      <c r="O1974" s="44"/>
      <c r="P1974" s="48"/>
    </row>
    <row r="1975" ht="13.5" customHeight="1" spans="1:16">
      <c r="A1975" s="10"/>
      <c r="B1975" s="10"/>
      <c r="C1975" s="8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1"/>
      <c r="O1975" s="44"/>
      <c r="P1975" s="48"/>
    </row>
    <row r="1976" ht="13.5" customHeight="1" spans="1:16">
      <c r="A1976" s="77" t="s">
        <v>35</v>
      </c>
      <c r="B1976" s="77"/>
      <c r="C1976" s="8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1"/>
      <c r="O1976" s="44"/>
      <c r="P1976" s="48"/>
    </row>
    <row r="1977" ht="13.5" customHeight="1" spans="1:16">
      <c r="A1977" s="78" t="s">
        <v>4</v>
      </c>
      <c r="B1977" s="78" t="s">
        <v>5</v>
      </c>
      <c r="C1977" s="79" t="s">
        <v>6</v>
      </c>
      <c r="D1977" s="79" t="s">
        <v>7</v>
      </c>
      <c r="E1977" s="79" t="s">
        <v>223</v>
      </c>
      <c r="F1977" s="79" t="s">
        <v>224</v>
      </c>
      <c r="G1977" s="79" t="s">
        <v>10</v>
      </c>
      <c r="H1977" s="80" t="s">
        <v>11</v>
      </c>
      <c r="I1977" s="91"/>
      <c r="J1977" s="79" t="s">
        <v>12</v>
      </c>
      <c r="K1977" s="79" t="s">
        <v>13</v>
      </c>
      <c r="L1977" s="80" t="s">
        <v>14</v>
      </c>
      <c r="M1977" s="91"/>
      <c r="N1977" s="79" t="s">
        <v>15</v>
      </c>
      <c r="O1977" s="92" t="s">
        <v>406</v>
      </c>
      <c r="P1977" s="48"/>
    </row>
    <row r="1978" customHeight="1" spans="1:15">
      <c r="A1978" s="81"/>
      <c r="B1978" s="81"/>
      <c r="C1978" s="82"/>
      <c r="D1978" s="82"/>
      <c r="E1978" s="83" t="s">
        <v>18</v>
      </c>
      <c r="F1978" s="82"/>
      <c r="G1978" s="82"/>
      <c r="H1978" s="84" t="s">
        <v>19</v>
      </c>
      <c r="I1978" s="84" t="s">
        <v>20</v>
      </c>
      <c r="J1978" s="82"/>
      <c r="K1978" s="82"/>
      <c r="L1978" s="84" t="s">
        <v>19</v>
      </c>
      <c r="M1978" s="84" t="s">
        <v>20</v>
      </c>
      <c r="N1978" s="82"/>
      <c r="O1978" s="93"/>
    </row>
    <row r="1979" ht="15" spans="1:15">
      <c r="A1979" s="121">
        <v>45609</v>
      </c>
      <c r="B1979" s="121">
        <v>45611</v>
      </c>
      <c r="C1979" s="122">
        <v>230372</v>
      </c>
      <c r="D1979" s="123" t="s">
        <v>51</v>
      </c>
      <c r="E1979" s="123"/>
      <c r="F1979" s="124"/>
      <c r="G1979" s="124"/>
      <c r="H1979" s="21"/>
      <c r="I1979" s="21"/>
      <c r="J1979" s="21"/>
      <c r="K1979" s="21"/>
      <c r="L1979" s="116">
        <v>600</v>
      </c>
      <c r="M1979" s="46">
        <v>800</v>
      </c>
      <c r="N1979" s="46">
        <f>L1979+M1979</f>
        <v>1400</v>
      </c>
      <c r="O1979" s="116">
        <v>1400</v>
      </c>
    </row>
    <row r="1980" spans="1:15">
      <c r="A1980" s="86"/>
      <c r="B1980" s="23"/>
      <c r="C1980" s="24"/>
      <c r="D1980" s="24"/>
      <c r="E1980" s="24"/>
      <c r="F1980" s="25"/>
      <c r="G1980" s="87"/>
      <c r="H1980" s="87"/>
      <c r="I1980" s="87"/>
      <c r="J1980" s="87"/>
      <c r="K1980" s="87"/>
      <c r="L1980" s="87">
        <f t="shared" ref="L1980:O1980" si="64">SUM(L1979:L1979)</f>
        <v>600</v>
      </c>
      <c r="M1980" s="87">
        <f t="shared" si="64"/>
        <v>800</v>
      </c>
      <c r="N1980" s="87">
        <f t="shared" si="64"/>
        <v>1400</v>
      </c>
      <c r="O1980" s="87">
        <f t="shared" si="64"/>
        <v>1400</v>
      </c>
    </row>
    <row r="1981" spans="1:15">
      <c r="A1981" s="10"/>
      <c r="B1981" s="10"/>
      <c r="C1981" s="8"/>
      <c r="D1981" s="8"/>
      <c r="E1981" s="8"/>
      <c r="F1981" s="8"/>
      <c r="G1981" s="8"/>
      <c r="H1981" s="8"/>
      <c r="I1981" s="8"/>
      <c r="J1981" s="1"/>
      <c r="K1981" s="1"/>
      <c r="L1981" s="1"/>
      <c r="M1981" s="1"/>
      <c r="N1981" s="48"/>
      <c r="O1981" s="49"/>
    </row>
    <row r="1982" spans="1:15">
      <c r="A1982" s="27"/>
      <c r="B1982" s="27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48"/>
      <c r="O1982" s="41"/>
    </row>
    <row r="1983" ht="15" spans="1:15">
      <c r="A1983" s="10"/>
      <c r="B1983" s="10"/>
      <c r="C1983" s="8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50"/>
      <c r="O1983" s="41"/>
    </row>
    <row r="1984" ht="15" spans="1:15">
      <c r="A1984" s="76" t="s">
        <v>37</v>
      </c>
      <c r="B1984" s="88"/>
      <c r="C1984" s="89"/>
      <c r="D1984" s="89"/>
      <c r="E1984" s="89" t="s">
        <v>408</v>
      </c>
      <c r="F1984" s="89"/>
      <c r="G1984" s="89"/>
      <c r="H1984" s="89"/>
      <c r="I1984" s="89"/>
      <c r="J1984" s="89"/>
      <c r="K1984" s="89"/>
      <c r="L1984" s="89"/>
      <c r="M1984" s="89"/>
      <c r="N1984" s="94"/>
      <c r="O1984" s="95"/>
    </row>
    <row r="1985" ht="15" spans="1:15">
      <c r="A1985" s="10"/>
      <c r="B1985" s="10"/>
      <c r="C1985" s="8"/>
      <c r="D1985" s="28"/>
      <c r="E1985" s="8"/>
      <c r="F1985" s="8"/>
      <c r="G1985" s="8"/>
      <c r="H1985" s="8"/>
      <c r="I1985" s="8"/>
      <c r="J1985" s="8"/>
      <c r="K1985" s="8"/>
      <c r="L1985" s="8"/>
      <c r="M1985" s="8"/>
      <c r="N1985" s="50"/>
      <c r="O1985" s="41"/>
    </row>
    <row r="1986" ht="15" spans="1:15">
      <c r="A1986" s="10"/>
      <c r="B1986" s="10"/>
      <c r="C1986" s="8"/>
      <c r="D1986" s="28"/>
      <c r="E1986" s="8"/>
      <c r="F1986" s="8"/>
      <c r="G1986" s="8"/>
      <c r="H1986" s="8"/>
      <c r="I1986" s="8"/>
      <c r="J1986" s="8"/>
      <c r="K1986" s="8"/>
      <c r="L1986" s="8"/>
      <c r="M1986" s="8"/>
      <c r="N1986" s="50"/>
      <c r="O1986" s="41"/>
    </row>
    <row r="1987" ht="12.75" customHeight="1" spans="1:15">
      <c r="A1987" s="9" t="s">
        <v>38</v>
      </c>
      <c r="B1987" s="9"/>
      <c r="C1987" s="8"/>
      <c r="D1987" s="29"/>
      <c r="E1987" s="29" t="s">
        <v>409</v>
      </c>
      <c r="F1987" s="29"/>
      <c r="G1987" s="30"/>
      <c r="H1987" s="8"/>
      <c r="I1987" s="8"/>
      <c r="J1987" s="8"/>
      <c r="K1987" s="8"/>
      <c r="L1987" s="8"/>
      <c r="M1987" s="8"/>
      <c r="N1987" s="52"/>
      <c r="O1987" s="41"/>
    </row>
    <row r="1988" ht="11.25" customHeight="1" spans="1:15">
      <c r="A1988" s="76" t="s">
        <v>39</v>
      </c>
      <c r="B1988" s="76"/>
      <c r="C1988" s="89"/>
      <c r="D1988" s="90"/>
      <c r="E1988" s="90" t="s">
        <v>410</v>
      </c>
      <c r="F1988" s="90"/>
      <c r="G1988" s="90"/>
      <c r="H1988" s="89"/>
      <c r="I1988" s="89"/>
      <c r="J1988" s="89"/>
      <c r="K1988" s="89"/>
      <c r="L1988" s="89"/>
      <c r="M1988" s="89"/>
      <c r="N1988" s="96"/>
      <c r="O1988" s="95"/>
    </row>
    <row r="1989" spans="15:15">
      <c r="O1989" s="51"/>
    </row>
    <row r="1990" spans="1:15">
      <c r="A1990" s="75" t="s">
        <v>1</v>
      </c>
      <c r="B1990" s="7"/>
      <c r="C1990" s="8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1"/>
      <c r="O1990" s="44"/>
    </row>
    <row r="1991" spans="1:15">
      <c r="A1991" s="76" t="s">
        <v>48</v>
      </c>
      <c r="B1991" s="9"/>
      <c r="C1991" s="9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1"/>
      <c r="O1991" s="44"/>
    </row>
    <row r="1992" spans="1:15">
      <c r="A1992" s="10"/>
      <c r="B1992" s="10"/>
      <c r="C1992" s="8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1"/>
      <c r="O1992" s="44"/>
    </row>
    <row r="1993" spans="1:15">
      <c r="A1993" s="77" t="s">
        <v>35</v>
      </c>
      <c r="B1993" s="77"/>
      <c r="C1993" s="8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1"/>
      <c r="O1993" s="44"/>
    </row>
    <row r="1994" ht="11.25" customHeight="1" spans="1:16">
      <c r="A1994" s="78" t="s">
        <v>4</v>
      </c>
      <c r="B1994" s="78" t="s">
        <v>5</v>
      </c>
      <c r="C1994" s="79" t="s">
        <v>6</v>
      </c>
      <c r="D1994" s="79" t="s">
        <v>7</v>
      </c>
      <c r="E1994" s="79" t="s">
        <v>223</v>
      </c>
      <c r="F1994" s="79" t="s">
        <v>224</v>
      </c>
      <c r="G1994" s="79" t="s">
        <v>10</v>
      </c>
      <c r="H1994" s="80" t="s">
        <v>11</v>
      </c>
      <c r="I1994" s="91"/>
      <c r="J1994" s="79" t="s">
        <v>12</v>
      </c>
      <c r="K1994" s="79" t="s">
        <v>13</v>
      </c>
      <c r="L1994" s="80" t="s">
        <v>14</v>
      </c>
      <c r="M1994" s="91"/>
      <c r="N1994" s="79" t="s">
        <v>15</v>
      </c>
      <c r="O1994" s="92" t="s">
        <v>406</v>
      </c>
      <c r="P1994" s="48"/>
    </row>
    <row r="1995" ht="13.5" customHeight="1" spans="1:16">
      <c r="A1995" s="81"/>
      <c r="B1995" s="81"/>
      <c r="C1995" s="82"/>
      <c r="D1995" s="82"/>
      <c r="E1995" s="83" t="s">
        <v>18</v>
      </c>
      <c r="F1995" s="82"/>
      <c r="G1995" s="82"/>
      <c r="H1995" s="84" t="s">
        <v>19</v>
      </c>
      <c r="I1995" s="84" t="s">
        <v>20</v>
      </c>
      <c r="J1995" s="82"/>
      <c r="K1995" s="82"/>
      <c r="L1995" s="84" t="s">
        <v>19</v>
      </c>
      <c r="M1995" s="84" t="s">
        <v>20</v>
      </c>
      <c r="N1995" s="82"/>
      <c r="O1995" s="93"/>
      <c r="P1995" s="48"/>
    </row>
    <row r="1996" ht="13.5" customHeight="1" spans="1:16">
      <c r="A1996" s="121">
        <v>45614</v>
      </c>
      <c r="B1996" s="121">
        <v>45616</v>
      </c>
      <c r="C1996" s="122">
        <v>231057</v>
      </c>
      <c r="D1996" s="123" t="s">
        <v>54</v>
      </c>
      <c r="E1996" s="123"/>
      <c r="F1996" s="124"/>
      <c r="G1996" s="124"/>
      <c r="H1996" s="21"/>
      <c r="I1996" s="21"/>
      <c r="J1996" s="21"/>
      <c r="K1996" s="21"/>
      <c r="L1996" s="116">
        <v>300</v>
      </c>
      <c r="M1996" s="46">
        <v>1250</v>
      </c>
      <c r="N1996" s="46">
        <f>L1996+M1996</f>
        <v>1550</v>
      </c>
      <c r="O1996" s="116">
        <v>1550</v>
      </c>
      <c r="P1996" s="48"/>
    </row>
    <row r="1997" ht="13.5" customHeight="1" spans="1:16">
      <c r="A1997" s="86"/>
      <c r="B1997" s="23"/>
      <c r="C1997" s="24"/>
      <c r="D1997" s="24"/>
      <c r="E1997" s="24"/>
      <c r="F1997" s="25"/>
      <c r="G1997" s="87"/>
      <c r="H1997" s="87"/>
      <c r="I1997" s="87"/>
      <c r="J1997" s="87"/>
      <c r="K1997" s="87"/>
      <c r="L1997" s="87">
        <f t="shared" ref="L1997:O1997" si="65">SUM(L1996:L1996)</f>
        <v>300</v>
      </c>
      <c r="M1997" s="87">
        <f t="shared" si="65"/>
        <v>1250</v>
      </c>
      <c r="N1997" s="87">
        <f t="shared" si="65"/>
        <v>1550</v>
      </c>
      <c r="O1997" s="87">
        <f t="shared" si="65"/>
        <v>1550</v>
      </c>
      <c r="P1997" s="48"/>
    </row>
    <row r="1998" ht="13.5" customHeight="1" spans="1:16">
      <c r="A1998" s="10"/>
      <c r="B1998" s="10"/>
      <c r="C1998" s="8"/>
      <c r="D1998" s="8"/>
      <c r="E1998" s="8"/>
      <c r="F1998" s="8"/>
      <c r="G1998" s="8"/>
      <c r="H1998" s="8"/>
      <c r="I1998" s="8"/>
      <c r="J1998" s="1"/>
      <c r="K1998" s="1"/>
      <c r="L1998" s="1"/>
      <c r="M1998" s="1"/>
      <c r="N1998" s="48"/>
      <c r="O1998" s="49"/>
      <c r="P1998" s="48"/>
    </row>
    <row r="1999" ht="13.5" customHeight="1" spans="1:16">
      <c r="A1999" s="27"/>
      <c r="B1999" s="27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48"/>
      <c r="O1999" s="41"/>
      <c r="P1999" s="48"/>
    </row>
    <row r="2000" ht="13.5" customHeight="1" spans="1:16">
      <c r="A2000" s="10"/>
      <c r="B2000" s="10"/>
      <c r="C2000" s="8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50"/>
      <c r="O2000" s="41"/>
      <c r="P2000" s="48"/>
    </row>
    <row r="2001" ht="13.5" customHeight="1" spans="1:16">
      <c r="A2001" s="76" t="s">
        <v>37</v>
      </c>
      <c r="B2001" s="88"/>
      <c r="C2001" s="89"/>
      <c r="D2001" s="89"/>
      <c r="E2001" s="89" t="s">
        <v>408</v>
      </c>
      <c r="F2001" s="89"/>
      <c r="G2001" s="89"/>
      <c r="H2001" s="89"/>
      <c r="I2001" s="89"/>
      <c r="J2001" s="89"/>
      <c r="K2001" s="89"/>
      <c r="L2001" s="89"/>
      <c r="M2001" s="89"/>
      <c r="N2001" s="94"/>
      <c r="O2001" s="95"/>
      <c r="P2001" s="48"/>
    </row>
    <row r="2002" customHeight="1" spans="1:15">
      <c r="A2002" s="10"/>
      <c r="B2002" s="10"/>
      <c r="C2002" s="8"/>
      <c r="D2002" s="28"/>
      <c r="E2002" s="8"/>
      <c r="F2002" s="8"/>
      <c r="G2002" s="8"/>
      <c r="H2002" s="8"/>
      <c r="I2002" s="8"/>
      <c r="J2002" s="8"/>
      <c r="K2002" s="8"/>
      <c r="L2002" s="8"/>
      <c r="M2002" s="8"/>
      <c r="N2002" s="50"/>
      <c r="O2002" s="41"/>
    </row>
    <row r="2003" ht="15" spans="1:15">
      <c r="A2003" s="10"/>
      <c r="B2003" s="10"/>
      <c r="C2003" s="8"/>
      <c r="D2003" s="28"/>
      <c r="E2003" s="8"/>
      <c r="F2003" s="8"/>
      <c r="G2003" s="8"/>
      <c r="H2003" s="8"/>
      <c r="I2003" s="8"/>
      <c r="J2003" s="8"/>
      <c r="K2003" s="8"/>
      <c r="L2003" s="8"/>
      <c r="M2003" s="8"/>
      <c r="N2003" s="50"/>
      <c r="O2003" s="41"/>
    </row>
    <row r="2004" spans="1:15">
      <c r="A2004" s="9" t="s">
        <v>38</v>
      </c>
      <c r="B2004" s="9"/>
      <c r="C2004" s="8"/>
      <c r="D2004" s="29"/>
      <c r="E2004" s="29" t="s">
        <v>409</v>
      </c>
      <c r="F2004" s="29"/>
      <c r="G2004" s="30"/>
      <c r="H2004" s="8"/>
      <c r="I2004" s="8"/>
      <c r="J2004" s="8"/>
      <c r="K2004" s="8"/>
      <c r="L2004" s="8"/>
      <c r="M2004" s="8"/>
      <c r="N2004" s="52"/>
      <c r="O2004" s="41"/>
    </row>
    <row r="2005" spans="1:15">
      <c r="A2005" s="76" t="s">
        <v>39</v>
      </c>
      <c r="B2005" s="76"/>
      <c r="C2005" s="89"/>
      <c r="D2005" s="90"/>
      <c r="E2005" s="90" t="s">
        <v>410</v>
      </c>
      <c r="F2005" s="90"/>
      <c r="G2005" s="90"/>
      <c r="H2005" s="89"/>
      <c r="I2005" s="89"/>
      <c r="J2005" s="89"/>
      <c r="K2005" s="89"/>
      <c r="L2005" s="89"/>
      <c r="M2005" s="89"/>
      <c r="N2005" s="96"/>
      <c r="O2005" s="95"/>
    </row>
    <row r="2006" spans="3:15">
      <c r="C2006" s="4"/>
      <c r="O2006" s="51"/>
    </row>
    <row r="2007" spans="1:15">
      <c r="A2007" s="75" t="s">
        <v>1</v>
      </c>
      <c r="B2007" s="7"/>
      <c r="C2007" s="8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1"/>
      <c r="O2007" s="44"/>
    </row>
    <row r="2008" spans="1:15">
      <c r="A2008" s="76" t="s">
        <v>48</v>
      </c>
      <c r="B2008" s="9"/>
      <c r="C2008" s="9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1"/>
      <c r="O2008" s="44"/>
    </row>
    <row r="2009" spans="1:15">
      <c r="A2009" s="10"/>
      <c r="B2009" s="10"/>
      <c r="C2009" s="8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1"/>
      <c r="O2009" s="44"/>
    </row>
    <row r="2010" spans="1:15">
      <c r="A2010" s="77" t="s">
        <v>35</v>
      </c>
      <c r="B2010" s="77"/>
      <c r="C2010" s="8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1"/>
      <c r="O2010" s="44"/>
    </row>
    <row r="2011" spans="1:15">
      <c r="A2011" s="78" t="s">
        <v>4</v>
      </c>
      <c r="B2011" s="78" t="s">
        <v>5</v>
      </c>
      <c r="C2011" s="79" t="s">
        <v>6</v>
      </c>
      <c r="D2011" s="79" t="s">
        <v>7</v>
      </c>
      <c r="E2011" s="79" t="s">
        <v>223</v>
      </c>
      <c r="F2011" s="79" t="s">
        <v>224</v>
      </c>
      <c r="G2011" s="79" t="s">
        <v>10</v>
      </c>
      <c r="H2011" s="80" t="s">
        <v>11</v>
      </c>
      <c r="I2011" s="91"/>
      <c r="J2011" s="79" t="s">
        <v>12</v>
      </c>
      <c r="K2011" s="79" t="s">
        <v>13</v>
      </c>
      <c r="L2011" s="80" t="s">
        <v>14</v>
      </c>
      <c r="M2011" s="91"/>
      <c r="N2011" s="79" t="s">
        <v>15</v>
      </c>
      <c r="O2011" s="92" t="s">
        <v>406</v>
      </c>
    </row>
    <row r="2012" ht="11.25" customHeight="1" spans="1:15">
      <c r="A2012" s="81"/>
      <c r="B2012" s="81"/>
      <c r="C2012" s="82"/>
      <c r="D2012" s="82"/>
      <c r="E2012" s="83" t="s">
        <v>18</v>
      </c>
      <c r="F2012" s="82"/>
      <c r="G2012" s="82"/>
      <c r="H2012" s="84" t="s">
        <v>19</v>
      </c>
      <c r="I2012" s="84" t="s">
        <v>20</v>
      </c>
      <c r="J2012" s="82"/>
      <c r="K2012" s="82"/>
      <c r="L2012" s="84" t="s">
        <v>19</v>
      </c>
      <c r="M2012" s="84" t="s">
        <v>20</v>
      </c>
      <c r="N2012" s="82"/>
      <c r="O2012" s="93"/>
    </row>
    <row r="2013" ht="15" spans="1:15">
      <c r="A2013" s="121">
        <v>45614</v>
      </c>
      <c r="B2013" s="121">
        <v>45618</v>
      </c>
      <c r="C2013" s="122" t="s">
        <v>58</v>
      </c>
      <c r="D2013" s="123" t="s">
        <v>59</v>
      </c>
      <c r="E2013" s="123"/>
      <c r="F2013" s="124"/>
      <c r="G2013" s="124"/>
      <c r="H2013" s="21"/>
      <c r="I2013" s="21"/>
      <c r="J2013" s="21"/>
      <c r="K2013" s="21"/>
      <c r="L2013" s="116">
        <v>7150</v>
      </c>
      <c r="M2013" s="46">
        <v>4752.5</v>
      </c>
      <c r="N2013" s="46">
        <f>L2013+M2013</f>
        <v>11902.5</v>
      </c>
      <c r="O2013" s="116">
        <v>11902.5</v>
      </c>
    </row>
    <row r="2014" spans="1:15">
      <c r="A2014" s="86"/>
      <c r="B2014" s="23"/>
      <c r="C2014" s="24"/>
      <c r="D2014" s="24"/>
      <c r="E2014" s="24"/>
      <c r="F2014" s="25"/>
      <c r="G2014" s="87"/>
      <c r="H2014" s="87"/>
      <c r="I2014" s="87"/>
      <c r="J2014" s="87"/>
      <c r="K2014" s="87"/>
      <c r="L2014" s="87">
        <f t="shared" ref="L2014:O2014" si="66">SUM(L2013:L2013)</f>
        <v>7150</v>
      </c>
      <c r="M2014" s="87">
        <f t="shared" si="66"/>
        <v>4752.5</v>
      </c>
      <c r="N2014" s="87">
        <f t="shared" si="66"/>
        <v>11902.5</v>
      </c>
      <c r="O2014" s="87">
        <f t="shared" si="66"/>
        <v>11902.5</v>
      </c>
    </row>
    <row r="2015" ht="13.5" customHeight="1" spans="1:16">
      <c r="A2015" s="10"/>
      <c r="B2015" s="10"/>
      <c r="C2015" s="8"/>
      <c r="D2015" s="8"/>
      <c r="E2015" s="8"/>
      <c r="F2015" s="8"/>
      <c r="G2015" s="8"/>
      <c r="H2015" s="8"/>
      <c r="I2015" s="8"/>
      <c r="J2015" s="1"/>
      <c r="K2015" s="1"/>
      <c r="L2015" s="1"/>
      <c r="M2015" s="1"/>
      <c r="N2015" s="48"/>
      <c r="O2015" s="49"/>
      <c r="P2015" s="48"/>
    </row>
    <row r="2016" ht="13.5" customHeight="1" spans="1:16">
      <c r="A2016" s="27"/>
      <c r="B2016" s="27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48"/>
      <c r="O2016" s="41"/>
      <c r="P2016" s="48"/>
    </row>
    <row r="2017" ht="13.5" customHeight="1" spans="1:16">
      <c r="A2017" s="10"/>
      <c r="B2017" s="10"/>
      <c r="C2017" s="8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50"/>
      <c r="O2017" s="41"/>
      <c r="P2017" s="48"/>
    </row>
    <row r="2018" ht="13.5" customHeight="1" spans="1:16">
      <c r="A2018" s="76" t="s">
        <v>37</v>
      </c>
      <c r="B2018" s="88"/>
      <c r="C2018" s="89"/>
      <c r="D2018" s="89"/>
      <c r="E2018" s="89" t="s">
        <v>408</v>
      </c>
      <c r="F2018" s="89"/>
      <c r="G2018" s="89"/>
      <c r="H2018" s="89"/>
      <c r="I2018" s="89"/>
      <c r="J2018" s="89"/>
      <c r="K2018" s="89"/>
      <c r="L2018" s="89"/>
      <c r="M2018" s="89"/>
      <c r="N2018" s="94"/>
      <c r="O2018" s="95"/>
      <c r="P2018" s="48"/>
    </row>
    <row r="2019" customHeight="1" spans="1:15">
      <c r="A2019" s="10"/>
      <c r="B2019" s="10"/>
      <c r="C2019" s="8"/>
      <c r="D2019" s="28"/>
      <c r="E2019" s="8"/>
      <c r="F2019" s="8"/>
      <c r="G2019" s="8"/>
      <c r="H2019" s="8"/>
      <c r="I2019" s="8"/>
      <c r="J2019" s="8"/>
      <c r="K2019" s="8"/>
      <c r="L2019" s="8"/>
      <c r="M2019" s="8"/>
      <c r="N2019" s="50"/>
      <c r="O2019" s="41"/>
    </row>
    <row r="2020" ht="15" spans="1:15">
      <c r="A2020" s="10"/>
      <c r="B2020" s="10"/>
      <c r="C2020" s="8"/>
      <c r="D2020" s="28"/>
      <c r="E2020" s="8"/>
      <c r="F2020" s="8"/>
      <c r="G2020" s="8"/>
      <c r="H2020" s="8"/>
      <c r="I2020" s="8"/>
      <c r="J2020" s="8"/>
      <c r="K2020" s="8"/>
      <c r="L2020" s="8"/>
      <c r="M2020" s="8"/>
      <c r="N2020" s="50"/>
      <c r="O2020" s="41"/>
    </row>
    <row r="2021" spans="1:15">
      <c r="A2021" s="9" t="s">
        <v>38</v>
      </c>
      <c r="B2021" s="9"/>
      <c r="C2021" s="8"/>
      <c r="D2021" s="29"/>
      <c r="E2021" s="29" t="s">
        <v>409</v>
      </c>
      <c r="F2021" s="29"/>
      <c r="G2021" s="30"/>
      <c r="H2021" s="8"/>
      <c r="I2021" s="8"/>
      <c r="J2021" s="8"/>
      <c r="K2021" s="8"/>
      <c r="L2021" s="8"/>
      <c r="M2021" s="8"/>
      <c r="N2021" s="52"/>
      <c r="O2021" s="41"/>
    </row>
    <row r="2022" spans="1:15">
      <c r="A2022" s="76" t="s">
        <v>39</v>
      </c>
      <c r="B2022" s="76"/>
      <c r="C2022" s="89"/>
      <c r="D2022" s="90"/>
      <c r="E2022" s="90" t="s">
        <v>410</v>
      </c>
      <c r="F2022" s="90"/>
      <c r="G2022" s="90"/>
      <c r="H2022" s="89"/>
      <c r="I2022" s="89"/>
      <c r="J2022" s="89"/>
      <c r="K2022" s="89"/>
      <c r="L2022" s="89"/>
      <c r="M2022" s="89"/>
      <c r="N2022" s="96"/>
      <c r="O2022" s="95"/>
    </row>
    <row r="2023" spans="15:15">
      <c r="O2023" s="51"/>
    </row>
    <row r="2024" spans="1:15">
      <c r="A2024" s="75" t="s">
        <v>1</v>
      </c>
      <c r="B2024" s="7"/>
      <c r="C2024" s="8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1"/>
      <c r="O2024" s="44"/>
    </row>
    <row r="2025" spans="1:15">
      <c r="A2025" s="76" t="s">
        <v>48</v>
      </c>
      <c r="B2025" s="9"/>
      <c r="C2025" s="9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1"/>
      <c r="O2025" s="44"/>
    </row>
    <row r="2026" spans="1:15">
      <c r="A2026" s="10"/>
      <c r="B2026" s="10"/>
      <c r="C2026" s="8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1"/>
      <c r="O2026" s="44"/>
    </row>
    <row r="2027" spans="1:15">
      <c r="A2027" s="77" t="s">
        <v>35</v>
      </c>
      <c r="B2027" s="77"/>
      <c r="C2027" s="8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1"/>
      <c r="O2027" s="44"/>
    </row>
    <row r="2028" spans="1:15">
      <c r="A2028" s="78" t="s">
        <v>4</v>
      </c>
      <c r="B2028" s="78" t="s">
        <v>5</v>
      </c>
      <c r="C2028" s="79" t="s">
        <v>6</v>
      </c>
      <c r="D2028" s="79" t="s">
        <v>7</v>
      </c>
      <c r="E2028" s="79" t="s">
        <v>223</v>
      </c>
      <c r="F2028" s="79" t="s">
        <v>224</v>
      </c>
      <c r="G2028" s="79" t="s">
        <v>10</v>
      </c>
      <c r="H2028" s="80" t="s">
        <v>11</v>
      </c>
      <c r="I2028" s="91"/>
      <c r="J2028" s="79" t="s">
        <v>12</v>
      </c>
      <c r="K2028" s="79" t="s">
        <v>13</v>
      </c>
      <c r="L2028" s="80" t="s">
        <v>14</v>
      </c>
      <c r="M2028" s="91"/>
      <c r="N2028" s="79" t="s">
        <v>15</v>
      </c>
      <c r="O2028" s="92" t="s">
        <v>406</v>
      </c>
    </row>
    <row r="2029" ht="11.25" customHeight="1" spans="1:15">
      <c r="A2029" s="81"/>
      <c r="B2029" s="81"/>
      <c r="C2029" s="82"/>
      <c r="D2029" s="82"/>
      <c r="E2029" s="83" t="s">
        <v>18</v>
      </c>
      <c r="F2029" s="82"/>
      <c r="G2029" s="82"/>
      <c r="H2029" s="84" t="s">
        <v>19</v>
      </c>
      <c r="I2029" s="84" t="s">
        <v>20</v>
      </c>
      <c r="J2029" s="82"/>
      <c r="K2029" s="82"/>
      <c r="L2029" s="84" t="s">
        <v>19</v>
      </c>
      <c r="M2029" s="84" t="s">
        <v>20</v>
      </c>
      <c r="N2029" s="82"/>
      <c r="O2029" s="93"/>
    </row>
    <row r="2030" ht="15" spans="1:15">
      <c r="A2030" s="121">
        <v>45603</v>
      </c>
      <c r="B2030" s="121">
        <v>45618</v>
      </c>
      <c r="C2030" s="122">
        <v>229471</v>
      </c>
      <c r="D2030" s="123" t="s">
        <v>60</v>
      </c>
      <c r="E2030" s="123"/>
      <c r="F2030" s="124"/>
      <c r="G2030" s="124"/>
      <c r="H2030" s="21"/>
      <c r="I2030" s="21"/>
      <c r="J2030" s="21"/>
      <c r="K2030" s="21"/>
      <c r="L2030" s="116">
        <v>800</v>
      </c>
      <c r="M2030" s="46">
        <v>800</v>
      </c>
      <c r="N2030" s="46">
        <f>L2030+M2030</f>
        <v>1600</v>
      </c>
      <c r="O2030" s="116">
        <v>1600</v>
      </c>
    </row>
    <row r="2031" spans="1:15">
      <c r="A2031" s="86"/>
      <c r="B2031" s="23"/>
      <c r="C2031" s="24"/>
      <c r="D2031" s="24"/>
      <c r="E2031" s="24"/>
      <c r="F2031" s="25"/>
      <c r="G2031" s="87"/>
      <c r="H2031" s="87"/>
      <c r="I2031" s="87"/>
      <c r="J2031" s="87"/>
      <c r="K2031" s="87"/>
      <c r="L2031" s="87">
        <f t="shared" ref="L2031:O2031" si="67">SUM(L2030:L2030)</f>
        <v>800</v>
      </c>
      <c r="M2031" s="87">
        <f t="shared" si="67"/>
        <v>800</v>
      </c>
      <c r="N2031" s="87">
        <f t="shared" si="67"/>
        <v>1600</v>
      </c>
      <c r="O2031" s="87">
        <f t="shared" si="67"/>
        <v>1600</v>
      </c>
    </row>
    <row r="2032" spans="1:15">
      <c r="A2032" s="10"/>
      <c r="B2032" s="10"/>
      <c r="C2032" s="8"/>
      <c r="D2032" s="8"/>
      <c r="E2032" s="8"/>
      <c r="F2032" s="8"/>
      <c r="G2032" s="8"/>
      <c r="H2032" s="8"/>
      <c r="I2032" s="8"/>
      <c r="J2032" s="1"/>
      <c r="K2032" s="1"/>
      <c r="L2032" s="1"/>
      <c r="M2032" s="1"/>
      <c r="N2032" s="48"/>
      <c r="O2032" s="49"/>
    </row>
    <row r="2033" spans="1:15">
      <c r="A2033" s="27"/>
      <c r="B2033" s="27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48"/>
      <c r="O2033" s="41"/>
    </row>
    <row r="2034" ht="15" spans="1:15">
      <c r="A2034" s="10"/>
      <c r="B2034" s="10"/>
      <c r="C2034" s="8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50"/>
      <c r="O2034" s="41"/>
    </row>
    <row r="2035" ht="11.25" customHeight="1" spans="1:16">
      <c r="A2035" s="76" t="s">
        <v>37</v>
      </c>
      <c r="B2035" s="88"/>
      <c r="C2035" s="89"/>
      <c r="D2035" s="89"/>
      <c r="E2035" s="89" t="s">
        <v>408</v>
      </c>
      <c r="F2035" s="89"/>
      <c r="G2035" s="89"/>
      <c r="H2035" s="89"/>
      <c r="I2035" s="89"/>
      <c r="J2035" s="89"/>
      <c r="K2035" s="89"/>
      <c r="L2035" s="89"/>
      <c r="M2035" s="89"/>
      <c r="N2035" s="94"/>
      <c r="O2035" s="95"/>
      <c r="P2035" s="48"/>
    </row>
    <row r="2036" ht="13.5" customHeight="1" spans="1:16">
      <c r="A2036" s="10"/>
      <c r="B2036" s="10"/>
      <c r="C2036" s="8"/>
      <c r="D2036" s="28"/>
      <c r="E2036" s="8"/>
      <c r="F2036" s="8"/>
      <c r="G2036" s="8"/>
      <c r="H2036" s="8"/>
      <c r="I2036" s="8"/>
      <c r="J2036" s="8"/>
      <c r="K2036" s="8"/>
      <c r="L2036" s="8"/>
      <c r="M2036" s="8"/>
      <c r="N2036" s="50"/>
      <c r="O2036" s="41"/>
      <c r="P2036" s="48"/>
    </row>
    <row r="2037" ht="13.5" customHeight="1" spans="1:16">
      <c r="A2037" s="10"/>
      <c r="B2037" s="10"/>
      <c r="C2037" s="8"/>
      <c r="D2037" s="28"/>
      <c r="E2037" s="8"/>
      <c r="F2037" s="8"/>
      <c r="G2037" s="8"/>
      <c r="H2037" s="8"/>
      <c r="I2037" s="8"/>
      <c r="J2037" s="8"/>
      <c r="K2037" s="8"/>
      <c r="L2037" s="8"/>
      <c r="M2037" s="8"/>
      <c r="N2037" s="50"/>
      <c r="O2037" s="41"/>
      <c r="P2037" s="48"/>
    </row>
    <row r="2038" ht="13.5" customHeight="1" spans="1:16">
      <c r="A2038" s="9" t="s">
        <v>38</v>
      </c>
      <c r="B2038" s="9"/>
      <c r="C2038" s="8"/>
      <c r="D2038" s="29"/>
      <c r="E2038" s="29" t="s">
        <v>409</v>
      </c>
      <c r="F2038" s="29"/>
      <c r="G2038" s="30"/>
      <c r="H2038" s="8"/>
      <c r="I2038" s="8"/>
      <c r="J2038" s="8"/>
      <c r="K2038" s="8"/>
      <c r="L2038" s="8"/>
      <c r="M2038" s="8"/>
      <c r="N2038" s="52"/>
      <c r="O2038" s="41"/>
      <c r="P2038" s="48"/>
    </row>
    <row r="2039" ht="13.5" customHeight="1" spans="1:16">
      <c r="A2039" s="76" t="s">
        <v>39</v>
      </c>
      <c r="B2039" s="76"/>
      <c r="C2039" s="89"/>
      <c r="D2039" s="90"/>
      <c r="E2039" s="90" t="s">
        <v>410</v>
      </c>
      <c r="F2039" s="90"/>
      <c r="G2039" s="90"/>
      <c r="H2039" s="89"/>
      <c r="I2039" s="89"/>
      <c r="J2039" s="89"/>
      <c r="K2039" s="89"/>
      <c r="L2039" s="89"/>
      <c r="M2039" s="89"/>
      <c r="N2039" s="96"/>
      <c r="O2039" s="95"/>
      <c r="P2039" s="48"/>
    </row>
    <row r="2040" ht="13.5" customHeight="1" spans="15:16">
      <c r="O2040" s="51"/>
      <c r="P2040" s="48"/>
    </row>
    <row r="2041" ht="13.5" customHeight="1" spans="1:16">
      <c r="A2041" s="75" t="s">
        <v>1</v>
      </c>
      <c r="B2041" s="7"/>
      <c r="C2041" s="8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1"/>
      <c r="O2041" s="44"/>
      <c r="P2041" s="48"/>
    </row>
    <row r="2042" customHeight="1" spans="1:15">
      <c r="A2042" s="76" t="s">
        <v>48</v>
      </c>
      <c r="B2042" s="9"/>
      <c r="C2042" s="9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1"/>
      <c r="O2042" s="44"/>
    </row>
    <row r="2043" spans="1:15">
      <c r="A2043" s="10"/>
      <c r="B2043" s="10"/>
      <c r="C2043" s="8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1"/>
      <c r="O2043" s="44"/>
    </row>
    <row r="2044" spans="1:15">
      <c r="A2044" s="77" t="s">
        <v>35</v>
      </c>
      <c r="B2044" s="77"/>
      <c r="C2044" s="8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1"/>
      <c r="O2044" s="44"/>
    </row>
    <row r="2045" spans="1:15">
      <c r="A2045" s="78" t="s">
        <v>4</v>
      </c>
      <c r="B2045" s="78" t="s">
        <v>5</v>
      </c>
      <c r="C2045" s="79" t="s">
        <v>6</v>
      </c>
      <c r="D2045" s="79" t="s">
        <v>7</v>
      </c>
      <c r="E2045" s="79" t="s">
        <v>223</v>
      </c>
      <c r="F2045" s="79" t="s">
        <v>224</v>
      </c>
      <c r="G2045" s="79" t="s">
        <v>10</v>
      </c>
      <c r="H2045" s="80" t="s">
        <v>11</v>
      </c>
      <c r="I2045" s="91"/>
      <c r="J2045" s="79" t="s">
        <v>12</v>
      </c>
      <c r="K2045" s="79" t="s">
        <v>13</v>
      </c>
      <c r="L2045" s="80" t="s">
        <v>14</v>
      </c>
      <c r="M2045" s="91"/>
      <c r="N2045" s="79" t="s">
        <v>15</v>
      </c>
      <c r="O2045" s="92" t="s">
        <v>406</v>
      </c>
    </row>
    <row r="2046" spans="1:15">
      <c r="A2046" s="81"/>
      <c r="B2046" s="81"/>
      <c r="C2046" s="82"/>
      <c r="D2046" s="82"/>
      <c r="E2046" s="83" t="s">
        <v>18</v>
      </c>
      <c r="F2046" s="82"/>
      <c r="G2046" s="82"/>
      <c r="H2046" s="84" t="s">
        <v>19</v>
      </c>
      <c r="I2046" s="84" t="s">
        <v>20</v>
      </c>
      <c r="J2046" s="82"/>
      <c r="K2046" s="82"/>
      <c r="L2046" s="84" t="s">
        <v>19</v>
      </c>
      <c r="M2046" s="84" t="s">
        <v>20</v>
      </c>
      <c r="N2046" s="82"/>
      <c r="O2046" s="93"/>
    </row>
    <row r="2047" ht="15" spans="1:15">
      <c r="A2047" s="121">
        <v>45611</v>
      </c>
      <c r="B2047" s="121">
        <v>45621</v>
      </c>
      <c r="C2047" s="122">
        <v>230793</v>
      </c>
      <c r="D2047" s="123" t="s">
        <v>53</v>
      </c>
      <c r="E2047" s="123"/>
      <c r="F2047" s="124"/>
      <c r="G2047" s="124"/>
      <c r="H2047" s="21"/>
      <c r="I2047" s="21"/>
      <c r="J2047" s="21"/>
      <c r="K2047" s="21"/>
      <c r="L2047" s="116">
        <v>6215</v>
      </c>
      <c r="M2047" s="46">
        <v>1718.5</v>
      </c>
      <c r="N2047" s="46">
        <f>L2047+M2047</f>
        <v>7933.5</v>
      </c>
      <c r="O2047" s="116">
        <v>3933.5</v>
      </c>
    </row>
    <row r="2048" spans="1:15">
      <c r="A2048" s="86"/>
      <c r="B2048" s="23"/>
      <c r="C2048" s="24"/>
      <c r="D2048" s="24"/>
      <c r="E2048" s="24"/>
      <c r="F2048" s="25"/>
      <c r="G2048" s="87"/>
      <c r="H2048" s="87"/>
      <c r="I2048" s="87"/>
      <c r="J2048" s="87"/>
      <c r="K2048" s="87"/>
      <c r="L2048" s="87">
        <f t="shared" ref="L2048:O2048" si="68">SUM(L2047:L2047)</f>
        <v>6215</v>
      </c>
      <c r="M2048" s="87">
        <f t="shared" si="68"/>
        <v>1718.5</v>
      </c>
      <c r="N2048" s="87">
        <f t="shared" si="68"/>
        <v>7933.5</v>
      </c>
      <c r="O2048" s="87">
        <f t="shared" si="68"/>
        <v>3933.5</v>
      </c>
    </row>
    <row r="2049" spans="1:15">
      <c r="A2049" s="10"/>
      <c r="B2049" s="10"/>
      <c r="C2049" s="8"/>
      <c r="D2049" s="8"/>
      <c r="E2049" s="8"/>
      <c r="F2049" s="8"/>
      <c r="G2049" s="8"/>
      <c r="H2049" s="8"/>
      <c r="I2049" s="8"/>
      <c r="J2049" s="1"/>
      <c r="K2049" s="1"/>
      <c r="L2049" s="1"/>
      <c r="M2049" s="1"/>
      <c r="N2049" s="48"/>
      <c r="O2049" s="49"/>
    </row>
    <row r="2050" spans="1:15">
      <c r="A2050" s="27"/>
      <c r="B2050" s="27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48"/>
      <c r="O2050" s="41"/>
    </row>
    <row r="2051" ht="11.25" customHeight="1" spans="1:15">
      <c r="A2051" s="10"/>
      <c r="B2051" s="10"/>
      <c r="C2051" s="8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50"/>
      <c r="O2051" s="41"/>
    </row>
    <row r="2052" ht="15" spans="1:15">
      <c r="A2052" s="76" t="s">
        <v>37</v>
      </c>
      <c r="B2052" s="88"/>
      <c r="C2052" s="89"/>
      <c r="D2052" s="89"/>
      <c r="E2052" s="89" t="s">
        <v>408</v>
      </c>
      <c r="F2052" s="89"/>
      <c r="G2052" s="89"/>
      <c r="H2052" s="89"/>
      <c r="I2052" s="89"/>
      <c r="J2052" s="89"/>
      <c r="K2052" s="89"/>
      <c r="L2052" s="89"/>
      <c r="M2052" s="89"/>
      <c r="N2052" s="94"/>
      <c r="O2052" s="95"/>
    </row>
    <row r="2053" ht="15" spans="1:15">
      <c r="A2053" s="10"/>
      <c r="B2053" s="10"/>
      <c r="C2053" s="8"/>
      <c r="D2053" s="28"/>
      <c r="E2053" s="8"/>
      <c r="F2053" s="8"/>
      <c r="G2053" s="8"/>
      <c r="H2053" s="8"/>
      <c r="I2053" s="8"/>
      <c r="J2053" s="8"/>
      <c r="K2053" s="8"/>
      <c r="L2053" s="8"/>
      <c r="M2053" s="8"/>
      <c r="N2053" s="50"/>
      <c r="O2053" s="41"/>
    </row>
    <row r="2054" ht="15" spans="1:15">
      <c r="A2054" s="10"/>
      <c r="B2054" s="10"/>
      <c r="C2054" s="8"/>
      <c r="D2054" s="28"/>
      <c r="E2054" s="8"/>
      <c r="F2054" s="8"/>
      <c r="G2054" s="8"/>
      <c r="H2054" s="8"/>
      <c r="I2054" s="8"/>
      <c r="J2054" s="8"/>
      <c r="K2054" s="8"/>
      <c r="L2054" s="8"/>
      <c r="M2054" s="8"/>
      <c r="N2054" s="50"/>
      <c r="O2054" s="41"/>
    </row>
    <row r="2055" spans="1:15">
      <c r="A2055" s="9" t="s">
        <v>38</v>
      </c>
      <c r="B2055" s="9"/>
      <c r="C2055" s="8"/>
      <c r="D2055" s="29"/>
      <c r="E2055" s="29" t="s">
        <v>409</v>
      </c>
      <c r="F2055" s="29"/>
      <c r="G2055" s="30"/>
      <c r="H2055" s="8"/>
      <c r="I2055" s="8"/>
      <c r="J2055" s="8"/>
      <c r="K2055" s="8"/>
      <c r="L2055" s="8"/>
      <c r="M2055" s="8"/>
      <c r="N2055" s="52"/>
      <c r="O2055" s="41"/>
    </row>
    <row r="2056" ht="11.25" customHeight="1" spans="1:16">
      <c r="A2056" s="76" t="s">
        <v>39</v>
      </c>
      <c r="B2056" s="76"/>
      <c r="C2056" s="89"/>
      <c r="D2056" s="90"/>
      <c r="E2056" s="90" t="s">
        <v>410</v>
      </c>
      <c r="F2056" s="90"/>
      <c r="G2056" s="90"/>
      <c r="H2056" s="89"/>
      <c r="I2056" s="89"/>
      <c r="J2056" s="89"/>
      <c r="K2056" s="89"/>
      <c r="L2056" s="89"/>
      <c r="M2056" s="89"/>
      <c r="N2056" s="96"/>
      <c r="O2056" s="95"/>
      <c r="P2056" s="48"/>
    </row>
    <row r="2057" ht="13.5" customHeight="1" spans="15:16">
      <c r="O2057" s="51"/>
      <c r="P2057" s="48"/>
    </row>
    <row r="2058" ht="13.5" customHeight="1" spans="1:16">
      <c r="A2058" s="75" t="s">
        <v>1</v>
      </c>
      <c r="B2058" s="7"/>
      <c r="C2058" s="8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1"/>
      <c r="O2058" s="44"/>
      <c r="P2058" s="48"/>
    </row>
    <row r="2059" ht="13.5" customHeight="1" spans="1:16">
      <c r="A2059" s="76" t="s">
        <v>48</v>
      </c>
      <c r="B2059" s="9"/>
      <c r="C2059" s="9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1"/>
      <c r="O2059" s="44"/>
      <c r="P2059" s="48"/>
    </row>
    <row r="2060" customHeight="1" spans="1:15">
      <c r="A2060" s="10"/>
      <c r="B2060" s="10"/>
      <c r="C2060" s="8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1"/>
      <c r="O2060" s="44"/>
    </row>
    <row r="2061" spans="1:15">
      <c r="A2061" s="77" t="s">
        <v>35</v>
      </c>
      <c r="B2061" s="77"/>
      <c r="C2061" s="8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1"/>
      <c r="O2061" s="44"/>
    </row>
    <row r="2062" spans="1:15">
      <c r="A2062" s="78" t="s">
        <v>4</v>
      </c>
      <c r="B2062" s="78" t="s">
        <v>5</v>
      </c>
      <c r="C2062" s="79" t="s">
        <v>6</v>
      </c>
      <c r="D2062" s="79" t="s">
        <v>7</v>
      </c>
      <c r="E2062" s="79" t="s">
        <v>223</v>
      </c>
      <c r="F2062" s="79" t="s">
        <v>224</v>
      </c>
      <c r="G2062" s="79" t="s">
        <v>10</v>
      </c>
      <c r="H2062" s="80" t="s">
        <v>11</v>
      </c>
      <c r="I2062" s="91"/>
      <c r="J2062" s="79" t="s">
        <v>12</v>
      </c>
      <c r="K2062" s="79" t="s">
        <v>13</v>
      </c>
      <c r="L2062" s="80" t="s">
        <v>14</v>
      </c>
      <c r="M2062" s="91"/>
      <c r="N2062" s="79" t="s">
        <v>15</v>
      </c>
      <c r="O2062" s="92" t="s">
        <v>406</v>
      </c>
    </row>
    <row r="2063" spans="1:15">
      <c r="A2063" s="81"/>
      <c r="B2063" s="81"/>
      <c r="C2063" s="82"/>
      <c r="D2063" s="82"/>
      <c r="E2063" s="83" t="s">
        <v>18</v>
      </c>
      <c r="F2063" s="82"/>
      <c r="G2063" s="82"/>
      <c r="H2063" s="84" t="s">
        <v>19</v>
      </c>
      <c r="I2063" s="84" t="s">
        <v>20</v>
      </c>
      <c r="J2063" s="82"/>
      <c r="K2063" s="82"/>
      <c r="L2063" s="84" t="s">
        <v>19</v>
      </c>
      <c r="M2063" s="84" t="s">
        <v>20</v>
      </c>
      <c r="N2063" s="82"/>
      <c r="O2063" s="93"/>
    </row>
    <row r="2064" ht="15" spans="1:15">
      <c r="A2064" s="121">
        <v>45617</v>
      </c>
      <c r="B2064" s="121">
        <v>45622</v>
      </c>
      <c r="C2064" s="122" t="s">
        <v>55</v>
      </c>
      <c r="D2064" s="123" t="s">
        <v>56</v>
      </c>
      <c r="E2064" s="123"/>
      <c r="F2064" s="124"/>
      <c r="G2064" s="124"/>
      <c r="H2064" s="21"/>
      <c r="I2064" s="21"/>
      <c r="J2064" s="21"/>
      <c r="K2064" s="21"/>
      <c r="L2064" s="116">
        <v>3900</v>
      </c>
      <c r="M2064" s="46">
        <v>3100</v>
      </c>
      <c r="N2064" s="46">
        <f>L2064+M2064</f>
        <v>7000</v>
      </c>
      <c r="O2064" s="116">
        <v>3500</v>
      </c>
    </row>
    <row r="2065" spans="1:15">
      <c r="A2065" s="86"/>
      <c r="B2065" s="23"/>
      <c r="C2065" s="24"/>
      <c r="D2065" s="24"/>
      <c r="E2065" s="24"/>
      <c r="F2065" s="25"/>
      <c r="G2065" s="87"/>
      <c r="H2065" s="87"/>
      <c r="I2065" s="87"/>
      <c r="J2065" s="87"/>
      <c r="K2065" s="87"/>
      <c r="L2065" s="87">
        <f t="shared" ref="L2065:O2065" si="69">SUM(L2064:L2064)</f>
        <v>3900</v>
      </c>
      <c r="M2065" s="87">
        <f t="shared" si="69"/>
        <v>3100</v>
      </c>
      <c r="N2065" s="87">
        <f t="shared" si="69"/>
        <v>7000</v>
      </c>
      <c r="O2065" s="87">
        <f t="shared" si="69"/>
        <v>3500</v>
      </c>
    </row>
    <row r="2066" spans="1:15">
      <c r="A2066" s="10"/>
      <c r="B2066" s="10"/>
      <c r="C2066" s="8"/>
      <c r="D2066" s="8"/>
      <c r="E2066" s="8"/>
      <c r="F2066" s="8"/>
      <c r="G2066" s="8"/>
      <c r="H2066" s="8"/>
      <c r="I2066" s="8"/>
      <c r="J2066" s="1"/>
      <c r="K2066" s="1"/>
      <c r="L2066" s="1"/>
      <c r="M2066" s="1"/>
      <c r="N2066" s="48"/>
      <c r="O2066" s="49"/>
    </row>
    <row r="2067" spans="1:15">
      <c r="A2067" s="27"/>
      <c r="B2067" s="27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48"/>
      <c r="O2067" s="41"/>
    </row>
    <row r="2068" ht="15" spans="1:15">
      <c r="A2068" s="10"/>
      <c r="B2068" s="10"/>
      <c r="C2068" s="8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50"/>
      <c r="O2068" s="41"/>
    </row>
    <row r="2069" ht="15" spans="1:15">
      <c r="A2069" s="76" t="s">
        <v>37</v>
      </c>
      <c r="B2069" s="88"/>
      <c r="C2069" s="89"/>
      <c r="D2069" s="89"/>
      <c r="E2069" s="89" t="s">
        <v>408</v>
      </c>
      <c r="F2069" s="89"/>
      <c r="G2069" s="89"/>
      <c r="H2069" s="89"/>
      <c r="I2069" s="89"/>
      <c r="J2069" s="89"/>
      <c r="K2069" s="89"/>
      <c r="L2069" s="89"/>
      <c r="M2069" s="89"/>
      <c r="N2069" s="94"/>
      <c r="O2069" s="95"/>
    </row>
    <row r="2070" ht="11.25" customHeight="1" spans="1:15">
      <c r="A2070" s="10"/>
      <c r="B2070" s="10"/>
      <c r="C2070" s="8"/>
      <c r="D2070" s="28"/>
      <c r="E2070" s="8"/>
      <c r="F2070" s="8"/>
      <c r="G2070" s="8"/>
      <c r="H2070" s="8"/>
      <c r="I2070" s="8"/>
      <c r="J2070" s="8"/>
      <c r="K2070" s="8"/>
      <c r="L2070" s="8"/>
      <c r="M2070" s="8"/>
      <c r="N2070" s="50"/>
      <c r="O2070" s="41"/>
    </row>
    <row r="2071" ht="11.25" customHeight="1" spans="1:15">
      <c r="A2071" s="10"/>
      <c r="B2071" s="10"/>
      <c r="C2071" s="8"/>
      <c r="D2071" s="28"/>
      <c r="E2071" s="8"/>
      <c r="F2071" s="8"/>
      <c r="G2071" s="8"/>
      <c r="H2071" s="8"/>
      <c r="I2071" s="8"/>
      <c r="J2071" s="8"/>
      <c r="K2071" s="8"/>
      <c r="L2071" s="8"/>
      <c r="M2071" s="8"/>
      <c r="N2071" s="50"/>
      <c r="O2071" s="41"/>
    </row>
    <row r="2072" spans="1:15">
      <c r="A2072" s="9" t="s">
        <v>38</v>
      </c>
      <c r="B2072" s="9"/>
      <c r="C2072" s="8"/>
      <c r="D2072" s="29"/>
      <c r="E2072" s="29" t="s">
        <v>409</v>
      </c>
      <c r="F2072" s="29"/>
      <c r="G2072" s="30"/>
      <c r="H2072" s="8"/>
      <c r="I2072" s="8"/>
      <c r="J2072" s="8"/>
      <c r="K2072" s="8"/>
      <c r="L2072" s="8"/>
      <c r="M2072" s="8"/>
      <c r="N2072" s="52"/>
      <c r="O2072" s="41"/>
    </row>
    <row r="2073" spans="1:15">
      <c r="A2073" s="76" t="s">
        <v>39</v>
      </c>
      <c r="B2073" s="76"/>
      <c r="C2073" s="89"/>
      <c r="D2073" s="90"/>
      <c r="E2073" s="90" t="s">
        <v>410</v>
      </c>
      <c r="F2073" s="90"/>
      <c r="G2073" s="90"/>
      <c r="H2073" s="89"/>
      <c r="I2073" s="89"/>
      <c r="J2073" s="89"/>
      <c r="K2073" s="89"/>
      <c r="L2073" s="89"/>
      <c r="M2073" s="89"/>
      <c r="N2073" s="96"/>
      <c r="O2073" s="95"/>
    </row>
    <row r="2074" spans="15:15">
      <c r="O2074" s="51"/>
    </row>
    <row r="2075" spans="1:15">
      <c r="A2075" s="75" t="s">
        <v>1</v>
      </c>
      <c r="B2075" s="7"/>
      <c r="C2075" s="8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1"/>
      <c r="O2075" s="44"/>
    </row>
    <row r="2076" spans="1:15">
      <c r="A2076" s="76" t="s">
        <v>48</v>
      </c>
      <c r="B2076" s="9"/>
      <c r="C2076" s="9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1"/>
      <c r="O2076" s="44"/>
    </row>
    <row r="2077" ht="11.25" customHeight="1" spans="1:16">
      <c r="A2077" s="10"/>
      <c r="B2077" s="10"/>
      <c r="C2077" s="8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1"/>
      <c r="O2077" s="44"/>
      <c r="P2077" s="48"/>
    </row>
    <row r="2078" ht="13.5" customHeight="1" spans="1:16">
      <c r="A2078" s="77" t="s">
        <v>35</v>
      </c>
      <c r="B2078" s="77"/>
      <c r="C2078" s="8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1"/>
      <c r="O2078" s="44"/>
      <c r="P2078" s="48"/>
    </row>
    <row r="2079" ht="13.5" customHeight="1" spans="1:16">
      <c r="A2079" s="78" t="s">
        <v>4</v>
      </c>
      <c r="B2079" s="78" t="s">
        <v>5</v>
      </c>
      <c r="C2079" s="79" t="s">
        <v>6</v>
      </c>
      <c r="D2079" s="79" t="s">
        <v>7</v>
      </c>
      <c r="E2079" s="79" t="s">
        <v>223</v>
      </c>
      <c r="F2079" s="79" t="s">
        <v>224</v>
      </c>
      <c r="G2079" s="79" t="s">
        <v>10</v>
      </c>
      <c r="H2079" s="80" t="s">
        <v>11</v>
      </c>
      <c r="I2079" s="91"/>
      <c r="J2079" s="79" t="s">
        <v>12</v>
      </c>
      <c r="K2079" s="79" t="s">
        <v>13</v>
      </c>
      <c r="L2079" s="80" t="s">
        <v>14</v>
      </c>
      <c r="M2079" s="91"/>
      <c r="N2079" s="79" t="s">
        <v>15</v>
      </c>
      <c r="O2079" s="92" t="s">
        <v>406</v>
      </c>
      <c r="P2079" s="48"/>
    </row>
    <row r="2080" ht="13.5" customHeight="1" spans="1:16">
      <c r="A2080" s="81"/>
      <c r="B2080" s="81"/>
      <c r="C2080" s="82"/>
      <c r="D2080" s="82"/>
      <c r="E2080" s="83" t="s">
        <v>18</v>
      </c>
      <c r="F2080" s="82"/>
      <c r="G2080" s="82"/>
      <c r="H2080" s="84" t="s">
        <v>19</v>
      </c>
      <c r="I2080" s="84" t="s">
        <v>20</v>
      </c>
      <c r="J2080" s="82"/>
      <c r="K2080" s="82"/>
      <c r="L2080" s="84" t="s">
        <v>19</v>
      </c>
      <c r="M2080" s="84" t="s">
        <v>20</v>
      </c>
      <c r="N2080" s="82"/>
      <c r="O2080" s="93"/>
      <c r="P2080" s="48"/>
    </row>
    <row r="2081" customHeight="1" spans="1:15">
      <c r="A2081" s="121">
        <v>45612</v>
      </c>
      <c r="B2081" s="121">
        <v>45624</v>
      </c>
      <c r="C2081" s="122" t="s">
        <v>41</v>
      </c>
      <c r="D2081" s="123" t="s">
        <v>42</v>
      </c>
      <c r="E2081" s="123"/>
      <c r="F2081" s="124"/>
      <c r="G2081" s="124"/>
      <c r="H2081" s="21"/>
      <c r="I2081" s="21"/>
      <c r="J2081" s="21"/>
      <c r="K2081" s="21"/>
      <c r="L2081" s="116">
        <v>3300</v>
      </c>
      <c r="M2081" s="46">
        <v>5050</v>
      </c>
      <c r="N2081" s="46">
        <f>L2081+M2081</f>
        <v>8350</v>
      </c>
      <c r="O2081" s="116">
        <v>4175</v>
      </c>
    </row>
    <row r="2082" spans="1:15">
      <c r="A2082" s="86"/>
      <c r="B2082" s="23"/>
      <c r="C2082" s="24"/>
      <c r="D2082" s="24"/>
      <c r="E2082" s="24"/>
      <c r="F2082" s="25"/>
      <c r="G2082" s="87"/>
      <c r="H2082" s="87"/>
      <c r="I2082" s="87"/>
      <c r="J2082" s="87"/>
      <c r="K2082" s="87"/>
      <c r="L2082" s="87">
        <f t="shared" ref="L2082:O2082" si="70">SUM(L2081:L2081)</f>
        <v>3300</v>
      </c>
      <c r="M2082" s="87">
        <f t="shared" si="70"/>
        <v>5050</v>
      </c>
      <c r="N2082" s="87">
        <f t="shared" si="70"/>
        <v>8350</v>
      </c>
      <c r="O2082" s="87">
        <f t="shared" si="70"/>
        <v>4175</v>
      </c>
    </row>
    <row r="2083" spans="1:15">
      <c r="A2083" s="10"/>
      <c r="B2083" s="10"/>
      <c r="C2083" s="8"/>
      <c r="D2083" s="8"/>
      <c r="E2083" s="8"/>
      <c r="F2083" s="8"/>
      <c r="G2083" s="8"/>
      <c r="H2083" s="8"/>
      <c r="I2083" s="8"/>
      <c r="J2083" s="1"/>
      <c r="K2083" s="1"/>
      <c r="L2083" s="1"/>
      <c r="M2083" s="1"/>
      <c r="N2083" s="48"/>
      <c r="O2083" s="49"/>
    </row>
    <row r="2084" spans="1:15">
      <c r="A2084" s="27"/>
      <c r="B2084" s="27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48"/>
      <c r="O2084" s="41"/>
    </row>
    <row r="2085" ht="15" spans="1:15">
      <c r="A2085" s="10"/>
      <c r="B2085" s="10"/>
      <c r="C2085" s="8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50"/>
      <c r="O2085" s="41"/>
    </row>
    <row r="2086" ht="15" spans="1:15">
      <c r="A2086" s="76" t="s">
        <v>37</v>
      </c>
      <c r="B2086" s="88"/>
      <c r="C2086" s="89"/>
      <c r="D2086" s="89"/>
      <c r="E2086" s="89" t="s">
        <v>408</v>
      </c>
      <c r="F2086" s="89"/>
      <c r="G2086" s="89"/>
      <c r="H2086" s="89"/>
      <c r="I2086" s="89"/>
      <c r="J2086" s="89"/>
      <c r="K2086" s="89"/>
      <c r="L2086" s="89"/>
      <c r="M2086" s="89"/>
      <c r="N2086" s="94"/>
      <c r="O2086" s="95"/>
    </row>
    <row r="2087" ht="15" spans="1:15">
      <c r="A2087" s="10"/>
      <c r="B2087" s="10"/>
      <c r="C2087" s="8"/>
      <c r="D2087" s="28"/>
      <c r="E2087" s="8"/>
      <c r="F2087" s="8"/>
      <c r="G2087" s="8"/>
      <c r="H2087" s="8"/>
      <c r="I2087" s="8"/>
      <c r="J2087" s="8"/>
      <c r="K2087" s="8"/>
      <c r="L2087" s="8"/>
      <c r="M2087" s="8"/>
      <c r="N2087" s="50"/>
      <c r="O2087" s="41"/>
    </row>
    <row r="2088" ht="15" spans="1:15">
      <c r="A2088" s="10"/>
      <c r="B2088" s="10"/>
      <c r="C2088" s="8"/>
      <c r="D2088" s="28"/>
      <c r="E2088" s="8"/>
      <c r="F2088" s="8"/>
      <c r="G2088" s="8"/>
      <c r="H2088" s="8"/>
      <c r="I2088" s="8"/>
      <c r="J2088" s="8"/>
      <c r="K2088" s="8"/>
      <c r="L2088" s="8"/>
      <c r="M2088" s="8"/>
      <c r="N2088" s="50"/>
      <c r="O2088" s="41"/>
    </row>
    <row r="2089" spans="1:15">
      <c r="A2089" s="9" t="s">
        <v>38</v>
      </c>
      <c r="B2089" s="9"/>
      <c r="C2089" s="8"/>
      <c r="D2089" s="29"/>
      <c r="E2089" s="29" t="s">
        <v>409</v>
      </c>
      <c r="F2089" s="29"/>
      <c r="G2089" s="30"/>
      <c r="H2089" s="8"/>
      <c r="I2089" s="8"/>
      <c r="J2089" s="8"/>
      <c r="K2089" s="8"/>
      <c r="L2089" s="8"/>
      <c r="M2089" s="8"/>
      <c r="N2089" s="52"/>
      <c r="O2089" s="41"/>
    </row>
    <row r="2090" spans="1:15">
      <c r="A2090" s="76" t="s">
        <v>39</v>
      </c>
      <c r="B2090" s="76"/>
      <c r="C2090" s="89"/>
      <c r="D2090" s="90"/>
      <c r="E2090" s="90" t="s">
        <v>410</v>
      </c>
      <c r="F2090" s="90"/>
      <c r="G2090" s="90"/>
      <c r="H2090" s="89"/>
      <c r="I2090" s="89"/>
      <c r="J2090" s="89"/>
      <c r="K2090" s="89"/>
      <c r="L2090" s="89"/>
      <c r="M2090" s="89"/>
      <c r="N2090" s="96"/>
      <c r="O2090" s="95"/>
    </row>
    <row r="2091" ht="11.25" customHeight="1" spans="15:15">
      <c r="O2091" s="51"/>
    </row>
    <row r="2092" spans="1:15">
      <c r="A2092" s="75" t="s">
        <v>1</v>
      </c>
      <c r="B2092" s="7"/>
      <c r="C2092" s="8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1"/>
      <c r="O2092" s="44"/>
    </row>
    <row r="2093" spans="1:15">
      <c r="A2093" s="76" t="s">
        <v>48</v>
      </c>
      <c r="B2093" s="9"/>
      <c r="C2093" s="9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1"/>
      <c r="O2093" s="44"/>
    </row>
    <row r="2094" spans="1:15">
      <c r="A2094" s="10"/>
      <c r="B2094" s="10"/>
      <c r="C2094" s="8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1"/>
      <c r="O2094" s="44"/>
    </row>
    <row r="2095" ht="11.25" customHeight="1" spans="1:16">
      <c r="A2095" s="77" t="s">
        <v>35</v>
      </c>
      <c r="B2095" s="77"/>
      <c r="C2095" s="8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1"/>
      <c r="O2095" s="44"/>
      <c r="P2095" s="48"/>
    </row>
    <row r="2096" ht="13.5" customHeight="1" spans="1:16">
      <c r="A2096" s="78" t="s">
        <v>4</v>
      </c>
      <c r="B2096" s="78" t="s">
        <v>5</v>
      </c>
      <c r="C2096" s="79" t="s">
        <v>6</v>
      </c>
      <c r="D2096" s="79" t="s">
        <v>7</v>
      </c>
      <c r="E2096" s="79" t="s">
        <v>223</v>
      </c>
      <c r="F2096" s="79" t="s">
        <v>224</v>
      </c>
      <c r="G2096" s="79" t="s">
        <v>10</v>
      </c>
      <c r="H2096" s="80" t="s">
        <v>11</v>
      </c>
      <c r="I2096" s="91"/>
      <c r="J2096" s="79" t="s">
        <v>12</v>
      </c>
      <c r="K2096" s="79" t="s">
        <v>13</v>
      </c>
      <c r="L2096" s="80" t="s">
        <v>14</v>
      </c>
      <c r="M2096" s="91"/>
      <c r="N2096" s="79" t="s">
        <v>15</v>
      </c>
      <c r="O2096" s="92" t="s">
        <v>406</v>
      </c>
      <c r="P2096" s="48"/>
    </row>
    <row r="2097" ht="13.5" customHeight="1" spans="1:16">
      <c r="A2097" s="81"/>
      <c r="B2097" s="81"/>
      <c r="C2097" s="82"/>
      <c r="D2097" s="82"/>
      <c r="E2097" s="83" t="s">
        <v>18</v>
      </c>
      <c r="F2097" s="82"/>
      <c r="G2097" s="82"/>
      <c r="H2097" s="84" t="s">
        <v>19</v>
      </c>
      <c r="I2097" s="84" t="s">
        <v>20</v>
      </c>
      <c r="J2097" s="82"/>
      <c r="K2097" s="82"/>
      <c r="L2097" s="84" t="s">
        <v>19</v>
      </c>
      <c r="M2097" s="84" t="s">
        <v>20</v>
      </c>
      <c r="N2097" s="82"/>
      <c r="O2097" s="93"/>
      <c r="P2097" s="48"/>
    </row>
    <row r="2098" customHeight="1" spans="1:15">
      <c r="A2098" s="121">
        <v>45616</v>
      </c>
      <c r="B2098" s="121">
        <v>45625</v>
      </c>
      <c r="C2098" s="122">
        <v>231495</v>
      </c>
      <c r="D2098" s="123" t="s">
        <v>46</v>
      </c>
      <c r="E2098" s="123"/>
      <c r="F2098" s="124"/>
      <c r="G2098" s="124"/>
      <c r="H2098" s="21"/>
      <c r="I2098" s="21"/>
      <c r="J2098" s="21"/>
      <c r="K2098" s="21"/>
      <c r="L2098" s="116">
        <v>2990</v>
      </c>
      <c r="M2098" s="46">
        <v>0</v>
      </c>
      <c r="N2098" s="46">
        <f>L2098+M2098</f>
        <v>2990</v>
      </c>
      <c r="O2098" s="116">
        <v>2990</v>
      </c>
    </row>
    <row r="2099" spans="1:15">
      <c r="A2099" s="86"/>
      <c r="B2099" s="23"/>
      <c r="C2099" s="24"/>
      <c r="D2099" s="24"/>
      <c r="E2099" s="24"/>
      <c r="F2099" s="25"/>
      <c r="G2099" s="87"/>
      <c r="H2099" s="87"/>
      <c r="I2099" s="87"/>
      <c r="J2099" s="87"/>
      <c r="K2099" s="87"/>
      <c r="L2099" s="87">
        <f t="shared" ref="L2099:O2099" si="71">SUM(L2098:L2098)</f>
        <v>2990</v>
      </c>
      <c r="M2099" s="87">
        <f t="shared" si="71"/>
        <v>0</v>
      </c>
      <c r="N2099" s="87">
        <f t="shared" si="71"/>
        <v>2990</v>
      </c>
      <c r="O2099" s="87">
        <f t="shared" si="71"/>
        <v>2990</v>
      </c>
    </row>
    <row r="2100" spans="1:15">
      <c r="A2100" s="10"/>
      <c r="B2100" s="10"/>
      <c r="C2100" s="8"/>
      <c r="D2100" s="8"/>
      <c r="E2100" s="8"/>
      <c r="F2100" s="8"/>
      <c r="G2100" s="8"/>
      <c r="H2100" s="8"/>
      <c r="I2100" s="8"/>
      <c r="J2100" s="1"/>
      <c r="K2100" s="1"/>
      <c r="L2100" s="1"/>
      <c r="M2100" s="1"/>
      <c r="N2100" s="48"/>
      <c r="O2100" s="49"/>
    </row>
    <row r="2101" spans="1:15">
      <c r="A2101" s="27"/>
      <c r="B2101" s="27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48"/>
      <c r="O2101" s="41"/>
    </row>
    <row r="2102" ht="15" spans="1:15">
      <c r="A2102" s="10"/>
      <c r="B2102" s="10"/>
      <c r="C2102" s="8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50"/>
      <c r="O2102" s="41"/>
    </row>
    <row r="2103" ht="15" spans="1:15">
      <c r="A2103" s="76" t="s">
        <v>37</v>
      </c>
      <c r="B2103" s="88"/>
      <c r="C2103" s="89"/>
      <c r="D2103" s="89"/>
      <c r="E2103" s="89" t="s">
        <v>408</v>
      </c>
      <c r="F2103" s="89"/>
      <c r="G2103" s="89"/>
      <c r="H2103" s="89"/>
      <c r="I2103" s="89"/>
      <c r="J2103" s="89"/>
      <c r="K2103" s="89"/>
      <c r="L2103" s="89"/>
      <c r="M2103" s="89"/>
      <c r="N2103" s="94"/>
      <c r="O2103" s="95"/>
    </row>
    <row r="2104" ht="15" spans="1:15">
      <c r="A2104" s="10"/>
      <c r="B2104" s="10"/>
      <c r="C2104" s="8"/>
      <c r="D2104" s="28"/>
      <c r="E2104" s="8"/>
      <c r="F2104" s="8"/>
      <c r="G2104" s="8"/>
      <c r="H2104" s="8"/>
      <c r="I2104" s="8"/>
      <c r="J2104" s="8"/>
      <c r="K2104" s="8"/>
      <c r="L2104" s="8"/>
      <c r="M2104" s="8"/>
      <c r="N2104" s="50"/>
      <c r="O2104" s="41"/>
    </row>
    <row r="2105" ht="15" spans="1:15">
      <c r="A2105" s="10"/>
      <c r="B2105" s="10"/>
      <c r="C2105" s="8"/>
      <c r="D2105" s="28"/>
      <c r="E2105" s="8"/>
      <c r="F2105" s="8"/>
      <c r="G2105" s="8"/>
      <c r="H2105" s="8"/>
      <c r="I2105" s="8"/>
      <c r="J2105" s="8"/>
      <c r="K2105" s="8"/>
      <c r="L2105" s="8"/>
      <c r="M2105" s="8"/>
      <c r="N2105" s="50"/>
      <c r="O2105" s="41"/>
    </row>
    <row r="2106" spans="1:15">
      <c r="A2106" s="9" t="s">
        <v>38</v>
      </c>
      <c r="B2106" s="9"/>
      <c r="C2106" s="8"/>
      <c r="D2106" s="29"/>
      <c r="E2106" s="29" t="s">
        <v>409</v>
      </c>
      <c r="F2106" s="29"/>
      <c r="G2106" s="30"/>
      <c r="H2106" s="8"/>
      <c r="I2106" s="8"/>
      <c r="J2106" s="8"/>
      <c r="K2106" s="8"/>
      <c r="L2106" s="8"/>
      <c r="M2106" s="8"/>
      <c r="N2106" s="52"/>
      <c r="O2106" s="41"/>
    </row>
    <row r="2107" spans="1:15">
      <c r="A2107" s="76" t="s">
        <v>39</v>
      </c>
      <c r="B2107" s="76"/>
      <c r="C2107" s="89"/>
      <c r="D2107" s="90"/>
      <c r="E2107" s="90" t="s">
        <v>410</v>
      </c>
      <c r="F2107" s="90"/>
      <c r="G2107" s="90"/>
      <c r="H2107" s="89"/>
      <c r="I2107" s="89"/>
      <c r="J2107" s="89"/>
      <c r="K2107" s="89"/>
      <c r="L2107" s="89"/>
      <c r="M2107" s="89"/>
      <c r="N2107" s="96"/>
      <c r="O2107" s="95"/>
    </row>
    <row r="2108" ht="11.25" customHeight="1" spans="15:15">
      <c r="O2108" s="51"/>
    </row>
    <row r="2109" spans="1:15">
      <c r="A2109" s="75" t="s">
        <v>1</v>
      </c>
      <c r="B2109" s="7"/>
      <c r="C2109" s="8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1"/>
      <c r="O2109" s="44"/>
    </row>
    <row r="2110" spans="1:15">
      <c r="A2110" s="76" t="s">
        <v>48</v>
      </c>
      <c r="B2110" s="9"/>
      <c r="C2110" s="9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1"/>
      <c r="O2110" s="44"/>
    </row>
    <row r="2111" ht="11.25" customHeight="1" spans="1:16">
      <c r="A2111" s="10"/>
      <c r="B2111" s="10"/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1"/>
      <c r="O2111" s="44"/>
      <c r="P2111" s="48"/>
    </row>
    <row r="2112" ht="13.5" customHeight="1" spans="1:16">
      <c r="A2112" s="77" t="s">
        <v>35</v>
      </c>
      <c r="B2112" s="77"/>
      <c r="C2112" s="8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1"/>
      <c r="O2112" s="44"/>
      <c r="P2112" s="48"/>
    </row>
    <row r="2113" ht="13.5" customHeight="1" spans="1:16">
      <c r="A2113" s="78" t="s">
        <v>4</v>
      </c>
      <c r="B2113" s="78" t="s">
        <v>5</v>
      </c>
      <c r="C2113" s="79" t="s">
        <v>6</v>
      </c>
      <c r="D2113" s="79" t="s">
        <v>7</v>
      </c>
      <c r="E2113" s="79" t="s">
        <v>223</v>
      </c>
      <c r="F2113" s="79" t="s">
        <v>224</v>
      </c>
      <c r="G2113" s="79" t="s">
        <v>10</v>
      </c>
      <c r="H2113" s="80" t="s">
        <v>11</v>
      </c>
      <c r="I2113" s="91"/>
      <c r="J2113" s="79" t="s">
        <v>12</v>
      </c>
      <c r="K2113" s="79" t="s">
        <v>13</v>
      </c>
      <c r="L2113" s="80" t="s">
        <v>14</v>
      </c>
      <c r="M2113" s="91"/>
      <c r="N2113" s="79" t="s">
        <v>15</v>
      </c>
      <c r="O2113" s="92" t="s">
        <v>406</v>
      </c>
      <c r="P2113" s="48"/>
    </row>
    <row r="2114" customHeight="1" spans="1:15">
      <c r="A2114" s="81"/>
      <c r="B2114" s="81"/>
      <c r="C2114" s="82"/>
      <c r="D2114" s="82"/>
      <c r="E2114" s="83" t="s">
        <v>18</v>
      </c>
      <c r="F2114" s="82"/>
      <c r="G2114" s="82"/>
      <c r="H2114" s="84" t="s">
        <v>19</v>
      </c>
      <c r="I2114" s="84" t="s">
        <v>20</v>
      </c>
      <c r="J2114" s="82"/>
      <c r="K2114" s="82"/>
      <c r="L2114" s="84" t="s">
        <v>19</v>
      </c>
      <c r="M2114" s="84" t="s">
        <v>20</v>
      </c>
      <c r="N2114" s="82"/>
      <c r="O2114" s="93"/>
    </row>
    <row r="2115" ht="15" spans="1:15">
      <c r="A2115" s="121">
        <v>45621</v>
      </c>
      <c r="B2115" s="121">
        <v>45625</v>
      </c>
      <c r="C2115" s="122" t="s">
        <v>43</v>
      </c>
      <c r="D2115" s="123" t="s">
        <v>44</v>
      </c>
      <c r="E2115" s="123"/>
      <c r="F2115" s="124"/>
      <c r="G2115" s="124"/>
      <c r="H2115" s="21"/>
      <c r="I2115" s="21"/>
      <c r="J2115" s="21"/>
      <c r="K2115" s="21"/>
      <c r="L2115" s="116">
        <v>3600</v>
      </c>
      <c r="M2115" s="46">
        <v>3100</v>
      </c>
      <c r="N2115" s="46">
        <f>L2115+M2115</f>
        <v>6700</v>
      </c>
      <c r="O2115" s="116">
        <v>2700</v>
      </c>
    </row>
    <row r="2116" spans="1:15">
      <c r="A2116" s="86"/>
      <c r="B2116" s="23"/>
      <c r="C2116" s="24"/>
      <c r="D2116" s="24"/>
      <c r="E2116" s="24"/>
      <c r="F2116" s="25"/>
      <c r="G2116" s="87"/>
      <c r="H2116" s="87"/>
      <c r="I2116" s="87"/>
      <c r="J2116" s="87"/>
      <c r="K2116" s="87"/>
      <c r="L2116" s="87">
        <f t="shared" ref="L2116:O2116" si="72">SUM(L2115:L2115)</f>
        <v>3600</v>
      </c>
      <c r="M2116" s="87">
        <f t="shared" si="72"/>
        <v>3100</v>
      </c>
      <c r="N2116" s="87">
        <f t="shared" si="72"/>
        <v>6700</v>
      </c>
      <c r="O2116" s="87">
        <f t="shared" si="72"/>
        <v>2700</v>
      </c>
    </row>
    <row r="2117" spans="1:15">
      <c r="A2117" s="10"/>
      <c r="B2117" s="10"/>
      <c r="C2117" s="8"/>
      <c r="D2117" s="8"/>
      <c r="E2117" s="8"/>
      <c r="F2117" s="8"/>
      <c r="G2117" s="8"/>
      <c r="H2117" s="8"/>
      <c r="I2117" s="8"/>
      <c r="J2117" s="1"/>
      <c r="K2117" s="1"/>
      <c r="L2117" s="1"/>
      <c r="M2117" s="1"/>
      <c r="N2117" s="48"/>
      <c r="O2117" s="49"/>
    </row>
    <row r="2118" spans="1:15">
      <c r="A2118" s="27"/>
      <c r="B2118" s="27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48"/>
      <c r="O2118" s="41"/>
    </row>
    <row r="2119" ht="15" spans="1:15">
      <c r="A2119" s="10"/>
      <c r="B2119" s="10"/>
      <c r="C2119" s="8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50"/>
      <c r="O2119" s="41"/>
    </row>
    <row r="2120" ht="15" spans="1:15">
      <c r="A2120" s="76" t="s">
        <v>37</v>
      </c>
      <c r="B2120" s="88"/>
      <c r="C2120" s="89"/>
      <c r="D2120" s="89"/>
      <c r="E2120" s="89" t="s">
        <v>408</v>
      </c>
      <c r="F2120" s="89"/>
      <c r="G2120" s="89"/>
      <c r="H2120" s="89"/>
      <c r="I2120" s="89"/>
      <c r="J2120" s="89"/>
      <c r="K2120" s="89"/>
      <c r="L2120" s="89"/>
      <c r="M2120" s="89"/>
      <c r="N2120" s="94"/>
      <c r="O2120" s="95"/>
    </row>
    <row r="2121" ht="15" spans="1:15">
      <c r="A2121" s="10"/>
      <c r="B2121" s="10"/>
      <c r="C2121" s="8"/>
      <c r="D2121" s="28"/>
      <c r="E2121" s="8"/>
      <c r="F2121" s="8"/>
      <c r="G2121" s="8"/>
      <c r="H2121" s="8"/>
      <c r="I2121" s="8"/>
      <c r="J2121" s="8"/>
      <c r="K2121" s="8"/>
      <c r="L2121" s="8"/>
      <c r="M2121" s="8"/>
      <c r="N2121" s="50"/>
      <c r="O2121" s="41"/>
    </row>
    <row r="2122" ht="15" spans="1:15">
      <c r="A2122" s="10"/>
      <c r="B2122" s="10"/>
      <c r="C2122" s="8"/>
      <c r="D2122" s="28"/>
      <c r="E2122" s="8"/>
      <c r="F2122" s="8"/>
      <c r="G2122" s="8"/>
      <c r="H2122" s="8"/>
      <c r="I2122" s="8"/>
      <c r="J2122" s="8"/>
      <c r="K2122" s="8"/>
      <c r="L2122" s="8"/>
      <c r="M2122" s="8"/>
      <c r="N2122" s="50"/>
      <c r="O2122" s="41"/>
    </row>
    <row r="2123" spans="1:15">
      <c r="A2123" s="9" t="s">
        <v>38</v>
      </c>
      <c r="B2123" s="9"/>
      <c r="C2123" s="8"/>
      <c r="D2123" s="29"/>
      <c r="E2123" s="29" t="s">
        <v>409</v>
      </c>
      <c r="F2123" s="29"/>
      <c r="G2123" s="30"/>
      <c r="H2123" s="8"/>
      <c r="I2123" s="8"/>
      <c r="J2123" s="8"/>
      <c r="K2123" s="8"/>
      <c r="L2123" s="8"/>
      <c r="M2123" s="8"/>
      <c r="N2123" s="52"/>
      <c r="O2123" s="41"/>
    </row>
    <row r="2124" spans="1:15">
      <c r="A2124" s="76" t="s">
        <v>39</v>
      </c>
      <c r="B2124" s="76"/>
      <c r="C2124" s="89"/>
      <c r="D2124" s="90"/>
      <c r="E2124" s="90" t="s">
        <v>410</v>
      </c>
      <c r="F2124" s="90"/>
      <c r="G2124" s="90"/>
      <c r="H2124" s="89"/>
      <c r="I2124" s="89"/>
      <c r="J2124" s="89"/>
      <c r="K2124" s="89"/>
      <c r="L2124" s="89"/>
      <c r="M2124" s="89"/>
      <c r="N2124" s="96"/>
      <c r="O2124" s="95"/>
    </row>
    <row r="2125" ht="11.25" customHeight="1"/>
    <row r="2126" spans="1:15">
      <c r="A2126" s="75" t="s">
        <v>1</v>
      </c>
      <c r="B2126" s="7"/>
      <c r="C2126" s="8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1"/>
      <c r="O2126" s="44"/>
    </row>
    <row r="2127" spans="1:15">
      <c r="A2127" s="76" t="s">
        <v>2</v>
      </c>
      <c r="B2127" s="9"/>
      <c r="C2127" s="9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1"/>
      <c r="O2127" s="44"/>
    </row>
    <row r="2128" spans="1:15">
      <c r="A2128" s="10"/>
      <c r="B2128" s="10"/>
      <c r="C2128" s="8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1"/>
      <c r="O2128" s="44"/>
    </row>
    <row r="2129" spans="1:15">
      <c r="A2129" s="77" t="s">
        <v>35</v>
      </c>
      <c r="B2129" s="77"/>
      <c r="C2129" s="8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1"/>
      <c r="O2129" s="44"/>
    </row>
    <row r="2130" ht="11.25" customHeight="1" spans="1:16">
      <c r="A2130" s="78" t="s">
        <v>4</v>
      </c>
      <c r="B2130" s="78" t="s">
        <v>5</v>
      </c>
      <c r="C2130" s="79" t="s">
        <v>6</v>
      </c>
      <c r="D2130" s="79" t="s">
        <v>7</v>
      </c>
      <c r="E2130" s="79" t="s">
        <v>223</v>
      </c>
      <c r="F2130" s="79" t="s">
        <v>224</v>
      </c>
      <c r="G2130" s="79" t="s">
        <v>10</v>
      </c>
      <c r="H2130" s="80" t="s">
        <v>11</v>
      </c>
      <c r="I2130" s="91"/>
      <c r="J2130" s="79" t="s">
        <v>12</v>
      </c>
      <c r="K2130" s="79" t="s">
        <v>13</v>
      </c>
      <c r="L2130" s="80" t="s">
        <v>14</v>
      </c>
      <c r="M2130" s="91"/>
      <c r="N2130" s="79" t="s">
        <v>15</v>
      </c>
      <c r="O2130" s="92" t="s">
        <v>406</v>
      </c>
      <c r="P2130" s="48"/>
    </row>
    <row r="2131" ht="13.5" customHeight="1" spans="1:16">
      <c r="A2131" s="81"/>
      <c r="B2131" s="81"/>
      <c r="C2131" s="82"/>
      <c r="D2131" s="82"/>
      <c r="E2131" s="83" t="s">
        <v>18</v>
      </c>
      <c r="F2131" s="82"/>
      <c r="G2131" s="82"/>
      <c r="H2131" s="84" t="s">
        <v>19</v>
      </c>
      <c r="I2131" s="84" t="s">
        <v>20</v>
      </c>
      <c r="J2131" s="82"/>
      <c r="K2131" s="82"/>
      <c r="L2131" s="84" t="s">
        <v>19</v>
      </c>
      <c r="M2131" s="84" t="s">
        <v>20</v>
      </c>
      <c r="N2131" s="82"/>
      <c r="O2131" s="93"/>
      <c r="P2131" s="48"/>
    </row>
    <row r="2132" ht="13.5" customHeight="1" spans="1:16">
      <c r="A2132" s="121">
        <v>45621</v>
      </c>
      <c r="B2132" s="121">
        <v>45631</v>
      </c>
      <c r="C2132" s="122">
        <v>232092</v>
      </c>
      <c r="D2132" s="126" t="s">
        <v>21</v>
      </c>
      <c r="E2132" s="123"/>
      <c r="F2132" s="124"/>
      <c r="G2132" s="124"/>
      <c r="H2132" s="21"/>
      <c r="I2132" s="21"/>
      <c r="J2132" s="21"/>
      <c r="K2132" s="21"/>
      <c r="L2132" s="116">
        <v>3245</v>
      </c>
      <c r="M2132" s="46">
        <v>5000</v>
      </c>
      <c r="N2132" s="46">
        <f>L2132+M2132</f>
        <v>8245</v>
      </c>
      <c r="O2132" s="116">
        <v>3600</v>
      </c>
      <c r="P2132" s="48"/>
    </row>
    <row r="2133" customHeight="1" spans="1:15">
      <c r="A2133" s="86"/>
      <c r="B2133" s="23"/>
      <c r="C2133" s="24"/>
      <c r="D2133" s="24"/>
      <c r="E2133" s="24"/>
      <c r="F2133" s="25"/>
      <c r="G2133" s="87"/>
      <c r="H2133" s="87"/>
      <c r="I2133" s="87"/>
      <c r="J2133" s="87"/>
      <c r="K2133" s="87"/>
      <c r="L2133" s="87">
        <f t="shared" ref="L2133:O2133" si="73">SUM(L2132:L2132)</f>
        <v>3245</v>
      </c>
      <c r="M2133" s="87">
        <f t="shared" si="73"/>
        <v>5000</v>
      </c>
      <c r="N2133" s="87">
        <f t="shared" si="73"/>
        <v>8245</v>
      </c>
      <c r="O2133" s="87">
        <f t="shared" si="73"/>
        <v>3600</v>
      </c>
    </row>
    <row r="2134" spans="1:15">
      <c r="A2134" s="10"/>
      <c r="B2134" s="10"/>
      <c r="C2134" s="8"/>
      <c r="D2134" s="8"/>
      <c r="E2134" s="8"/>
      <c r="F2134" s="8"/>
      <c r="G2134" s="8"/>
      <c r="H2134" s="8"/>
      <c r="I2134" s="8"/>
      <c r="J2134" s="1"/>
      <c r="K2134" s="1"/>
      <c r="L2134" s="1"/>
      <c r="M2134" s="1"/>
      <c r="N2134" s="48"/>
      <c r="O2134" s="49"/>
    </row>
    <row r="2135" spans="1:15">
      <c r="A2135" s="27"/>
      <c r="B2135" s="27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48"/>
      <c r="O2135" s="41"/>
    </row>
    <row r="2136" ht="15" spans="1:15">
      <c r="A2136" s="10"/>
      <c r="B2136" s="10"/>
      <c r="C2136" s="8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50"/>
      <c r="O2136" s="41"/>
    </row>
    <row r="2137" ht="15" spans="1:15">
      <c r="A2137" s="76" t="s">
        <v>37</v>
      </c>
      <c r="B2137" s="88"/>
      <c r="C2137" s="89"/>
      <c r="D2137" s="89"/>
      <c r="E2137" s="89" t="s">
        <v>408</v>
      </c>
      <c r="F2137" s="89"/>
      <c r="G2137" s="89"/>
      <c r="H2137" s="89"/>
      <c r="I2137" s="127"/>
      <c r="J2137" s="89"/>
      <c r="K2137" s="89"/>
      <c r="L2137" s="89"/>
      <c r="M2137" s="89"/>
      <c r="N2137" s="94"/>
      <c r="O2137" s="95"/>
    </row>
    <row r="2138" ht="15" spans="1:15">
      <c r="A2138" s="10"/>
      <c r="B2138" s="10"/>
      <c r="C2138" s="8"/>
      <c r="D2138" s="28"/>
      <c r="E2138" s="8"/>
      <c r="F2138" s="8"/>
      <c r="G2138" s="8"/>
      <c r="H2138" s="8"/>
      <c r="I2138" s="8"/>
      <c r="J2138" s="8"/>
      <c r="K2138" s="8"/>
      <c r="L2138" s="8"/>
      <c r="M2138" s="8"/>
      <c r="N2138" s="50"/>
      <c r="O2138" s="41"/>
    </row>
    <row r="2139" ht="15" spans="1:15">
      <c r="A2139" s="10"/>
      <c r="B2139" s="10"/>
      <c r="C2139" s="8"/>
      <c r="D2139" s="28"/>
      <c r="E2139" s="8"/>
      <c r="F2139" s="8"/>
      <c r="G2139" s="8"/>
      <c r="H2139" s="8"/>
      <c r="I2139" s="8"/>
      <c r="J2139" s="8"/>
      <c r="K2139" s="8"/>
      <c r="L2139" s="8"/>
      <c r="M2139" s="8"/>
      <c r="N2139" s="50"/>
      <c r="O2139" s="41"/>
    </row>
    <row r="2140" spans="1:15">
      <c r="A2140" s="9" t="s">
        <v>38</v>
      </c>
      <c r="B2140" s="9"/>
      <c r="C2140" s="8"/>
      <c r="D2140" s="29"/>
      <c r="E2140" s="29" t="s">
        <v>409</v>
      </c>
      <c r="F2140" s="29"/>
      <c r="G2140" s="30"/>
      <c r="H2140" s="8"/>
      <c r="I2140" s="8"/>
      <c r="J2140" s="8"/>
      <c r="K2140" s="8"/>
      <c r="L2140" s="8"/>
      <c r="M2140" s="8"/>
      <c r="N2140" s="52"/>
      <c r="O2140" s="41"/>
    </row>
    <row r="2141" spans="1:15">
      <c r="A2141" s="76" t="s">
        <v>39</v>
      </c>
      <c r="B2141" s="76"/>
      <c r="C2141" s="89"/>
      <c r="D2141" s="90"/>
      <c r="E2141" s="90" t="s">
        <v>410</v>
      </c>
      <c r="F2141" s="90"/>
      <c r="G2141" s="90"/>
      <c r="H2141" s="89"/>
      <c r="I2141" s="89"/>
      <c r="J2141" s="89"/>
      <c r="K2141" s="89"/>
      <c r="L2141" s="89"/>
      <c r="M2141" s="89"/>
      <c r="N2141" s="96"/>
      <c r="O2141" s="95"/>
    </row>
    <row r="2142" ht="11.25" customHeight="1"/>
    <row r="2143" spans="1:15">
      <c r="A2143" s="75" t="s">
        <v>1</v>
      </c>
      <c r="B2143" s="7"/>
      <c r="C2143" s="8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1"/>
      <c r="O2143" s="44"/>
    </row>
    <row r="2144" spans="1:15">
      <c r="A2144" s="76" t="s">
        <v>2</v>
      </c>
      <c r="B2144" s="9"/>
      <c r="C2144" s="9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1"/>
      <c r="O2144" s="44"/>
    </row>
    <row r="2145" spans="1:15">
      <c r="A2145" s="10"/>
      <c r="B2145" s="10"/>
      <c r="C2145" s="8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1"/>
      <c r="O2145" s="44"/>
    </row>
    <row r="2146" spans="1:15">
      <c r="A2146" s="77" t="s">
        <v>35</v>
      </c>
      <c r="B2146" s="77"/>
      <c r="C2146" s="8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1"/>
      <c r="O2146" s="44"/>
    </row>
    <row r="2147" spans="1:15">
      <c r="A2147" s="78" t="s">
        <v>4</v>
      </c>
      <c r="B2147" s="78" t="s">
        <v>5</v>
      </c>
      <c r="C2147" s="79" t="s">
        <v>6</v>
      </c>
      <c r="D2147" s="79" t="s">
        <v>7</v>
      </c>
      <c r="E2147" s="79" t="s">
        <v>223</v>
      </c>
      <c r="F2147" s="79" t="s">
        <v>224</v>
      </c>
      <c r="G2147" s="79" t="s">
        <v>10</v>
      </c>
      <c r="H2147" s="80" t="s">
        <v>11</v>
      </c>
      <c r="I2147" s="91"/>
      <c r="J2147" s="79" t="s">
        <v>12</v>
      </c>
      <c r="K2147" s="79" t="s">
        <v>13</v>
      </c>
      <c r="L2147" s="80" t="s">
        <v>14</v>
      </c>
      <c r="M2147" s="91"/>
      <c r="N2147" s="79" t="s">
        <v>15</v>
      </c>
      <c r="O2147" s="92" t="s">
        <v>406</v>
      </c>
    </row>
    <row r="2148" spans="1:15">
      <c r="A2148" s="81"/>
      <c r="B2148" s="81"/>
      <c r="C2148" s="82"/>
      <c r="D2148" s="82"/>
      <c r="E2148" s="83" t="s">
        <v>18</v>
      </c>
      <c r="F2148" s="82"/>
      <c r="G2148" s="82"/>
      <c r="H2148" s="84" t="s">
        <v>19</v>
      </c>
      <c r="I2148" s="84" t="s">
        <v>20</v>
      </c>
      <c r="J2148" s="82"/>
      <c r="K2148" s="82"/>
      <c r="L2148" s="84" t="s">
        <v>19</v>
      </c>
      <c r="M2148" s="84" t="s">
        <v>20</v>
      </c>
      <c r="N2148" s="82"/>
      <c r="O2148" s="93"/>
    </row>
    <row r="2149" ht="11.25" customHeight="1" spans="1:16">
      <c r="A2149" s="121">
        <v>45628</v>
      </c>
      <c r="B2149" s="121">
        <v>45632</v>
      </c>
      <c r="C2149" s="122">
        <v>232989</v>
      </c>
      <c r="D2149" s="126" t="s">
        <v>191</v>
      </c>
      <c r="E2149" s="123"/>
      <c r="F2149" s="124"/>
      <c r="G2149" s="124"/>
      <c r="H2149" s="21"/>
      <c r="I2149" s="21"/>
      <c r="J2149" s="21"/>
      <c r="K2149" s="21"/>
      <c r="L2149" s="116">
        <v>3300</v>
      </c>
      <c r="M2149" s="46">
        <v>2600</v>
      </c>
      <c r="N2149" s="46">
        <f>L2149+M2149</f>
        <v>5900</v>
      </c>
      <c r="O2149" s="116">
        <v>5900</v>
      </c>
      <c r="P2149" s="48"/>
    </row>
    <row r="2150" ht="13.5" customHeight="1" spans="1:16">
      <c r="A2150" s="86"/>
      <c r="B2150" s="23"/>
      <c r="C2150" s="24"/>
      <c r="D2150" s="24"/>
      <c r="E2150" s="24"/>
      <c r="F2150" s="25"/>
      <c r="G2150" s="87"/>
      <c r="H2150" s="87"/>
      <c r="I2150" s="87"/>
      <c r="J2150" s="87"/>
      <c r="K2150" s="87"/>
      <c r="L2150" s="87">
        <f t="shared" ref="L2150:O2150" si="74">SUM(L2149:L2149)</f>
        <v>3300</v>
      </c>
      <c r="M2150" s="87">
        <f t="shared" si="74"/>
        <v>2600</v>
      </c>
      <c r="N2150" s="87">
        <f t="shared" si="74"/>
        <v>5900</v>
      </c>
      <c r="O2150" s="87">
        <f t="shared" si="74"/>
        <v>5900</v>
      </c>
      <c r="P2150" s="48"/>
    </row>
    <row r="2151" ht="13.5" customHeight="1" spans="1:16">
      <c r="A2151" s="10"/>
      <c r="B2151" s="10"/>
      <c r="C2151" s="8"/>
      <c r="D2151" s="8"/>
      <c r="E2151" s="8"/>
      <c r="F2151" s="8"/>
      <c r="G2151" s="8"/>
      <c r="H2151" s="8"/>
      <c r="I2151" s="8"/>
      <c r="J2151" s="1"/>
      <c r="K2151" s="1"/>
      <c r="L2151" s="1"/>
      <c r="M2151" s="1"/>
      <c r="N2151" s="48"/>
      <c r="O2151" s="49"/>
      <c r="P2151" s="48"/>
    </row>
    <row r="2152" ht="13.5" customHeight="1" spans="1:16">
      <c r="A2152" s="27"/>
      <c r="B2152" s="27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48"/>
      <c r="O2152" s="41"/>
      <c r="P2152" s="48"/>
    </row>
    <row r="2153" ht="13.5" customHeight="1" spans="1:16">
      <c r="A2153" s="10"/>
      <c r="B2153" s="10"/>
      <c r="C2153" s="8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50"/>
      <c r="O2153" s="41"/>
      <c r="P2153" s="48"/>
    </row>
    <row r="2154" ht="13.5" customHeight="1" spans="1:16">
      <c r="A2154" s="76" t="s">
        <v>37</v>
      </c>
      <c r="B2154" s="88"/>
      <c r="C2154" s="89"/>
      <c r="D2154" s="89"/>
      <c r="E2154" s="89" t="s">
        <v>408</v>
      </c>
      <c r="F2154" s="89"/>
      <c r="G2154" s="89"/>
      <c r="H2154" s="89"/>
      <c r="I2154" s="127"/>
      <c r="J2154" s="89"/>
      <c r="K2154" s="89"/>
      <c r="L2154" s="89"/>
      <c r="M2154" s="89"/>
      <c r="N2154" s="94"/>
      <c r="O2154" s="95"/>
      <c r="P2154" s="48"/>
    </row>
    <row r="2155" ht="13.5" customHeight="1" spans="1:16">
      <c r="A2155" s="10"/>
      <c r="B2155" s="10"/>
      <c r="C2155" s="8"/>
      <c r="D2155" s="28"/>
      <c r="E2155" s="8"/>
      <c r="F2155" s="8"/>
      <c r="G2155" s="8"/>
      <c r="H2155" s="8"/>
      <c r="I2155" s="8"/>
      <c r="J2155" s="8"/>
      <c r="K2155" s="8"/>
      <c r="L2155" s="8"/>
      <c r="M2155" s="8"/>
      <c r="N2155" s="50"/>
      <c r="O2155" s="41"/>
      <c r="P2155" s="48"/>
    </row>
    <row r="2156" customHeight="1" spans="1:15">
      <c r="A2156" s="10"/>
      <c r="B2156" s="10"/>
      <c r="C2156" s="8"/>
      <c r="D2156" s="28"/>
      <c r="E2156" s="8"/>
      <c r="F2156" s="8"/>
      <c r="G2156" s="8"/>
      <c r="H2156" s="8"/>
      <c r="I2156" s="8"/>
      <c r="J2156" s="8"/>
      <c r="K2156" s="8"/>
      <c r="L2156" s="8"/>
      <c r="M2156" s="8"/>
      <c r="N2156" s="50"/>
      <c r="O2156" s="41"/>
    </row>
    <row r="2157" spans="1:15">
      <c r="A2157" s="9" t="s">
        <v>38</v>
      </c>
      <c r="B2157" s="9"/>
      <c r="C2157" s="8"/>
      <c r="D2157" s="29"/>
      <c r="E2157" s="29" t="s">
        <v>409</v>
      </c>
      <c r="F2157" s="29"/>
      <c r="G2157" s="30"/>
      <c r="H2157" s="8"/>
      <c r="I2157" s="8"/>
      <c r="J2157" s="8"/>
      <c r="K2157" s="8"/>
      <c r="L2157" s="8"/>
      <c r="M2157" s="8"/>
      <c r="N2157" s="52"/>
      <c r="O2157" s="41"/>
    </row>
    <row r="2158" spans="1:15">
      <c r="A2158" s="76" t="s">
        <v>39</v>
      </c>
      <c r="B2158" s="76"/>
      <c r="C2158" s="89"/>
      <c r="D2158" s="90"/>
      <c r="E2158" s="90" t="s">
        <v>410</v>
      </c>
      <c r="F2158" s="90"/>
      <c r="G2158" s="90"/>
      <c r="H2158" s="89"/>
      <c r="I2158" s="89"/>
      <c r="J2158" s="89"/>
      <c r="K2158" s="89"/>
      <c r="L2158" s="89"/>
      <c r="M2158" s="89"/>
      <c r="N2158" s="96"/>
      <c r="O2158" s="95"/>
    </row>
    <row r="2160" spans="1:15">
      <c r="A2160" s="75" t="s">
        <v>1</v>
      </c>
      <c r="B2160" s="7"/>
      <c r="C2160" s="8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1"/>
      <c r="O2160" s="44"/>
    </row>
    <row r="2161" spans="1:15">
      <c r="A2161" s="76" t="s">
        <v>2</v>
      </c>
      <c r="B2161" s="9"/>
      <c r="C2161" s="9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1"/>
      <c r="O2161" s="44"/>
    </row>
    <row r="2162" spans="1:15">
      <c r="A2162" s="10"/>
      <c r="B2162" s="10"/>
      <c r="C2162" s="8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1"/>
      <c r="O2162" s="44"/>
    </row>
    <row r="2163" spans="1:15">
      <c r="A2163" s="77" t="s">
        <v>35</v>
      </c>
      <c r="B2163" s="77"/>
      <c r="C2163" s="8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1"/>
      <c r="O2163" s="44"/>
    </row>
    <row r="2164" spans="1:15">
      <c r="A2164" s="78" t="s">
        <v>4</v>
      </c>
      <c r="B2164" s="78" t="s">
        <v>5</v>
      </c>
      <c r="C2164" s="79" t="s">
        <v>6</v>
      </c>
      <c r="D2164" s="79" t="s">
        <v>7</v>
      </c>
      <c r="E2164" s="79" t="s">
        <v>223</v>
      </c>
      <c r="F2164" s="79" t="s">
        <v>224</v>
      </c>
      <c r="G2164" s="79" t="s">
        <v>10</v>
      </c>
      <c r="H2164" s="80" t="s">
        <v>11</v>
      </c>
      <c r="I2164" s="91"/>
      <c r="J2164" s="79" t="s">
        <v>12</v>
      </c>
      <c r="K2164" s="79" t="s">
        <v>13</v>
      </c>
      <c r="L2164" s="80" t="s">
        <v>14</v>
      </c>
      <c r="M2164" s="91"/>
      <c r="N2164" s="79" t="s">
        <v>15</v>
      </c>
      <c r="O2164" s="92" t="s">
        <v>406</v>
      </c>
    </row>
    <row r="2165" spans="1:15">
      <c r="A2165" s="81"/>
      <c r="B2165" s="81"/>
      <c r="C2165" s="82"/>
      <c r="D2165" s="82"/>
      <c r="E2165" s="83" t="s">
        <v>18</v>
      </c>
      <c r="F2165" s="82"/>
      <c r="G2165" s="82"/>
      <c r="H2165" s="84" t="s">
        <v>19</v>
      </c>
      <c r="I2165" s="84" t="s">
        <v>20</v>
      </c>
      <c r="J2165" s="82"/>
      <c r="K2165" s="82"/>
      <c r="L2165" s="84" t="s">
        <v>19</v>
      </c>
      <c r="M2165" s="84" t="s">
        <v>20</v>
      </c>
      <c r="N2165" s="82"/>
      <c r="O2165" s="93"/>
    </row>
    <row r="2166" ht="11.25" customHeight="1" spans="1:15">
      <c r="A2166" s="121">
        <v>45628</v>
      </c>
      <c r="B2166" s="121">
        <v>45642</v>
      </c>
      <c r="C2166" s="122" t="s">
        <v>26</v>
      </c>
      <c r="D2166" s="126" t="s">
        <v>27</v>
      </c>
      <c r="E2166" s="123"/>
      <c r="F2166" s="124"/>
      <c r="G2166" s="124"/>
      <c r="H2166" s="21"/>
      <c r="I2166" s="21"/>
      <c r="J2166" s="21"/>
      <c r="K2166" s="21"/>
      <c r="L2166" s="116">
        <v>4675</v>
      </c>
      <c r="M2166" s="46">
        <v>3100</v>
      </c>
      <c r="N2166" s="46">
        <f>L2166+M2166</f>
        <v>7775</v>
      </c>
      <c r="O2166" s="116">
        <v>3887.5</v>
      </c>
    </row>
    <row r="2167" spans="1:15">
      <c r="A2167" s="86"/>
      <c r="B2167" s="23"/>
      <c r="C2167" s="24"/>
      <c r="D2167" s="24"/>
      <c r="E2167" s="24"/>
      <c r="F2167" s="25"/>
      <c r="G2167" s="87"/>
      <c r="H2167" s="87"/>
      <c r="I2167" s="87"/>
      <c r="J2167" s="87"/>
      <c r="K2167" s="87"/>
      <c r="L2167" s="87">
        <f t="shared" ref="L2167:O2167" si="75">SUM(L2166:L2166)</f>
        <v>4675</v>
      </c>
      <c r="M2167" s="87">
        <f t="shared" si="75"/>
        <v>3100</v>
      </c>
      <c r="N2167" s="87">
        <f t="shared" si="75"/>
        <v>7775</v>
      </c>
      <c r="O2167" s="87">
        <f t="shared" si="75"/>
        <v>3887.5</v>
      </c>
    </row>
    <row r="2168" spans="1:15">
      <c r="A2168" s="10"/>
      <c r="B2168" s="10"/>
      <c r="C2168" s="8"/>
      <c r="D2168" s="8"/>
      <c r="E2168" s="8"/>
      <c r="F2168" s="8"/>
      <c r="G2168" s="8"/>
      <c r="H2168" s="8"/>
      <c r="I2168" s="8"/>
      <c r="J2168" s="1"/>
      <c r="K2168" s="1"/>
      <c r="L2168" s="1"/>
      <c r="M2168" s="1"/>
      <c r="N2168" s="48"/>
      <c r="O2168" s="49"/>
    </row>
    <row r="2169" spans="1:15">
      <c r="A2169" s="27"/>
      <c r="B2169" s="27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48"/>
      <c r="O2169" s="41"/>
    </row>
    <row r="2170" ht="15" spans="1:15">
      <c r="A2170" s="10"/>
      <c r="B2170" s="10"/>
      <c r="C2170" s="8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50"/>
      <c r="O2170" s="41"/>
    </row>
    <row r="2171" ht="11.25" customHeight="1" spans="1:16">
      <c r="A2171" s="76" t="s">
        <v>37</v>
      </c>
      <c r="B2171" s="88"/>
      <c r="C2171" s="89"/>
      <c r="D2171" s="89"/>
      <c r="E2171" s="89" t="s">
        <v>408</v>
      </c>
      <c r="F2171" s="89"/>
      <c r="G2171" s="89"/>
      <c r="H2171" s="89"/>
      <c r="I2171" s="127"/>
      <c r="J2171" s="89"/>
      <c r="K2171" s="89"/>
      <c r="L2171" s="89"/>
      <c r="M2171" s="89"/>
      <c r="N2171" s="94"/>
      <c r="O2171" s="95"/>
      <c r="P2171" s="48"/>
    </row>
    <row r="2172" ht="13.5" customHeight="1" spans="1:16">
      <c r="A2172" s="10"/>
      <c r="B2172" s="10"/>
      <c r="C2172" s="8"/>
      <c r="D2172" s="28"/>
      <c r="E2172" s="8"/>
      <c r="F2172" s="8"/>
      <c r="G2172" s="8"/>
      <c r="H2172" s="8"/>
      <c r="I2172" s="8"/>
      <c r="J2172" s="8"/>
      <c r="K2172" s="8"/>
      <c r="L2172" s="8"/>
      <c r="M2172" s="8"/>
      <c r="N2172" s="50"/>
      <c r="O2172" s="41"/>
      <c r="P2172" s="48"/>
    </row>
    <row r="2173" ht="13.5" customHeight="1" spans="1:16">
      <c r="A2173" s="10"/>
      <c r="B2173" s="10"/>
      <c r="C2173" s="8"/>
      <c r="D2173" s="28"/>
      <c r="E2173" s="8"/>
      <c r="F2173" s="8"/>
      <c r="G2173" s="8"/>
      <c r="H2173" s="8"/>
      <c r="I2173" s="8"/>
      <c r="J2173" s="8"/>
      <c r="K2173" s="8"/>
      <c r="L2173" s="8"/>
      <c r="M2173" s="8"/>
      <c r="N2173" s="50"/>
      <c r="O2173" s="41"/>
      <c r="P2173" s="48"/>
    </row>
    <row r="2174" ht="13.5" customHeight="1" spans="1:16">
      <c r="A2174" s="9" t="s">
        <v>38</v>
      </c>
      <c r="B2174" s="9"/>
      <c r="C2174" s="8"/>
      <c r="D2174" s="29"/>
      <c r="E2174" s="29" t="s">
        <v>409</v>
      </c>
      <c r="F2174" s="29"/>
      <c r="G2174" s="30"/>
      <c r="H2174" s="8"/>
      <c r="I2174" s="8"/>
      <c r="J2174" s="8"/>
      <c r="K2174" s="8"/>
      <c r="L2174" s="8"/>
      <c r="M2174" s="8"/>
      <c r="N2174" s="52"/>
      <c r="O2174" s="41"/>
      <c r="P2174" s="48"/>
    </row>
    <row r="2175" ht="13.5" customHeight="1" spans="1:16">
      <c r="A2175" s="76" t="s">
        <v>39</v>
      </c>
      <c r="B2175" s="76"/>
      <c r="C2175" s="89"/>
      <c r="D2175" s="90"/>
      <c r="E2175" s="90" t="s">
        <v>410</v>
      </c>
      <c r="F2175" s="90"/>
      <c r="G2175" s="90"/>
      <c r="H2175" s="89"/>
      <c r="I2175" s="89"/>
      <c r="J2175" s="89"/>
      <c r="K2175" s="89"/>
      <c r="L2175" s="89"/>
      <c r="M2175" s="89"/>
      <c r="N2175" s="96"/>
      <c r="O2175" s="95"/>
      <c r="P2175" s="48"/>
    </row>
    <row r="2176" ht="13.5" customHeight="1" spans="1:16">
      <c r="A2176" s="51"/>
      <c r="B2176" s="51"/>
      <c r="C2176" s="97"/>
      <c r="D2176" s="115"/>
      <c r="E2176" s="117"/>
      <c r="F2176" s="118"/>
      <c r="G2176" s="48"/>
      <c r="J2176" s="48"/>
      <c r="K2176" s="48"/>
      <c r="L2176" s="73"/>
      <c r="M2176" s="73"/>
      <c r="N2176" s="119"/>
      <c r="O2176" s="48"/>
      <c r="P2176" s="48"/>
    </row>
    <row r="2177" customHeight="1" spans="1:15">
      <c r="A2177" s="75" t="s">
        <v>1</v>
      </c>
      <c r="B2177" s="7"/>
      <c r="C2177" s="8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1"/>
      <c r="O2177" s="44"/>
    </row>
    <row r="2178" spans="1:15">
      <c r="A2178" s="76" t="s">
        <v>2</v>
      </c>
      <c r="B2178" s="9"/>
      <c r="C2178" s="9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1"/>
      <c r="O2178" s="44"/>
    </row>
    <row r="2179" spans="1:15">
      <c r="A2179" s="10"/>
      <c r="B2179" s="10"/>
      <c r="C2179" s="8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1"/>
      <c r="O2179" s="44"/>
    </row>
    <row r="2180" spans="1:15">
      <c r="A2180" s="77" t="s">
        <v>35</v>
      </c>
      <c r="B2180" s="77"/>
      <c r="C2180" s="8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1"/>
      <c r="O2180" s="44"/>
    </row>
    <row r="2181" spans="1:15">
      <c r="A2181" s="78" t="s">
        <v>4</v>
      </c>
      <c r="B2181" s="78" t="s">
        <v>5</v>
      </c>
      <c r="C2181" s="79" t="s">
        <v>6</v>
      </c>
      <c r="D2181" s="79" t="s">
        <v>7</v>
      </c>
      <c r="E2181" s="79" t="s">
        <v>223</v>
      </c>
      <c r="F2181" s="79" t="s">
        <v>224</v>
      </c>
      <c r="G2181" s="79" t="s">
        <v>10</v>
      </c>
      <c r="H2181" s="80" t="s">
        <v>11</v>
      </c>
      <c r="I2181" s="91"/>
      <c r="J2181" s="79" t="s">
        <v>12</v>
      </c>
      <c r="K2181" s="79" t="s">
        <v>13</v>
      </c>
      <c r="L2181" s="80" t="s">
        <v>14</v>
      </c>
      <c r="M2181" s="91"/>
      <c r="N2181" s="79" t="s">
        <v>15</v>
      </c>
      <c r="O2181" s="92" t="s">
        <v>406</v>
      </c>
    </row>
    <row r="2182" spans="1:15">
      <c r="A2182" s="81"/>
      <c r="B2182" s="81"/>
      <c r="C2182" s="82"/>
      <c r="D2182" s="82"/>
      <c r="E2182" s="83" t="s">
        <v>18</v>
      </c>
      <c r="F2182" s="82"/>
      <c r="G2182" s="82"/>
      <c r="H2182" s="84" t="s">
        <v>19</v>
      </c>
      <c r="I2182" s="84" t="s">
        <v>20</v>
      </c>
      <c r="J2182" s="82"/>
      <c r="K2182" s="82"/>
      <c r="L2182" s="84" t="s">
        <v>19</v>
      </c>
      <c r="M2182" s="84" t="s">
        <v>20</v>
      </c>
      <c r="N2182" s="82"/>
      <c r="O2182" s="93"/>
    </row>
    <row r="2183" ht="15" spans="1:15">
      <c r="A2183" s="121">
        <v>45637</v>
      </c>
      <c r="B2183" s="121">
        <v>45644</v>
      </c>
      <c r="C2183" s="122" t="s">
        <v>30</v>
      </c>
      <c r="D2183" s="126" t="s">
        <v>31</v>
      </c>
      <c r="E2183" s="123"/>
      <c r="F2183" s="124"/>
      <c r="G2183" s="124"/>
      <c r="H2183" s="21"/>
      <c r="I2183" s="21"/>
      <c r="J2183" s="21"/>
      <c r="K2183" s="21"/>
      <c r="L2183" s="116">
        <v>4300</v>
      </c>
      <c r="M2183" s="46">
        <v>500</v>
      </c>
      <c r="N2183" s="46">
        <f>L2183+M2183</f>
        <v>4800</v>
      </c>
      <c r="O2183" s="116">
        <v>2400</v>
      </c>
    </row>
    <row r="2184" spans="1:15">
      <c r="A2184" s="110">
        <v>45640</v>
      </c>
      <c r="B2184" s="110">
        <v>45644</v>
      </c>
      <c r="C2184" s="111" t="s">
        <v>32</v>
      </c>
      <c r="D2184" s="111" t="s">
        <v>33</v>
      </c>
      <c r="E2184" s="24"/>
      <c r="F2184" s="25"/>
      <c r="G2184" s="87"/>
      <c r="H2184" s="87"/>
      <c r="I2184" s="87"/>
      <c r="J2184" s="87"/>
      <c r="K2184" s="87"/>
      <c r="L2184" s="116">
        <v>3300</v>
      </c>
      <c r="M2184" s="116">
        <v>3050</v>
      </c>
      <c r="N2184" s="46">
        <f>L2184+M2184</f>
        <v>6350</v>
      </c>
      <c r="O2184" s="116">
        <v>3175</v>
      </c>
    </row>
    <row r="2185" spans="1:15">
      <c r="A2185" s="86"/>
      <c r="B2185" s="23"/>
      <c r="C2185" s="24"/>
      <c r="D2185" s="24"/>
      <c r="E2185" s="24"/>
      <c r="F2185" s="25"/>
      <c r="G2185" s="87"/>
      <c r="H2185" s="87"/>
      <c r="I2185" s="87"/>
      <c r="J2185" s="87"/>
      <c r="K2185" s="87"/>
      <c r="L2185" s="87">
        <f>SUM(L2183:L2184)</f>
        <v>7600</v>
      </c>
      <c r="M2185" s="87">
        <f>SUM(M2183:M2184)</f>
        <v>3550</v>
      </c>
      <c r="N2185" s="87">
        <f>SUM(N2183:N2184)</f>
        <v>11150</v>
      </c>
      <c r="O2185" s="87">
        <f>SUM(O2183:O2184)</f>
        <v>5575</v>
      </c>
    </row>
    <row r="2186" spans="1:15">
      <c r="A2186" s="10"/>
      <c r="B2186" s="10"/>
      <c r="C2186" s="8"/>
      <c r="D2186" s="8"/>
      <c r="E2186" s="8"/>
      <c r="F2186" s="8"/>
      <c r="G2186" s="8"/>
      <c r="H2186" s="8"/>
      <c r="I2186" s="8"/>
      <c r="J2186" s="1"/>
      <c r="K2186" s="1"/>
      <c r="L2186" s="1"/>
      <c r="M2186" s="1"/>
      <c r="N2186" s="48"/>
      <c r="O2186" s="49"/>
    </row>
    <row r="2187" spans="1:15">
      <c r="A2187" s="27"/>
      <c r="B2187" s="27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48"/>
      <c r="O2187" s="41"/>
    </row>
    <row r="2188" ht="11.25" customHeight="1" spans="1:15">
      <c r="A2188" s="10"/>
      <c r="B2188" s="10"/>
      <c r="C2188" s="8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50"/>
      <c r="O2188" s="41"/>
    </row>
    <row r="2189" ht="15" spans="1:15">
      <c r="A2189" s="76" t="s">
        <v>37</v>
      </c>
      <c r="B2189" s="88"/>
      <c r="C2189" s="89"/>
      <c r="D2189" s="89"/>
      <c r="E2189" s="89" t="s">
        <v>408</v>
      </c>
      <c r="F2189" s="89"/>
      <c r="G2189" s="89"/>
      <c r="H2189" s="89"/>
      <c r="I2189" s="127"/>
      <c r="J2189" s="89"/>
      <c r="K2189" s="89"/>
      <c r="L2189" s="89"/>
      <c r="M2189" s="89"/>
      <c r="N2189" s="94"/>
      <c r="O2189" s="95"/>
    </row>
    <row r="2190" ht="15" spans="1:15">
      <c r="A2190" s="10"/>
      <c r="B2190" s="10"/>
      <c r="C2190" s="8"/>
      <c r="D2190" s="28"/>
      <c r="E2190" s="8"/>
      <c r="F2190" s="8"/>
      <c r="G2190" s="8"/>
      <c r="H2190" s="8"/>
      <c r="I2190" s="8"/>
      <c r="J2190" s="8"/>
      <c r="K2190" s="8"/>
      <c r="L2190" s="8"/>
      <c r="M2190" s="8"/>
      <c r="N2190" s="50"/>
      <c r="O2190" s="41"/>
    </row>
    <row r="2191" ht="15" spans="1:15">
      <c r="A2191" s="10"/>
      <c r="B2191" s="10"/>
      <c r="C2191" s="8"/>
      <c r="D2191" s="28"/>
      <c r="E2191" s="8"/>
      <c r="F2191" s="8"/>
      <c r="G2191" s="8"/>
      <c r="H2191" s="8"/>
      <c r="I2191" s="8"/>
      <c r="J2191" s="8"/>
      <c r="K2191" s="8"/>
      <c r="L2191" s="8"/>
      <c r="M2191" s="8"/>
      <c r="N2191" s="50"/>
      <c r="O2191" s="41"/>
    </row>
    <row r="2192" spans="1:15">
      <c r="A2192" s="9" t="s">
        <v>38</v>
      </c>
      <c r="B2192" s="9"/>
      <c r="C2192" s="8"/>
      <c r="D2192" s="29"/>
      <c r="E2192" s="29" t="s">
        <v>409</v>
      </c>
      <c r="F2192" s="29"/>
      <c r="G2192" s="30"/>
      <c r="H2192" s="8"/>
      <c r="I2192" s="8"/>
      <c r="J2192" s="8"/>
      <c r="K2192" s="8"/>
      <c r="L2192" s="8"/>
      <c r="M2192" s="8"/>
      <c r="N2192" s="52"/>
      <c r="O2192" s="41"/>
    </row>
    <row r="2193" ht="11.25" customHeight="1" spans="1:16">
      <c r="A2193" s="76" t="s">
        <v>39</v>
      </c>
      <c r="B2193" s="76"/>
      <c r="C2193" s="89"/>
      <c r="D2193" s="90"/>
      <c r="E2193" s="90" t="s">
        <v>410</v>
      </c>
      <c r="F2193" s="90"/>
      <c r="G2193" s="90"/>
      <c r="H2193" s="89"/>
      <c r="I2193" s="89"/>
      <c r="J2193" s="89"/>
      <c r="K2193" s="89"/>
      <c r="L2193" s="89"/>
      <c r="M2193" s="89"/>
      <c r="N2193" s="96"/>
      <c r="O2193" s="95"/>
      <c r="P2193" s="48"/>
    </row>
    <row r="2194" ht="13.5" customHeight="1" spans="4:16">
      <c r="D2194" s="97"/>
      <c r="E2194" s="97"/>
      <c r="F2194" s="97"/>
      <c r="G2194" s="97"/>
      <c r="N2194" s="59"/>
      <c r="O2194" s="133"/>
      <c r="P2194" s="48"/>
    </row>
    <row r="2195" ht="13.5" customHeight="1" spans="15:16">
      <c r="O2195" s="48"/>
      <c r="P2195" s="48"/>
    </row>
    <row r="2196" ht="13.5" customHeight="1" spans="15:16">
      <c r="O2196" s="48"/>
      <c r="P2196" s="48"/>
    </row>
    <row r="2197" ht="13.5" customHeight="1" spans="3:16">
      <c r="C2197" s="4"/>
      <c r="O2197" s="48"/>
      <c r="P2197" s="48"/>
    </row>
    <row r="2198" ht="13.5" customHeight="1" spans="15:16">
      <c r="O2198" s="48"/>
      <c r="P2198" s="48"/>
    </row>
    <row r="2199" ht="13.5" customHeight="1" spans="15:16">
      <c r="O2199" s="48"/>
      <c r="P2199" s="48"/>
    </row>
    <row r="2200" customHeight="1" spans="1:15">
      <c r="A2200" s="125"/>
      <c r="B2200" s="125"/>
      <c r="C2200" s="48"/>
      <c r="D2200" s="48"/>
      <c r="E2200" s="48"/>
      <c r="F2200" s="48"/>
      <c r="G2200" s="48"/>
      <c r="J2200" s="48"/>
      <c r="K2200" s="48"/>
      <c r="N2200" s="48"/>
      <c r="O2200" s="133"/>
    </row>
    <row r="2201" spans="1:14">
      <c r="A2201" s="125"/>
      <c r="B2201" s="125"/>
      <c r="C2201" s="48"/>
      <c r="D2201" s="48"/>
      <c r="E2201" s="48"/>
      <c r="F2201" s="48"/>
      <c r="G2201" s="48"/>
      <c r="J2201" s="48"/>
      <c r="K2201" s="48"/>
      <c r="N2201" s="48"/>
    </row>
    <row r="2202" ht="15" spans="1:14">
      <c r="A2202" s="125"/>
      <c r="B2202" s="125"/>
      <c r="C2202" s="48"/>
      <c r="D2202" s="48"/>
      <c r="E2202" s="48"/>
      <c r="F2202" s="48"/>
      <c r="G2202" s="48"/>
      <c r="J2202" s="48"/>
      <c r="K2202" s="48"/>
      <c r="L2202" s="73"/>
      <c r="M2202" s="73"/>
      <c r="N2202" s="134"/>
    </row>
    <row r="2203" spans="1:14">
      <c r="A2203" s="128"/>
      <c r="B2203" s="128"/>
      <c r="C2203" s="129"/>
      <c r="D2203" s="129"/>
      <c r="E2203" s="130"/>
      <c r="F2203" s="59"/>
      <c r="G2203" s="131"/>
      <c r="H2203" s="131"/>
      <c r="I2203" s="131"/>
      <c r="J2203" s="131"/>
      <c r="K2203" s="131"/>
      <c r="L2203" s="135"/>
      <c r="M2203" s="135"/>
      <c r="N2203" s="134"/>
    </row>
    <row r="2204" spans="1:14">
      <c r="A2204" s="132"/>
      <c r="B2204" s="132"/>
      <c r="C2204" s="130"/>
      <c r="D2204" s="130"/>
      <c r="E2204" s="130"/>
      <c r="F2204" s="59"/>
      <c r="G2204" s="131"/>
      <c r="H2204" s="131"/>
      <c r="I2204" s="131"/>
      <c r="J2204" s="131"/>
      <c r="K2204" s="131"/>
      <c r="L2204" s="131"/>
      <c r="M2204" s="131"/>
      <c r="N2204" s="131"/>
    </row>
    <row r="2205" ht="15" spans="1:14">
      <c r="A2205" s="51"/>
      <c r="B2205" s="51"/>
      <c r="C2205" s="97"/>
      <c r="D2205" s="115"/>
      <c r="E2205" s="117"/>
      <c r="F2205" s="118"/>
      <c r="G2205" s="48"/>
      <c r="J2205" s="48"/>
      <c r="K2205" s="48"/>
      <c r="L2205" s="73"/>
      <c r="M2205" s="73"/>
      <c r="N2205" s="119"/>
    </row>
    <row r="2206" ht="15" spans="1:14">
      <c r="A2206" s="51"/>
      <c r="B2206" s="51"/>
      <c r="C2206" s="97"/>
      <c r="D2206" s="115"/>
      <c r="E2206" s="117"/>
      <c r="F2206" s="118"/>
      <c r="G2206" s="48"/>
      <c r="J2206" s="48"/>
      <c r="K2206" s="48"/>
      <c r="L2206" s="73"/>
      <c r="M2206" s="73"/>
      <c r="N2206" s="119"/>
    </row>
    <row r="2207" spans="8:14">
      <c r="H2207" s="59"/>
      <c r="I2207" s="59"/>
      <c r="J2207" s="59"/>
      <c r="K2207" s="59"/>
      <c r="L2207" s="59"/>
      <c r="M2207" s="59"/>
      <c r="N2207" s="59"/>
    </row>
    <row r="2208" spans="4:4">
      <c r="D2208" s="115"/>
    </row>
    <row r="2209" spans="4:4">
      <c r="D2209" s="115"/>
    </row>
    <row r="2210" spans="4:6">
      <c r="D2210" s="97"/>
      <c r="E2210" s="97"/>
      <c r="F2210" s="97"/>
    </row>
    <row r="2211" ht="11.25" customHeight="1" spans="4:7">
      <c r="D2211" s="97"/>
      <c r="E2211" s="97"/>
      <c r="F2211" s="97"/>
      <c r="G2211" s="97"/>
    </row>
    <row r="2215" spans="3:3">
      <c r="C2215" s="4"/>
    </row>
    <row r="2216" ht="11.25" customHeight="1" spans="15:16">
      <c r="O2216" s="74"/>
      <c r="P2216" s="48"/>
    </row>
    <row r="2217" ht="13.5" customHeight="1" spans="15:16">
      <c r="O2217" s="74"/>
      <c r="P2217" s="48"/>
    </row>
    <row r="2218" ht="13.5" customHeight="1" spans="1:16">
      <c r="A2218" s="125"/>
      <c r="B2218" s="125"/>
      <c r="C2218" s="48"/>
      <c r="D2218" s="48"/>
      <c r="E2218" s="48"/>
      <c r="F2218" s="48"/>
      <c r="G2218" s="48"/>
      <c r="J2218" s="48"/>
      <c r="K2218" s="48"/>
      <c r="N2218" s="48"/>
      <c r="O2218" s="48"/>
      <c r="P2218" s="48"/>
    </row>
    <row r="2219" ht="13.5" customHeight="1" spans="1:16">
      <c r="A2219" s="125"/>
      <c r="B2219" s="125"/>
      <c r="C2219" s="48"/>
      <c r="D2219" s="48"/>
      <c r="E2219" s="48"/>
      <c r="F2219" s="48"/>
      <c r="G2219" s="48"/>
      <c r="J2219" s="48"/>
      <c r="K2219" s="48"/>
      <c r="N2219" s="48"/>
      <c r="O2219" s="48"/>
      <c r="P2219" s="48"/>
    </row>
    <row r="2220" ht="13.5" customHeight="1" spans="1:16">
      <c r="A2220" s="125"/>
      <c r="B2220" s="125"/>
      <c r="C2220" s="48"/>
      <c r="D2220" s="48"/>
      <c r="E2220" s="48"/>
      <c r="F2220" s="48"/>
      <c r="G2220" s="48"/>
      <c r="J2220" s="48"/>
      <c r="K2220" s="48"/>
      <c r="L2220" s="73"/>
      <c r="M2220" s="73"/>
      <c r="N2220" s="134"/>
      <c r="O2220" s="48"/>
      <c r="P2220" s="48"/>
    </row>
    <row r="2221" spans="1:14">
      <c r="A2221" s="132"/>
      <c r="B2221" s="132"/>
      <c r="C2221" s="130"/>
      <c r="D2221" s="130"/>
      <c r="E2221" s="130"/>
      <c r="F2221" s="59"/>
      <c r="G2221" s="131"/>
      <c r="H2221" s="131"/>
      <c r="I2221" s="131"/>
      <c r="J2221" s="131"/>
      <c r="K2221" s="131"/>
      <c r="L2221" s="131"/>
      <c r="M2221" s="131"/>
      <c r="N2221" s="131"/>
    </row>
    <row r="2222" ht="15" spans="1:14">
      <c r="A2222" s="51"/>
      <c r="B2222" s="51"/>
      <c r="C2222" s="97"/>
      <c r="D2222" s="115"/>
      <c r="E2222" s="117"/>
      <c r="F2222" s="118"/>
      <c r="G2222" s="48"/>
      <c r="J2222" s="48"/>
      <c r="K2222" s="48"/>
      <c r="L2222" s="73"/>
      <c r="M2222" s="73"/>
      <c r="N2222" s="119"/>
    </row>
    <row r="2223" ht="15" spans="1:14">
      <c r="A2223" s="51"/>
      <c r="B2223" s="51"/>
      <c r="C2223" s="97"/>
      <c r="D2223" s="115"/>
      <c r="E2223" s="117"/>
      <c r="F2223" s="118"/>
      <c r="G2223" s="48"/>
      <c r="J2223" s="48"/>
      <c r="K2223" s="48"/>
      <c r="L2223" s="73"/>
      <c r="M2223" s="73"/>
      <c r="N2223" s="119"/>
    </row>
    <row r="2224" spans="8:14">
      <c r="H2224" s="59"/>
      <c r="I2224" s="59"/>
      <c r="J2224" s="59"/>
      <c r="K2224" s="59"/>
      <c r="L2224" s="59"/>
      <c r="M2224" s="59"/>
      <c r="N2224" s="59"/>
    </row>
    <row r="2225" spans="4:4">
      <c r="D2225" s="115"/>
    </row>
    <row r="2226" spans="4:4">
      <c r="D2226" s="115"/>
    </row>
    <row r="2227" spans="4:6">
      <c r="D2227" s="97"/>
      <c r="E2227" s="97"/>
      <c r="F2227" s="97"/>
    </row>
    <row r="2228" spans="4:7">
      <c r="D2228" s="97"/>
      <c r="E2228" s="97"/>
      <c r="F2228" s="97"/>
      <c r="G2228" s="97"/>
    </row>
    <row r="2230" ht="11.25" customHeight="1"/>
    <row r="2232" spans="3:3">
      <c r="C2232" s="4"/>
    </row>
    <row r="2235" ht="11.25" customHeight="1" spans="1:16">
      <c r="A2235" s="125"/>
      <c r="B2235" s="125"/>
      <c r="C2235" s="48"/>
      <c r="D2235" s="48"/>
      <c r="E2235" s="48"/>
      <c r="F2235" s="48"/>
      <c r="G2235" s="48"/>
      <c r="J2235" s="48"/>
      <c r="K2235" s="48"/>
      <c r="N2235" s="48"/>
      <c r="O2235" s="74"/>
      <c r="P2235" s="48"/>
    </row>
    <row r="2236" ht="13.5" customHeight="1" spans="1:16">
      <c r="A2236" s="125"/>
      <c r="B2236" s="125"/>
      <c r="C2236" s="48"/>
      <c r="D2236" s="48"/>
      <c r="E2236" s="48"/>
      <c r="F2236" s="48"/>
      <c r="G2236" s="48"/>
      <c r="J2236" s="48"/>
      <c r="K2236" s="48"/>
      <c r="N2236" s="48"/>
      <c r="O2236" s="74"/>
      <c r="P2236" s="48"/>
    </row>
    <row r="2237" ht="13.5" customHeight="1" spans="1:16">
      <c r="A2237" s="125"/>
      <c r="B2237" s="125"/>
      <c r="C2237" s="48"/>
      <c r="D2237" s="48"/>
      <c r="E2237" s="48"/>
      <c r="F2237" s="48"/>
      <c r="G2237" s="48"/>
      <c r="J2237" s="48"/>
      <c r="K2237" s="48"/>
      <c r="L2237" s="136"/>
      <c r="M2237" s="136"/>
      <c r="N2237" s="134"/>
      <c r="O2237" s="48"/>
      <c r="P2237" s="48"/>
    </row>
    <row r="2238" ht="13.5" customHeight="1" spans="1:16">
      <c r="A2238" s="132"/>
      <c r="B2238" s="132"/>
      <c r="C2238" s="130"/>
      <c r="D2238" s="130"/>
      <c r="E2238" s="130"/>
      <c r="F2238" s="59"/>
      <c r="G2238" s="131"/>
      <c r="H2238" s="131"/>
      <c r="I2238" s="131"/>
      <c r="J2238" s="131"/>
      <c r="K2238" s="131"/>
      <c r="L2238" s="131"/>
      <c r="M2238" s="131"/>
      <c r="N2238" s="131"/>
      <c r="O2238" s="48"/>
      <c r="P2238" s="48"/>
    </row>
    <row r="2239" ht="13.5" customHeight="1" spans="1:16">
      <c r="A2239" s="51"/>
      <c r="B2239" s="51"/>
      <c r="C2239" s="97"/>
      <c r="D2239" s="115"/>
      <c r="E2239" s="117"/>
      <c r="F2239" s="118"/>
      <c r="G2239" s="48"/>
      <c r="J2239" s="48"/>
      <c r="K2239" s="48"/>
      <c r="L2239" s="73"/>
      <c r="M2239" s="73"/>
      <c r="N2239" s="119"/>
      <c r="O2239" s="48"/>
      <c r="P2239" s="48"/>
    </row>
    <row r="2240" customHeight="1" spans="1:15">
      <c r="A2240" s="51"/>
      <c r="B2240" s="51"/>
      <c r="C2240" s="97"/>
      <c r="D2240" s="115"/>
      <c r="E2240" s="117"/>
      <c r="F2240" s="118"/>
      <c r="G2240" s="48"/>
      <c r="J2240" s="48"/>
      <c r="K2240" s="48"/>
      <c r="L2240" s="73"/>
      <c r="M2240" s="73"/>
      <c r="N2240" s="119"/>
      <c r="O2240" s="133"/>
    </row>
    <row r="2241" spans="8:14">
      <c r="H2241" s="59"/>
      <c r="I2241" s="59"/>
      <c r="J2241" s="59"/>
      <c r="K2241" s="59"/>
      <c r="L2241" s="59"/>
      <c r="M2241" s="59"/>
      <c r="N2241" s="59"/>
    </row>
    <row r="2242" spans="4:4">
      <c r="D2242" s="115"/>
    </row>
    <row r="2243" spans="4:4">
      <c r="D2243" s="115"/>
    </row>
    <row r="2244" spans="4:6">
      <c r="D2244" s="97"/>
      <c r="E2244" s="97"/>
      <c r="F2244" s="97"/>
    </row>
    <row r="2245" spans="4:7">
      <c r="D2245" s="97"/>
      <c r="E2245" s="97"/>
      <c r="F2245" s="97"/>
      <c r="G2245" s="97"/>
    </row>
    <row r="2246" spans="4:4">
      <c r="D2246" s="115"/>
    </row>
    <row r="2249" spans="3:3">
      <c r="C2249" s="4"/>
    </row>
    <row r="2250" ht="11.25" customHeight="1"/>
    <row r="2252" spans="1:14">
      <c r="A2252" s="125"/>
      <c r="B2252" s="125"/>
      <c r="C2252" s="48"/>
      <c r="D2252" s="48"/>
      <c r="E2252" s="48"/>
      <c r="F2252" s="48"/>
      <c r="G2252" s="48"/>
      <c r="J2252" s="48"/>
      <c r="K2252" s="48"/>
      <c r="N2252" s="48"/>
    </row>
    <row r="2253" spans="1:14">
      <c r="A2253" s="125"/>
      <c r="B2253" s="125"/>
      <c r="C2253" s="48"/>
      <c r="D2253" s="48"/>
      <c r="E2253" s="48"/>
      <c r="F2253" s="48"/>
      <c r="G2253" s="48"/>
      <c r="J2253" s="48"/>
      <c r="K2253" s="48"/>
      <c r="N2253" s="48"/>
    </row>
    <row r="2254" spans="1:14">
      <c r="A2254" s="125"/>
      <c r="B2254" s="125"/>
      <c r="C2254" s="48"/>
      <c r="D2254" s="48"/>
      <c r="E2254" s="48"/>
      <c r="F2254" s="48"/>
      <c r="G2254" s="48"/>
      <c r="J2254" s="48"/>
      <c r="K2254" s="48"/>
      <c r="L2254" s="136"/>
      <c r="M2254" s="136"/>
      <c r="N2254" s="134"/>
    </row>
    <row r="2255" ht="11.25" customHeight="1" spans="1:16">
      <c r="A2255" s="132"/>
      <c r="B2255" s="132"/>
      <c r="C2255" s="130"/>
      <c r="D2255" s="130"/>
      <c r="E2255" s="130"/>
      <c r="F2255" s="59"/>
      <c r="G2255" s="131"/>
      <c r="H2255" s="131"/>
      <c r="I2255" s="131"/>
      <c r="J2255" s="131"/>
      <c r="K2255" s="131"/>
      <c r="L2255" s="131"/>
      <c r="M2255" s="131"/>
      <c r="N2255" s="131"/>
      <c r="O2255" s="74"/>
      <c r="P2255" s="48"/>
    </row>
    <row r="2256" ht="13.5" customHeight="1" spans="1:16">
      <c r="A2256" s="51"/>
      <c r="B2256" s="51"/>
      <c r="C2256" s="97"/>
      <c r="D2256" s="115"/>
      <c r="E2256" s="117"/>
      <c r="F2256" s="118"/>
      <c r="G2256" s="48"/>
      <c r="J2256" s="48"/>
      <c r="K2256" s="48"/>
      <c r="L2256" s="73"/>
      <c r="M2256" s="73"/>
      <c r="N2256" s="119"/>
      <c r="O2256" s="74"/>
      <c r="P2256" s="48"/>
    </row>
    <row r="2257" ht="13.5" customHeight="1" spans="1:16">
      <c r="A2257" s="51"/>
      <c r="B2257" s="51"/>
      <c r="C2257" s="97"/>
      <c r="D2257" s="115"/>
      <c r="E2257" s="117"/>
      <c r="F2257" s="118"/>
      <c r="G2257" s="48"/>
      <c r="J2257" s="48"/>
      <c r="K2257" s="48"/>
      <c r="L2257" s="73"/>
      <c r="M2257" s="73"/>
      <c r="N2257" s="119"/>
      <c r="O2257" s="48"/>
      <c r="P2257" s="48"/>
    </row>
    <row r="2258" customHeight="1" spans="8:15">
      <c r="H2258" s="59"/>
      <c r="I2258" s="59"/>
      <c r="J2258" s="59"/>
      <c r="K2258" s="59"/>
      <c r="L2258" s="59"/>
      <c r="M2258" s="59"/>
      <c r="N2258" s="59"/>
      <c r="O2258" s="133"/>
    </row>
    <row r="2259" spans="4:4">
      <c r="D2259" s="115"/>
    </row>
    <row r="2260" spans="4:4">
      <c r="D2260" s="115"/>
    </row>
    <row r="2261" spans="4:6">
      <c r="D2261" s="97"/>
      <c r="E2261" s="97"/>
      <c r="F2261" s="97"/>
    </row>
    <row r="2262" spans="4:7">
      <c r="D2262" s="97"/>
      <c r="E2262" s="97"/>
      <c r="F2262" s="97"/>
      <c r="G2262" s="97"/>
    </row>
    <row r="2263" spans="4:4">
      <c r="D2263" s="115"/>
    </row>
    <row r="2264" spans="4:4">
      <c r="D2264" s="115"/>
    </row>
    <row r="2265" spans="4:6">
      <c r="D2265" s="97"/>
      <c r="E2265" s="97"/>
      <c r="F2265" s="97"/>
    </row>
    <row r="2266" spans="4:7">
      <c r="D2266" s="97"/>
      <c r="E2266" s="97"/>
      <c r="F2266" s="97"/>
      <c r="G2266" s="97"/>
    </row>
    <row r="2268" ht="11.25" customHeight="1"/>
    <row r="2270" spans="3:3">
      <c r="C2270" s="4"/>
    </row>
    <row r="2273" ht="11.25" customHeight="1" spans="1:16">
      <c r="A2273" s="125"/>
      <c r="B2273" s="125"/>
      <c r="C2273" s="48"/>
      <c r="D2273" s="48"/>
      <c r="E2273" s="48"/>
      <c r="F2273" s="48"/>
      <c r="G2273" s="48"/>
      <c r="J2273" s="48"/>
      <c r="K2273" s="48"/>
      <c r="N2273" s="48"/>
      <c r="O2273" s="74"/>
      <c r="P2273" s="48"/>
    </row>
    <row r="2274" ht="13.5" customHeight="1" spans="1:16">
      <c r="A2274" s="125"/>
      <c r="B2274" s="125"/>
      <c r="C2274" s="48"/>
      <c r="D2274" s="48"/>
      <c r="E2274" s="48"/>
      <c r="F2274" s="48"/>
      <c r="G2274" s="48"/>
      <c r="J2274" s="48"/>
      <c r="K2274" s="48"/>
      <c r="N2274" s="48"/>
      <c r="O2274" s="74"/>
      <c r="P2274" s="48"/>
    </row>
    <row r="2275" ht="13.5" customHeight="1" spans="1:16">
      <c r="A2275" s="137"/>
      <c r="B2275" s="138"/>
      <c r="C2275" s="139"/>
      <c r="D2275" s="34"/>
      <c r="E2275" s="140"/>
      <c r="F2275" s="141"/>
      <c r="G2275" s="142"/>
      <c r="H2275" s="143"/>
      <c r="I2275" s="143"/>
      <c r="J2275" s="142"/>
      <c r="K2275" s="142"/>
      <c r="L2275" s="144"/>
      <c r="M2275" s="144"/>
      <c r="N2275" s="145"/>
      <c r="O2275" s="48"/>
      <c r="P2275" s="48"/>
    </row>
    <row r="2276" ht="13.5" customHeight="1" spans="1:16">
      <c r="A2276" s="51"/>
      <c r="B2276" s="51"/>
      <c r="C2276" s="97"/>
      <c r="D2276" s="115"/>
      <c r="E2276" s="117"/>
      <c r="F2276" s="118"/>
      <c r="G2276" s="48"/>
      <c r="J2276" s="48"/>
      <c r="K2276" s="48"/>
      <c r="L2276" s="73"/>
      <c r="M2276" s="73"/>
      <c r="N2276" s="119"/>
      <c r="O2276" s="48"/>
      <c r="P2276" s="48"/>
    </row>
    <row r="2277" ht="13.5" customHeight="1" spans="1:16">
      <c r="A2277" s="51"/>
      <c r="B2277" s="51"/>
      <c r="C2277" s="97"/>
      <c r="D2277" s="115"/>
      <c r="E2277" s="117"/>
      <c r="F2277" s="118"/>
      <c r="G2277" s="48"/>
      <c r="J2277" s="48"/>
      <c r="K2277" s="48"/>
      <c r="L2277" s="73"/>
      <c r="M2277" s="73"/>
      <c r="N2277" s="119"/>
      <c r="O2277" s="48"/>
      <c r="P2277" s="48"/>
    </row>
    <row r="2278" ht="13.5" customHeight="1" spans="1:16">
      <c r="A2278" s="51"/>
      <c r="B2278" s="51"/>
      <c r="C2278" s="97"/>
      <c r="D2278" s="115"/>
      <c r="E2278" s="117"/>
      <c r="F2278" s="118"/>
      <c r="G2278" s="48"/>
      <c r="J2278" s="48"/>
      <c r="K2278" s="48"/>
      <c r="L2278" s="73"/>
      <c r="M2278" s="73"/>
      <c r="N2278" s="119"/>
      <c r="O2278" s="48"/>
      <c r="P2278" s="48"/>
    </row>
    <row r="2279" ht="13.5" customHeight="1" spans="1:16">
      <c r="A2279" s="51"/>
      <c r="B2279" s="51"/>
      <c r="C2279" s="97"/>
      <c r="D2279" s="115"/>
      <c r="E2279" s="117"/>
      <c r="F2279" s="118"/>
      <c r="G2279" s="48"/>
      <c r="J2279" s="48"/>
      <c r="K2279" s="48"/>
      <c r="L2279" s="136"/>
      <c r="M2279" s="136"/>
      <c r="N2279" s="74"/>
      <c r="O2279" s="48"/>
      <c r="P2279" s="48"/>
    </row>
    <row r="2280" customHeight="1" spans="1:15">
      <c r="A2280" s="132"/>
      <c r="B2280" s="132"/>
      <c r="C2280" s="130"/>
      <c r="D2280" s="130"/>
      <c r="E2280" s="130"/>
      <c r="F2280" s="59"/>
      <c r="G2280" s="59"/>
      <c r="H2280" s="59"/>
      <c r="I2280" s="59"/>
      <c r="J2280" s="59"/>
      <c r="K2280" s="59"/>
      <c r="L2280" s="59"/>
      <c r="M2280" s="59"/>
      <c r="N2280" s="59"/>
      <c r="O2280" s="133"/>
    </row>
    <row r="2285" spans="4:4">
      <c r="D2285" s="115"/>
    </row>
    <row r="2286" spans="4:4">
      <c r="D2286" s="115"/>
    </row>
    <row r="2287" spans="4:6">
      <c r="D2287" s="97"/>
      <c r="E2287" s="97"/>
      <c r="F2287" s="97"/>
    </row>
    <row r="2288" spans="4:7">
      <c r="D2288" s="97"/>
      <c r="E2288" s="97"/>
      <c r="F2288" s="97"/>
      <c r="G2288" s="97"/>
    </row>
    <row r="2290" ht="11.25" customHeight="1"/>
    <row r="2292" spans="3:3">
      <c r="C2292" s="4"/>
    </row>
    <row r="2295" ht="11.25" customHeight="1" spans="1:16">
      <c r="A2295" s="125"/>
      <c r="B2295" s="125"/>
      <c r="C2295" s="48"/>
      <c r="D2295" s="48"/>
      <c r="E2295" s="48"/>
      <c r="F2295" s="48"/>
      <c r="G2295" s="48"/>
      <c r="J2295" s="48"/>
      <c r="K2295" s="48"/>
      <c r="N2295" s="48"/>
      <c r="O2295" s="74"/>
      <c r="P2295" s="48"/>
    </row>
    <row r="2296" ht="13.5" customHeight="1" spans="1:16">
      <c r="A2296" s="125"/>
      <c r="B2296" s="125"/>
      <c r="C2296" s="48"/>
      <c r="D2296" s="48"/>
      <c r="E2296" s="48"/>
      <c r="F2296" s="48"/>
      <c r="G2296" s="48"/>
      <c r="J2296" s="48"/>
      <c r="K2296" s="48"/>
      <c r="N2296" s="48"/>
      <c r="O2296" s="74"/>
      <c r="P2296" s="48"/>
    </row>
    <row r="2297" ht="13.5" customHeight="1" spans="1:16">
      <c r="A2297" s="137"/>
      <c r="B2297" s="138"/>
      <c r="C2297" s="139"/>
      <c r="D2297" s="34"/>
      <c r="E2297" s="140"/>
      <c r="F2297" s="141"/>
      <c r="G2297" s="142"/>
      <c r="H2297" s="143"/>
      <c r="I2297" s="143"/>
      <c r="J2297" s="142"/>
      <c r="K2297" s="142"/>
      <c r="L2297" s="144"/>
      <c r="M2297" s="144"/>
      <c r="N2297" s="145"/>
      <c r="O2297" s="48"/>
      <c r="P2297" s="48"/>
    </row>
    <row r="2298" ht="13.5" customHeight="1" spans="1:16">
      <c r="A2298" s="51"/>
      <c r="B2298" s="51"/>
      <c r="C2298" s="97"/>
      <c r="D2298" s="115"/>
      <c r="E2298" s="117"/>
      <c r="F2298" s="118"/>
      <c r="G2298" s="48"/>
      <c r="J2298" s="48"/>
      <c r="K2298" s="48"/>
      <c r="L2298" s="73"/>
      <c r="M2298" s="73"/>
      <c r="N2298" s="119"/>
      <c r="O2298" s="48"/>
      <c r="P2298" s="48"/>
    </row>
    <row r="2299" ht="13.5" customHeight="1" spans="1:16">
      <c r="A2299" s="51"/>
      <c r="B2299" s="51"/>
      <c r="C2299" s="97"/>
      <c r="D2299" s="115"/>
      <c r="E2299" s="117"/>
      <c r="F2299" s="118"/>
      <c r="G2299" s="48"/>
      <c r="J2299" s="48"/>
      <c r="K2299" s="48"/>
      <c r="L2299" s="73"/>
      <c r="M2299" s="73"/>
      <c r="N2299" s="119"/>
      <c r="O2299" s="48"/>
      <c r="P2299" s="48"/>
    </row>
    <row r="2300" ht="13.5" customHeight="1" spans="1:16">
      <c r="A2300" s="51"/>
      <c r="B2300" s="51"/>
      <c r="C2300" s="97"/>
      <c r="D2300" s="115"/>
      <c r="E2300" s="117"/>
      <c r="F2300" s="118"/>
      <c r="G2300" s="48"/>
      <c r="J2300" s="48"/>
      <c r="K2300" s="48"/>
      <c r="L2300" s="73"/>
      <c r="M2300" s="73"/>
      <c r="N2300" s="119"/>
      <c r="O2300" s="48"/>
      <c r="P2300" s="48"/>
    </row>
    <row r="2301" customHeight="1" spans="1:15">
      <c r="A2301" s="132"/>
      <c r="B2301" s="132"/>
      <c r="C2301" s="130"/>
      <c r="D2301" s="130"/>
      <c r="E2301" s="130"/>
      <c r="F2301" s="59"/>
      <c r="G2301" s="59"/>
      <c r="H2301" s="59"/>
      <c r="I2301" s="59"/>
      <c r="J2301" s="59"/>
      <c r="K2301" s="59"/>
      <c r="L2301" s="59"/>
      <c r="M2301" s="59"/>
      <c r="N2301" s="59"/>
      <c r="O2301" s="133"/>
    </row>
    <row r="2306" spans="4:4">
      <c r="D2306" s="115"/>
    </row>
    <row r="2307" spans="4:4">
      <c r="D2307" s="115"/>
    </row>
    <row r="2308" spans="4:6">
      <c r="D2308" s="97"/>
      <c r="E2308" s="97"/>
      <c r="F2308" s="97"/>
    </row>
    <row r="2309" spans="4:7">
      <c r="D2309" s="97"/>
      <c r="E2309" s="97"/>
      <c r="F2309" s="97"/>
      <c r="G2309" s="97"/>
    </row>
    <row r="2311" ht="11.25" customHeight="1"/>
    <row r="2313" spans="3:3">
      <c r="C2313" s="4"/>
    </row>
    <row r="2316" ht="11.25" customHeight="1" spans="1:16">
      <c r="A2316" s="125"/>
      <c r="B2316" s="125"/>
      <c r="C2316" s="48"/>
      <c r="D2316" s="48"/>
      <c r="E2316" s="48"/>
      <c r="F2316" s="48"/>
      <c r="G2316" s="48"/>
      <c r="J2316" s="48"/>
      <c r="K2316" s="48"/>
      <c r="N2316" s="48"/>
      <c r="O2316" s="74"/>
      <c r="P2316" s="48"/>
    </row>
    <row r="2317" ht="13.5" customHeight="1" spans="1:16">
      <c r="A2317" s="125"/>
      <c r="B2317" s="125"/>
      <c r="C2317" s="48"/>
      <c r="D2317" s="48"/>
      <c r="E2317" s="48"/>
      <c r="F2317" s="48"/>
      <c r="G2317" s="48"/>
      <c r="J2317" s="48"/>
      <c r="K2317" s="48"/>
      <c r="N2317" s="48"/>
      <c r="O2317" s="74"/>
      <c r="P2317" s="48"/>
    </row>
    <row r="2318" ht="13.5" customHeight="1" spans="1:16">
      <c r="A2318" s="51"/>
      <c r="B2318" s="51"/>
      <c r="C2318" s="97"/>
      <c r="D2318" s="115"/>
      <c r="E2318" s="117"/>
      <c r="F2318" s="118"/>
      <c r="G2318" s="48"/>
      <c r="J2318" s="48"/>
      <c r="K2318" s="48"/>
      <c r="L2318" s="73"/>
      <c r="M2318" s="73"/>
      <c r="N2318" s="119"/>
      <c r="O2318" s="48"/>
      <c r="P2318" s="48"/>
    </row>
    <row r="2319" ht="13.5" customHeight="1" spans="1:16">
      <c r="A2319" s="51"/>
      <c r="B2319" s="51"/>
      <c r="C2319" s="97"/>
      <c r="D2319" s="115"/>
      <c r="E2319" s="117"/>
      <c r="F2319" s="118"/>
      <c r="G2319" s="48"/>
      <c r="J2319" s="48"/>
      <c r="K2319" s="48"/>
      <c r="L2319" s="73"/>
      <c r="M2319" s="73"/>
      <c r="N2319" s="119"/>
      <c r="O2319" s="48"/>
      <c r="P2319" s="48"/>
    </row>
    <row r="2320" ht="13.5" customHeight="1" spans="1:16">
      <c r="A2320" s="51"/>
      <c r="B2320" s="51"/>
      <c r="C2320" s="97"/>
      <c r="D2320" s="115"/>
      <c r="E2320" s="117"/>
      <c r="F2320" s="118"/>
      <c r="G2320" s="48"/>
      <c r="J2320" s="48"/>
      <c r="K2320" s="48"/>
      <c r="L2320" s="73"/>
      <c r="M2320" s="73"/>
      <c r="N2320" s="119"/>
      <c r="O2320" s="48"/>
      <c r="P2320" s="48"/>
    </row>
    <row r="2321" ht="13.5" customHeight="1" spans="1:16">
      <c r="A2321" s="51"/>
      <c r="B2321" s="51"/>
      <c r="C2321" s="97"/>
      <c r="D2321" s="115"/>
      <c r="E2321" s="117"/>
      <c r="F2321" s="118"/>
      <c r="G2321" s="48"/>
      <c r="J2321" s="48"/>
      <c r="K2321" s="48"/>
      <c r="L2321" s="73"/>
      <c r="M2321" s="73"/>
      <c r="N2321" s="119"/>
      <c r="O2321" s="48"/>
      <c r="P2321" s="48"/>
    </row>
    <row r="2322" customHeight="1" spans="1:15">
      <c r="A2322" s="132"/>
      <c r="B2322" s="132"/>
      <c r="C2322" s="130"/>
      <c r="D2322" s="130"/>
      <c r="E2322" s="130"/>
      <c r="F2322" s="59"/>
      <c r="G2322" s="59"/>
      <c r="H2322" s="59"/>
      <c r="I2322" s="59"/>
      <c r="J2322" s="59"/>
      <c r="K2322" s="59"/>
      <c r="L2322" s="59"/>
      <c r="M2322" s="59"/>
      <c r="N2322" s="59"/>
      <c r="O2322" s="133"/>
    </row>
    <row r="2327" spans="4:4">
      <c r="D2327" s="115"/>
    </row>
    <row r="2328" spans="4:4">
      <c r="D2328" s="115"/>
    </row>
    <row r="2329" spans="4:6">
      <c r="D2329" s="97"/>
      <c r="E2329" s="97"/>
      <c r="F2329" s="97"/>
    </row>
    <row r="2330" spans="4:7">
      <c r="D2330" s="97"/>
      <c r="E2330" s="97"/>
      <c r="F2330" s="97"/>
      <c r="G2330" s="97"/>
    </row>
    <row r="2332" ht="11.25" customHeight="1"/>
    <row r="2334" spans="3:3">
      <c r="C2334" s="4"/>
    </row>
    <row r="2337" ht="11.25" customHeight="1" spans="1:16">
      <c r="A2337" s="125"/>
      <c r="B2337" s="125"/>
      <c r="C2337" s="48"/>
      <c r="D2337" s="48"/>
      <c r="E2337" s="48"/>
      <c r="F2337" s="48"/>
      <c r="G2337" s="48"/>
      <c r="J2337" s="48"/>
      <c r="K2337" s="48"/>
      <c r="N2337" s="48"/>
      <c r="O2337" s="74"/>
      <c r="P2337" s="48"/>
    </row>
    <row r="2338" ht="13.5" customHeight="1" spans="1:16">
      <c r="A2338" s="125"/>
      <c r="B2338" s="125"/>
      <c r="C2338" s="48"/>
      <c r="D2338" s="48"/>
      <c r="E2338" s="48"/>
      <c r="F2338" s="48"/>
      <c r="G2338" s="48"/>
      <c r="J2338" s="48"/>
      <c r="K2338" s="48"/>
      <c r="N2338" s="48"/>
      <c r="O2338" s="74"/>
      <c r="P2338" s="48"/>
    </row>
    <row r="2339" ht="13.5" customHeight="1" spans="1:16">
      <c r="A2339" s="51"/>
      <c r="B2339" s="51"/>
      <c r="C2339" s="97"/>
      <c r="D2339" s="115"/>
      <c r="E2339" s="117"/>
      <c r="F2339" s="118"/>
      <c r="G2339" s="48"/>
      <c r="J2339" s="48"/>
      <c r="K2339" s="48"/>
      <c r="L2339" s="73"/>
      <c r="M2339" s="73"/>
      <c r="N2339" s="119"/>
      <c r="O2339" s="48"/>
      <c r="P2339" s="48"/>
    </row>
    <row r="2340" ht="13.5" customHeight="1" spans="1:16">
      <c r="A2340" s="51"/>
      <c r="B2340" s="51"/>
      <c r="C2340" s="97"/>
      <c r="D2340" s="115"/>
      <c r="E2340" s="117"/>
      <c r="F2340" s="118"/>
      <c r="G2340" s="48"/>
      <c r="J2340" s="48"/>
      <c r="K2340" s="48"/>
      <c r="L2340" s="73"/>
      <c r="M2340" s="73"/>
      <c r="N2340" s="119"/>
      <c r="O2340" s="48"/>
      <c r="P2340" s="48"/>
    </row>
    <row r="2341" ht="13.5" customHeight="1" spans="1:16">
      <c r="A2341" s="51"/>
      <c r="B2341" s="51"/>
      <c r="C2341" s="97"/>
      <c r="D2341" s="115"/>
      <c r="E2341" s="117"/>
      <c r="F2341" s="118"/>
      <c r="G2341" s="48"/>
      <c r="J2341" s="48"/>
      <c r="K2341" s="48"/>
      <c r="L2341" s="73"/>
      <c r="M2341" s="73"/>
      <c r="N2341" s="119"/>
      <c r="O2341" s="48"/>
      <c r="P2341" s="48"/>
    </row>
    <row r="2342" ht="13.5" customHeight="1" spans="1:16">
      <c r="A2342" s="51"/>
      <c r="B2342" s="51"/>
      <c r="C2342" s="97"/>
      <c r="D2342" s="115"/>
      <c r="E2342" s="117"/>
      <c r="F2342" s="118"/>
      <c r="G2342" s="48"/>
      <c r="J2342" s="48"/>
      <c r="K2342" s="48"/>
      <c r="L2342" s="73"/>
      <c r="M2342" s="73"/>
      <c r="N2342" s="119"/>
      <c r="O2342" s="48"/>
      <c r="P2342" s="48"/>
    </row>
    <row r="2343" customHeight="1" spans="1:15">
      <c r="A2343" s="132"/>
      <c r="B2343" s="132"/>
      <c r="C2343" s="130"/>
      <c r="D2343" s="130"/>
      <c r="E2343" s="130"/>
      <c r="F2343" s="59"/>
      <c r="G2343" s="59"/>
      <c r="H2343" s="59"/>
      <c r="I2343" s="59"/>
      <c r="J2343" s="59"/>
      <c r="K2343" s="59"/>
      <c r="L2343" s="59"/>
      <c r="M2343" s="59"/>
      <c r="N2343" s="59"/>
      <c r="O2343" s="133"/>
    </row>
    <row r="2348" spans="4:4">
      <c r="D2348" s="115"/>
    </row>
    <row r="2349" spans="4:4">
      <c r="D2349" s="115"/>
    </row>
    <row r="2350" spans="4:6">
      <c r="D2350" s="97"/>
      <c r="E2350" s="97"/>
      <c r="F2350" s="97"/>
    </row>
    <row r="2351" spans="4:7">
      <c r="D2351" s="97"/>
      <c r="E2351" s="97"/>
      <c r="F2351" s="97"/>
      <c r="G2351" s="97"/>
    </row>
    <row r="2353" ht="11.25" customHeight="1"/>
    <row r="2355" spans="3:3">
      <c r="C2355" s="4"/>
    </row>
    <row r="2358" ht="11.25" customHeight="1" spans="1:16">
      <c r="A2358" s="125"/>
      <c r="B2358" s="125"/>
      <c r="C2358" s="48"/>
      <c r="D2358" s="48"/>
      <c r="E2358" s="48"/>
      <c r="F2358" s="48"/>
      <c r="G2358" s="48"/>
      <c r="J2358" s="48"/>
      <c r="K2358" s="48"/>
      <c r="N2358" s="48"/>
      <c r="O2358" s="74"/>
      <c r="P2358" s="48"/>
    </row>
    <row r="2359" ht="13.5" customHeight="1" spans="1:16">
      <c r="A2359" s="125"/>
      <c r="B2359" s="125"/>
      <c r="C2359" s="48"/>
      <c r="D2359" s="48"/>
      <c r="E2359" s="48"/>
      <c r="F2359" s="48"/>
      <c r="G2359" s="48"/>
      <c r="J2359" s="48"/>
      <c r="K2359" s="48"/>
      <c r="N2359" s="48"/>
      <c r="O2359" s="74"/>
      <c r="P2359" s="48"/>
    </row>
    <row r="2360" ht="13.5" customHeight="1" spans="1:16">
      <c r="A2360" s="137"/>
      <c r="B2360" s="138"/>
      <c r="C2360" s="139"/>
      <c r="D2360" s="34"/>
      <c r="E2360" s="140"/>
      <c r="F2360" s="141"/>
      <c r="G2360" s="142"/>
      <c r="H2360" s="143"/>
      <c r="I2360" s="143"/>
      <c r="J2360" s="142"/>
      <c r="K2360" s="142"/>
      <c r="L2360" s="144"/>
      <c r="M2360" s="144"/>
      <c r="N2360" s="145"/>
      <c r="O2360" s="48"/>
      <c r="P2360" s="48"/>
    </row>
    <row r="2361" ht="13.5" customHeight="1" spans="1:16">
      <c r="A2361" s="137"/>
      <c r="B2361" s="138"/>
      <c r="C2361" s="139"/>
      <c r="D2361" s="34"/>
      <c r="E2361" s="140"/>
      <c r="F2361" s="141"/>
      <c r="G2361" s="142"/>
      <c r="H2361" s="143"/>
      <c r="I2361" s="143"/>
      <c r="J2361" s="142"/>
      <c r="K2361" s="142"/>
      <c r="L2361" s="144"/>
      <c r="M2361" s="144"/>
      <c r="N2361" s="145"/>
      <c r="O2361" s="48"/>
      <c r="P2361" s="48"/>
    </row>
    <row r="2362" ht="13.5" customHeight="1" spans="1:16">
      <c r="A2362" s="51"/>
      <c r="B2362" s="51"/>
      <c r="C2362" s="97"/>
      <c r="D2362" s="115"/>
      <c r="E2362" s="117"/>
      <c r="F2362" s="118"/>
      <c r="G2362" s="48"/>
      <c r="J2362" s="48"/>
      <c r="K2362" s="48"/>
      <c r="L2362" s="73"/>
      <c r="M2362" s="73"/>
      <c r="N2362" s="119"/>
      <c r="O2362" s="48"/>
      <c r="P2362" s="48"/>
    </row>
    <row r="2363" ht="13.5" customHeight="1" spans="1:16">
      <c r="A2363" s="51"/>
      <c r="B2363" s="51"/>
      <c r="C2363" s="97"/>
      <c r="D2363" s="115"/>
      <c r="E2363" s="117"/>
      <c r="F2363" s="118"/>
      <c r="G2363" s="48"/>
      <c r="J2363" s="48"/>
      <c r="K2363" s="48"/>
      <c r="L2363" s="73"/>
      <c r="M2363" s="73"/>
      <c r="N2363" s="119"/>
      <c r="O2363" s="48"/>
      <c r="P2363" s="48"/>
    </row>
    <row r="2364" ht="13.5" customHeight="1" spans="1:16">
      <c r="A2364" s="51"/>
      <c r="B2364" s="51"/>
      <c r="C2364" s="97"/>
      <c r="D2364" s="115"/>
      <c r="E2364" s="117"/>
      <c r="F2364" s="118"/>
      <c r="G2364" s="48"/>
      <c r="J2364" s="48"/>
      <c r="K2364" s="48"/>
      <c r="L2364" s="73"/>
      <c r="M2364" s="73"/>
      <c r="N2364" s="119"/>
      <c r="O2364" s="48"/>
      <c r="P2364" s="48"/>
    </row>
    <row r="2365" ht="13.5" customHeight="1" spans="1:16">
      <c r="A2365" s="51"/>
      <c r="B2365" s="51"/>
      <c r="C2365" s="97"/>
      <c r="D2365" s="115"/>
      <c r="E2365" s="117"/>
      <c r="F2365" s="118"/>
      <c r="G2365" s="48"/>
      <c r="J2365" s="48"/>
      <c r="K2365" s="48"/>
      <c r="L2365" s="136"/>
      <c r="M2365" s="136"/>
      <c r="N2365" s="74"/>
      <c r="O2365" s="48"/>
      <c r="P2365" s="48"/>
    </row>
    <row r="2366" customHeight="1" spans="1:15">
      <c r="A2366" s="132"/>
      <c r="B2366" s="132"/>
      <c r="C2366" s="130"/>
      <c r="D2366" s="130"/>
      <c r="E2366" s="130"/>
      <c r="F2366" s="59"/>
      <c r="G2366" s="59"/>
      <c r="H2366" s="59"/>
      <c r="I2366" s="59"/>
      <c r="J2366" s="59"/>
      <c r="K2366" s="59"/>
      <c r="L2366" s="59"/>
      <c r="M2366" s="59"/>
      <c r="N2366" s="59"/>
      <c r="O2366" s="133"/>
    </row>
    <row r="2371" spans="4:4">
      <c r="D2371" s="115"/>
    </row>
    <row r="2372" spans="4:4">
      <c r="D2372" s="115"/>
    </row>
    <row r="2373" spans="4:6">
      <c r="D2373" s="97"/>
      <c r="E2373" s="97"/>
      <c r="F2373" s="97"/>
    </row>
    <row r="2374" spans="4:7">
      <c r="D2374" s="97"/>
      <c r="E2374" s="97"/>
      <c r="F2374" s="97"/>
      <c r="G2374" s="97"/>
    </row>
    <row r="2376" ht="11.25" customHeight="1"/>
    <row r="2378" spans="3:3">
      <c r="C2378" s="4"/>
    </row>
    <row r="2381" ht="11.25" customHeight="1" spans="1:16">
      <c r="A2381" s="125"/>
      <c r="B2381" s="125"/>
      <c r="C2381" s="48"/>
      <c r="D2381" s="48"/>
      <c r="E2381" s="48"/>
      <c r="F2381" s="48"/>
      <c r="G2381" s="48"/>
      <c r="J2381" s="48"/>
      <c r="K2381" s="48"/>
      <c r="N2381" s="48"/>
      <c r="O2381" s="74"/>
      <c r="P2381" s="48"/>
    </row>
    <row r="2382" ht="13.5" customHeight="1" spans="1:16">
      <c r="A2382" s="125"/>
      <c r="B2382" s="125"/>
      <c r="C2382" s="48"/>
      <c r="D2382" s="48"/>
      <c r="E2382" s="48"/>
      <c r="F2382" s="48"/>
      <c r="G2382" s="48"/>
      <c r="J2382" s="48"/>
      <c r="K2382" s="48"/>
      <c r="N2382" s="48"/>
      <c r="O2382" s="74"/>
      <c r="P2382" s="48"/>
    </row>
    <row r="2383" ht="13.5" customHeight="1" spans="1:16">
      <c r="A2383" s="51"/>
      <c r="B2383" s="51"/>
      <c r="C2383" s="97"/>
      <c r="D2383" s="115"/>
      <c r="E2383" s="117"/>
      <c r="F2383" s="118"/>
      <c r="G2383" s="48"/>
      <c r="J2383" s="48"/>
      <c r="K2383" s="48"/>
      <c r="L2383" s="73"/>
      <c r="M2383" s="73"/>
      <c r="N2383" s="119"/>
      <c r="O2383" s="48"/>
      <c r="P2383" s="48"/>
    </row>
    <row r="2384" ht="13.5" customHeight="1" spans="1:16">
      <c r="A2384" s="51"/>
      <c r="B2384" s="51"/>
      <c r="C2384" s="97"/>
      <c r="D2384" s="115"/>
      <c r="E2384" s="117"/>
      <c r="F2384" s="118"/>
      <c r="G2384" s="48"/>
      <c r="J2384" s="48"/>
      <c r="K2384" s="48"/>
      <c r="L2384" s="73"/>
      <c r="M2384" s="73"/>
      <c r="N2384" s="119"/>
      <c r="O2384" s="48"/>
      <c r="P2384" s="48"/>
    </row>
    <row r="2385" ht="13.5" customHeight="1" spans="1:16">
      <c r="A2385" s="51"/>
      <c r="B2385" s="51"/>
      <c r="C2385" s="97"/>
      <c r="D2385" s="115"/>
      <c r="E2385" s="117"/>
      <c r="F2385" s="118"/>
      <c r="G2385" s="48"/>
      <c r="J2385" s="48"/>
      <c r="K2385" s="48"/>
      <c r="L2385" s="73"/>
      <c r="M2385" s="73"/>
      <c r="N2385" s="119"/>
      <c r="O2385" s="48"/>
      <c r="P2385" s="48"/>
    </row>
    <row r="2386" customHeight="1" spans="1:15">
      <c r="A2386" s="132"/>
      <c r="B2386" s="132"/>
      <c r="C2386" s="130"/>
      <c r="D2386" s="130"/>
      <c r="E2386" s="130"/>
      <c r="F2386" s="59"/>
      <c r="G2386" s="59"/>
      <c r="H2386" s="59"/>
      <c r="I2386" s="59"/>
      <c r="J2386" s="59"/>
      <c r="K2386" s="59"/>
      <c r="L2386" s="59"/>
      <c r="M2386" s="59"/>
      <c r="N2386" s="59"/>
      <c r="O2386" s="133"/>
    </row>
    <row r="2391" spans="4:4">
      <c r="D2391" s="115"/>
    </row>
    <row r="2392" spans="4:4">
      <c r="D2392" s="115"/>
    </row>
    <row r="2393" spans="4:6">
      <c r="D2393" s="97"/>
      <c r="E2393" s="97"/>
      <c r="F2393" s="97"/>
    </row>
    <row r="2394" spans="4:7">
      <c r="D2394" s="97"/>
      <c r="E2394" s="97"/>
      <c r="F2394" s="97"/>
      <c r="G2394" s="97"/>
    </row>
    <row r="2396" ht="11.25" customHeight="1"/>
    <row r="2398" spans="3:3">
      <c r="C2398" s="4"/>
    </row>
    <row r="2401" ht="11.25" customHeight="1" spans="1:16">
      <c r="A2401" s="125"/>
      <c r="B2401" s="125"/>
      <c r="C2401" s="48"/>
      <c r="D2401" s="48"/>
      <c r="E2401" s="48"/>
      <c r="F2401" s="48"/>
      <c r="G2401" s="48"/>
      <c r="J2401" s="48"/>
      <c r="K2401" s="48"/>
      <c r="N2401" s="48"/>
      <c r="O2401" s="74"/>
      <c r="P2401" s="48"/>
    </row>
    <row r="2402" ht="13.5" customHeight="1" spans="1:16">
      <c r="A2402" s="125"/>
      <c r="B2402" s="125"/>
      <c r="C2402" s="48"/>
      <c r="D2402" s="48"/>
      <c r="E2402" s="48"/>
      <c r="F2402" s="48"/>
      <c r="G2402" s="48"/>
      <c r="J2402" s="48"/>
      <c r="K2402" s="48"/>
      <c r="N2402" s="48"/>
      <c r="O2402" s="74"/>
      <c r="P2402" s="48"/>
    </row>
    <row r="2403" ht="13.5" customHeight="1" spans="1:16">
      <c r="A2403" s="51"/>
      <c r="B2403" s="51"/>
      <c r="C2403" s="97"/>
      <c r="D2403" s="115"/>
      <c r="E2403" s="117"/>
      <c r="F2403" s="118"/>
      <c r="G2403" s="48"/>
      <c r="J2403" s="48"/>
      <c r="K2403" s="48"/>
      <c r="L2403" s="73"/>
      <c r="M2403" s="73"/>
      <c r="N2403" s="119"/>
      <c r="O2403" s="48"/>
      <c r="P2403" s="48"/>
    </row>
    <row r="2404" ht="13.5" customHeight="1" spans="1:16">
      <c r="A2404" s="51"/>
      <c r="B2404" s="51"/>
      <c r="C2404" s="97"/>
      <c r="D2404" s="115"/>
      <c r="E2404" s="117"/>
      <c r="F2404" s="118"/>
      <c r="G2404" s="48"/>
      <c r="J2404" s="48"/>
      <c r="K2404" s="48"/>
      <c r="L2404" s="73"/>
      <c r="M2404" s="73"/>
      <c r="N2404" s="119"/>
      <c r="O2404" s="48"/>
      <c r="P2404" s="48"/>
    </row>
    <row r="2405" ht="13.5" customHeight="1" spans="1:16">
      <c r="A2405" s="51"/>
      <c r="B2405" s="51"/>
      <c r="C2405" s="97"/>
      <c r="D2405" s="115"/>
      <c r="E2405" s="117"/>
      <c r="F2405" s="118"/>
      <c r="G2405" s="48"/>
      <c r="J2405" s="48"/>
      <c r="K2405" s="48"/>
      <c r="L2405" s="73"/>
      <c r="M2405" s="73"/>
      <c r="N2405" s="119"/>
      <c r="O2405" s="48"/>
      <c r="P2405" s="48"/>
    </row>
    <row r="2406" ht="13.5" customHeight="1" spans="1:16">
      <c r="A2406" s="51"/>
      <c r="B2406" s="51"/>
      <c r="C2406" s="97"/>
      <c r="D2406" s="115"/>
      <c r="E2406" s="117"/>
      <c r="F2406" s="118"/>
      <c r="G2406" s="48"/>
      <c r="J2406" s="48"/>
      <c r="K2406" s="48"/>
      <c r="L2406" s="73"/>
      <c r="M2406" s="73"/>
      <c r="N2406" s="119"/>
      <c r="O2406" s="48"/>
      <c r="P2406" s="48"/>
    </row>
    <row r="2407" customHeight="1" spans="1:15">
      <c r="A2407" s="132"/>
      <c r="B2407" s="132"/>
      <c r="C2407" s="130"/>
      <c r="D2407" s="130"/>
      <c r="E2407" s="130"/>
      <c r="F2407" s="59"/>
      <c r="G2407" s="59"/>
      <c r="H2407" s="59"/>
      <c r="I2407" s="59"/>
      <c r="J2407" s="59"/>
      <c r="K2407" s="59"/>
      <c r="L2407" s="59"/>
      <c r="M2407" s="59"/>
      <c r="N2407" s="59"/>
      <c r="O2407" s="133"/>
    </row>
    <row r="2412" spans="4:4">
      <c r="D2412" s="115"/>
    </row>
    <row r="2413" spans="4:4">
      <c r="D2413" s="115"/>
    </row>
    <row r="2414" spans="4:6">
      <c r="D2414" s="97"/>
      <c r="E2414" s="97"/>
      <c r="F2414" s="97"/>
    </row>
    <row r="2415" spans="4:7">
      <c r="D2415" s="97"/>
      <c r="E2415" s="97"/>
      <c r="F2415" s="97"/>
      <c r="G2415" s="97"/>
    </row>
    <row r="2417" ht="11.25" customHeight="1"/>
    <row r="2419" spans="3:3">
      <c r="C2419" s="4"/>
    </row>
    <row r="2422" ht="11.25" customHeight="1" spans="1:16">
      <c r="A2422" s="125"/>
      <c r="B2422" s="125"/>
      <c r="C2422" s="48"/>
      <c r="D2422" s="48"/>
      <c r="E2422" s="48"/>
      <c r="F2422" s="48"/>
      <c r="G2422" s="48"/>
      <c r="J2422" s="48"/>
      <c r="K2422" s="48"/>
      <c r="N2422" s="48"/>
      <c r="O2422" s="74"/>
      <c r="P2422" s="48"/>
    </row>
    <row r="2423" ht="13.5" customHeight="1" spans="1:16">
      <c r="A2423" s="125"/>
      <c r="B2423" s="125"/>
      <c r="C2423" s="48"/>
      <c r="D2423" s="48"/>
      <c r="E2423" s="48"/>
      <c r="F2423" s="48"/>
      <c r="G2423" s="48"/>
      <c r="J2423" s="48"/>
      <c r="K2423" s="48"/>
      <c r="N2423" s="48"/>
      <c r="O2423" s="74"/>
      <c r="P2423" s="48"/>
    </row>
    <row r="2424" ht="13.5" customHeight="1" spans="1:16">
      <c r="A2424" s="51"/>
      <c r="B2424" s="51"/>
      <c r="C2424" s="97"/>
      <c r="D2424" s="115"/>
      <c r="E2424" s="117"/>
      <c r="F2424" s="118"/>
      <c r="G2424" s="48"/>
      <c r="J2424" s="48"/>
      <c r="K2424" s="48"/>
      <c r="L2424" s="73"/>
      <c r="M2424" s="73"/>
      <c r="N2424" s="119"/>
      <c r="O2424" s="48"/>
      <c r="P2424" s="48"/>
    </row>
    <row r="2425" ht="13.5" customHeight="1" spans="1:16">
      <c r="A2425" s="51"/>
      <c r="B2425" s="51"/>
      <c r="C2425" s="97"/>
      <c r="D2425" s="115"/>
      <c r="E2425" s="117"/>
      <c r="F2425" s="118"/>
      <c r="G2425" s="48"/>
      <c r="J2425" s="48"/>
      <c r="K2425" s="48"/>
      <c r="L2425" s="73"/>
      <c r="M2425" s="73"/>
      <c r="N2425" s="119"/>
      <c r="O2425" s="48"/>
      <c r="P2425" s="48"/>
    </row>
    <row r="2426" ht="13.5" customHeight="1" spans="1:16">
      <c r="A2426" s="51"/>
      <c r="B2426" s="51"/>
      <c r="C2426" s="97"/>
      <c r="D2426" s="115"/>
      <c r="E2426" s="117"/>
      <c r="F2426" s="118"/>
      <c r="G2426" s="48"/>
      <c r="J2426" s="48"/>
      <c r="K2426" s="48"/>
      <c r="L2426" s="73"/>
      <c r="M2426" s="73"/>
      <c r="N2426" s="119"/>
      <c r="O2426" s="48"/>
      <c r="P2426" s="48"/>
    </row>
    <row r="2427" ht="13.5" customHeight="1" spans="1:16">
      <c r="A2427" s="51"/>
      <c r="B2427" s="51"/>
      <c r="C2427" s="97"/>
      <c r="D2427" s="115"/>
      <c r="E2427" s="117"/>
      <c r="F2427" s="118"/>
      <c r="G2427" s="48"/>
      <c r="J2427" s="48"/>
      <c r="K2427" s="48"/>
      <c r="L2427" s="73"/>
      <c r="M2427" s="73"/>
      <c r="N2427" s="119"/>
      <c r="O2427" s="48"/>
      <c r="P2427" s="48"/>
    </row>
    <row r="2428" ht="13.5" customHeight="1" spans="1:16">
      <c r="A2428" s="51"/>
      <c r="B2428" s="51"/>
      <c r="C2428" s="97"/>
      <c r="D2428" s="115"/>
      <c r="E2428" s="117"/>
      <c r="F2428" s="118"/>
      <c r="G2428" s="48"/>
      <c r="J2428" s="48"/>
      <c r="K2428" s="48"/>
      <c r="L2428" s="136"/>
      <c r="M2428" s="136"/>
      <c r="N2428" s="74"/>
      <c r="O2428" s="48"/>
      <c r="P2428" s="48"/>
    </row>
    <row r="2429" customHeight="1" spans="1:15">
      <c r="A2429" s="132"/>
      <c r="B2429" s="132"/>
      <c r="C2429" s="130"/>
      <c r="D2429" s="130"/>
      <c r="E2429" s="130"/>
      <c r="F2429" s="59"/>
      <c r="G2429" s="59"/>
      <c r="H2429" s="59"/>
      <c r="I2429" s="59"/>
      <c r="J2429" s="59"/>
      <c r="K2429" s="59"/>
      <c r="L2429" s="59"/>
      <c r="M2429" s="59"/>
      <c r="N2429" s="59"/>
      <c r="O2429" s="133"/>
    </row>
    <row r="2434" spans="4:4">
      <c r="D2434" s="115"/>
    </row>
    <row r="2435" spans="4:4">
      <c r="D2435" s="115"/>
    </row>
    <row r="2436" spans="4:6">
      <c r="D2436" s="97"/>
      <c r="E2436" s="97"/>
      <c r="F2436" s="97"/>
    </row>
    <row r="2437" spans="4:7">
      <c r="D2437" s="97"/>
      <c r="E2437" s="97"/>
      <c r="F2437" s="97"/>
      <c r="G2437" s="97"/>
    </row>
    <row r="2439" ht="11.25" customHeight="1"/>
    <row r="2441" spans="3:3">
      <c r="C2441" s="4"/>
    </row>
    <row r="2444" ht="11.25" customHeight="1" spans="1:16">
      <c r="A2444" s="125"/>
      <c r="B2444" s="125"/>
      <c r="C2444" s="48"/>
      <c r="D2444" s="48"/>
      <c r="E2444" s="48"/>
      <c r="F2444" s="48"/>
      <c r="G2444" s="48"/>
      <c r="J2444" s="48"/>
      <c r="K2444" s="48"/>
      <c r="N2444" s="48"/>
      <c r="O2444" s="74"/>
      <c r="P2444" s="48"/>
    </row>
    <row r="2445" ht="13.5" customHeight="1" spans="1:16">
      <c r="A2445" s="125"/>
      <c r="B2445" s="125"/>
      <c r="C2445" s="48"/>
      <c r="D2445" s="48"/>
      <c r="E2445" s="48"/>
      <c r="F2445" s="48"/>
      <c r="G2445" s="48"/>
      <c r="J2445" s="48"/>
      <c r="K2445" s="48"/>
      <c r="N2445" s="48"/>
      <c r="O2445" s="74"/>
      <c r="P2445" s="48"/>
    </row>
    <row r="2446" ht="13.5" customHeight="1" spans="1:16">
      <c r="A2446" s="51"/>
      <c r="B2446" s="51"/>
      <c r="C2446" s="97"/>
      <c r="D2446" s="115"/>
      <c r="E2446" s="117"/>
      <c r="F2446" s="118"/>
      <c r="G2446" s="48"/>
      <c r="J2446" s="48"/>
      <c r="K2446" s="48"/>
      <c r="L2446" s="73"/>
      <c r="M2446" s="73"/>
      <c r="N2446" s="119"/>
      <c r="O2446" s="48"/>
      <c r="P2446" s="48"/>
    </row>
    <row r="2447" ht="13.5" customHeight="1" spans="1:16">
      <c r="A2447" s="51"/>
      <c r="B2447" s="51"/>
      <c r="C2447" s="97"/>
      <c r="D2447" s="115"/>
      <c r="E2447" s="117"/>
      <c r="F2447" s="118"/>
      <c r="G2447" s="48"/>
      <c r="J2447" s="48"/>
      <c r="K2447" s="48"/>
      <c r="L2447" s="73"/>
      <c r="M2447" s="73"/>
      <c r="N2447" s="119"/>
      <c r="O2447" s="48"/>
      <c r="P2447" s="48"/>
    </row>
    <row r="2448" customHeight="1" spans="1:15">
      <c r="A2448" s="132"/>
      <c r="B2448" s="132"/>
      <c r="C2448" s="130"/>
      <c r="D2448" s="130"/>
      <c r="E2448" s="130"/>
      <c r="F2448" s="59"/>
      <c r="G2448" s="59"/>
      <c r="H2448" s="59"/>
      <c r="I2448" s="59"/>
      <c r="J2448" s="59"/>
      <c r="K2448" s="59"/>
      <c r="L2448" s="59"/>
      <c r="M2448" s="59"/>
      <c r="N2448" s="59"/>
      <c r="O2448" s="133"/>
    </row>
    <row r="2453" spans="4:4">
      <c r="D2453" s="115"/>
    </row>
    <row r="2454" spans="4:4">
      <c r="D2454" s="115"/>
    </row>
    <row r="2455" spans="4:6">
      <c r="D2455" s="97"/>
      <c r="E2455" s="97"/>
      <c r="F2455" s="97"/>
    </row>
    <row r="2456" spans="4:7">
      <c r="D2456" s="97"/>
      <c r="E2456" s="97"/>
      <c r="F2456" s="97"/>
      <c r="G2456" s="97"/>
    </row>
    <row r="2458" ht="11.25" customHeight="1"/>
    <row r="2460" spans="3:3">
      <c r="C2460" s="4"/>
    </row>
    <row r="2463" ht="11.25" customHeight="1" spans="1:16">
      <c r="A2463" s="125"/>
      <c r="B2463" s="125"/>
      <c r="C2463" s="48"/>
      <c r="D2463" s="48"/>
      <c r="E2463" s="48"/>
      <c r="F2463" s="48"/>
      <c r="G2463" s="48"/>
      <c r="J2463" s="48"/>
      <c r="K2463" s="48"/>
      <c r="N2463" s="48"/>
      <c r="O2463" s="74"/>
      <c r="P2463" s="48"/>
    </row>
    <row r="2464" ht="13.5" customHeight="1" spans="1:16">
      <c r="A2464" s="125"/>
      <c r="B2464" s="125"/>
      <c r="C2464" s="48"/>
      <c r="D2464" s="48"/>
      <c r="E2464" s="48"/>
      <c r="F2464" s="48"/>
      <c r="G2464" s="48"/>
      <c r="J2464" s="48"/>
      <c r="K2464" s="48"/>
      <c r="N2464" s="48"/>
      <c r="O2464" s="74"/>
      <c r="P2464" s="48"/>
    </row>
    <row r="2465" ht="13.5" customHeight="1" spans="1:16">
      <c r="A2465" s="51"/>
      <c r="B2465" s="51"/>
      <c r="C2465" s="97"/>
      <c r="D2465" s="115"/>
      <c r="E2465" s="117"/>
      <c r="F2465" s="118"/>
      <c r="G2465" s="48"/>
      <c r="J2465" s="48"/>
      <c r="K2465" s="48"/>
      <c r="L2465" s="73"/>
      <c r="M2465" s="73"/>
      <c r="N2465" s="119"/>
      <c r="O2465" s="48"/>
      <c r="P2465" s="48"/>
    </row>
    <row r="2466" ht="13.5" customHeight="1" spans="1:16">
      <c r="A2466" s="51"/>
      <c r="B2466" s="51"/>
      <c r="C2466" s="97"/>
      <c r="D2466" s="115"/>
      <c r="E2466" s="117"/>
      <c r="F2466" s="118"/>
      <c r="G2466" s="48"/>
      <c r="J2466" s="48"/>
      <c r="K2466" s="48"/>
      <c r="L2466" s="73"/>
      <c r="M2466" s="73"/>
      <c r="N2466" s="119"/>
      <c r="O2466" s="48"/>
      <c r="P2466" s="48"/>
    </row>
    <row r="2467" ht="13.5" customHeight="1" spans="1:16">
      <c r="A2467" s="51"/>
      <c r="B2467" s="51"/>
      <c r="C2467" s="97"/>
      <c r="D2467" s="115"/>
      <c r="E2467" s="117"/>
      <c r="F2467" s="118"/>
      <c r="G2467" s="48"/>
      <c r="J2467" s="48"/>
      <c r="K2467" s="48"/>
      <c r="L2467" s="73"/>
      <c r="M2467" s="73"/>
      <c r="N2467" s="119"/>
      <c r="O2467" s="48"/>
      <c r="P2467" s="48"/>
    </row>
    <row r="2468" ht="13.5" customHeight="1" spans="1:16">
      <c r="A2468" s="51"/>
      <c r="B2468" s="51"/>
      <c r="C2468" s="97"/>
      <c r="D2468" s="115"/>
      <c r="E2468" s="117"/>
      <c r="F2468" s="118"/>
      <c r="G2468" s="48"/>
      <c r="J2468" s="48"/>
      <c r="K2468" s="48"/>
      <c r="L2468" s="73"/>
      <c r="M2468" s="73"/>
      <c r="N2468" s="119"/>
      <c r="O2468" s="48"/>
      <c r="P2468" s="48"/>
    </row>
    <row r="2469" ht="13.5" customHeight="1" spans="1:16">
      <c r="A2469" s="51"/>
      <c r="B2469" s="51"/>
      <c r="C2469" s="97"/>
      <c r="D2469" s="115"/>
      <c r="E2469" s="117"/>
      <c r="F2469" s="118"/>
      <c r="G2469" s="48"/>
      <c r="J2469" s="48"/>
      <c r="K2469" s="48"/>
      <c r="L2469" s="136"/>
      <c r="M2469" s="136"/>
      <c r="N2469" s="74"/>
      <c r="O2469" s="48"/>
      <c r="P2469" s="48"/>
    </row>
    <row r="2470" customHeight="1" spans="1:15">
      <c r="A2470" s="132"/>
      <c r="B2470" s="132"/>
      <c r="C2470" s="130"/>
      <c r="D2470" s="130"/>
      <c r="E2470" s="130"/>
      <c r="F2470" s="59"/>
      <c r="G2470" s="59"/>
      <c r="H2470" s="59"/>
      <c r="I2470" s="59"/>
      <c r="J2470" s="59"/>
      <c r="K2470" s="59"/>
      <c r="L2470" s="59"/>
      <c r="M2470" s="59"/>
      <c r="N2470" s="59"/>
      <c r="O2470" s="133"/>
    </row>
    <row r="2475" spans="4:4">
      <c r="D2475" s="115"/>
    </row>
    <row r="2476" spans="4:4">
      <c r="D2476" s="115"/>
    </row>
    <row r="2477" spans="4:6">
      <c r="D2477" s="97"/>
      <c r="E2477" s="97"/>
      <c r="F2477" s="97"/>
    </row>
    <row r="2478" spans="4:7">
      <c r="D2478" s="97"/>
      <c r="E2478" s="97"/>
      <c r="F2478" s="97"/>
      <c r="G2478" s="97"/>
    </row>
    <row r="2480" ht="11.25" customHeight="1"/>
    <row r="2482" spans="3:3">
      <c r="C2482" s="4"/>
    </row>
    <row r="2485" ht="11.25" customHeight="1" spans="1:16">
      <c r="A2485" s="125"/>
      <c r="B2485" s="125"/>
      <c r="C2485" s="48"/>
      <c r="D2485" s="48"/>
      <c r="E2485" s="48"/>
      <c r="F2485" s="48"/>
      <c r="G2485" s="48"/>
      <c r="J2485" s="48"/>
      <c r="K2485" s="48"/>
      <c r="N2485" s="48"/>
      <c r="O2485" s="74"/>
      <c r="P2485" s="48"/>
    </row>
    <row r="2486" ht="13.5" customHeight="1" spans="1:16">
      <c r="A2486" s="125"/>
      <c r="B2486" s="125"/>
      <c r="C2486" s="48"/>
      <c r="D2486" s="48"/>
      <c r="E2486" s="48"/>
      <c r="F2486" s="48"/>
      <c r="G2486" s="48"/>
      <c r="J2486" s="48"/>
      <c r="K2486" s="48"/>
      <c r="N2486" s="48"/>
      <c r="O2486" s="74"/>
      <c r="P2486" s="48"/>
    </row>
    <row r="2487" ht="13.5" customHeight="1" spans="1:16">
      <c r="A2487" s="51"/>
      <c r="B2487" s="51"/>
      <c r="C2487" s="97"/>
      <c r="D2487" s="115"/>
      <c r="E2487" s="117"/>
      <c r="F2487" s="118"/>
      <c r="G2487" s="48"/>
      <c r="J2487" s="48"/>
      <c r="K2487" s="48"/>
      <c r="L2487" s="73"/>
      <c r="M2487" s="73"/>
      <c r="N2487" s="119"/>
      <c r="O2487" s="48"/>
      <c r="P2487" s="48"/>
    </row>
    <row r="2488" ht="13.5" customHeight="1" spans="1:16">
      <c r="A2488" s="51"/>
      <c r="B2488" s="51"/>
      <c r="C2488" s="97"/>
      <c r="D2488" s="115"/>
      <c r="E2488" s="117"/>
      <c r="F2488" s="118"/>
      <c r="G2488" s="48"/>
      <c r="J2488" s="48"/>
      <c r="K2488" s="48"/>
      <c r="L2488" s="73"/>
      <c r="M2488" s="73"/>
      <c r="N2488" s="119"/>
      <c r="O2488" s="48"/>
      <c r="P2488" s="48"/>
    </row>
    <row r="2489" ht="13.5" customHeight="1" spans="1:16">
      <c r="A2489" s="51"/>
      <c r="B2489" s="51"/>
      <c r="C2489" s="97"/>
      <c r="D2489" s="115"/>
      <c r="E2489" s="117"/>
      <c r="F2489" s="118"/>
      <c r="G2489" s="48"/>
      <c r="J2489" s="48"/>
      <c r="K2489" s="48"/>
      <c r="L2489" s="73"/>
      <c r="M2489" s="73"/>
      <c r="N2489" s="119"/>
      <c r="O2489" s="48"/>
      <c r="P2489" s="48"/>
    </row>
    <row r="2490" ht="13.5" customHeight="1" spans="1:16">
      <c r="A2490" s="51"/>
      <c r="B2490" s="51"/>
      <c r="C2490" s="97"/>
      <c r="D2490" s="115"/>
      <c r="E2490" s="117"/>
      <c r="F2490" s="118"/>
      <c r="G2490" s="48"/>
      <c r="J2490" s="48"/>
      <c r="K2490" s="48"/>
      <c r="L2490" s="73"/>
      <c r="M2490" s="73"/>
      <c r="N2490" s="119"/>
      <c r="O2490" s="48"/>
      <c r="P2490" s="48"/>
    </row>
    <row r="2491" ht="13.5" customHeight="1" spans="1:16">
      <c r="A2491" s="51"/>
      <c r="B2491" s="51"/>
      <c r="C2491" s="97"/>
      <c r="D2491" s="115"/>
      <c r="E2491" s="117"/>
      <c r="F2491" s="118"/>
      <c r="G2491" s="48"/>
      <c r="J2491" s="48"/>
      <c r="K2491" s="48"/>
      <c r="L2491" s="136"/>
      <c r="M2491" s="136"/>
      <c r="N2491" s="74"/>
      <c r="O2491" s="48"/>
      <c r="P2491" s="48"/>
    </row>
    <row r="2492" customHeight="1" spans="1:15">
      <c r="A2492" s="132"/>
      <c r="B2492" s="132"/>
      <c r="C2492" s="130"/>
      <c r="D2492" s="130"/>
      <c r="E2492" s="130"/>
      <c r="F2492" s="59"/>
      <c r="G2492" s="59"/>
      <c r="H2492" s="59"/>
      <c r="I2492" s="59"/>
      <c r="J2492" s="59"/>
      <c r="K2492" s="59"/>
      <c r="L2492" s="59"/>
      <c r="M2492" s="59"/>
      <c r="N2492" s="59"/>
      <c r="O2492" s="133"/>
    </row>
    <row r="2497" spans="4:4">
      <c r="D2497" s="115"/>
    </row>
    <row r="2498" spans="4:4">
      <c r="D2498" s="115"/>
    </row>
    <row r="2499" spans="4:6">
      <c r="D2499" s="97"/>
      <c r="E2499" s="97"/>
      <c r="F2499" s="97"/>
    </row>
    <row r="2500" spans="4:7">
      <c r="D2500" s="97"/>
      <c r="E2500" s="97"/>
      <c r="F2500" s="97"/>
      <c r="G2500" s="97"/>
    </row>
    <row r="2502" ht="11.25" customHeight="1"/>
    <row r="2504" spans="3:3">
      <c r="C2504" s="4"/>
    </row>
    <row r="2507" ht="11.25" customHeight="1" spans="1:16">
      <c r="A2507" s="125"/>
      <c r="B2507" s="125"/>
      <c r="C2507" s="48"/>
      <c r="D2507" s="48"/>
      <c r="E2507" s="48"/>
      <c r="F2507" s="48"/>
      <c r="G2507" s="48"/>
      <c r="J2507" s="48"/>
      <c r="K2507" s="48"/>
      <c r="N2507" s="48"/>
      <c r="O2507" s="74"/>
      <c r="P2507" s="48"/>
    </row>
    <row r="2508" ht="13.5" customHeight="1" spans="1:16">
      <c r="A2508" s="125"/>
      <c r="B2508" s="125"/>
      <c r="C2508" s="48"/>
      <c r="D2508" s="48"/>
      <c r="E2508" s="48"/>
      <c r="F2508" s="48"/>
      <c r="G2508" s="48"/>
      <c r="J2508" s="48"/>
      <c r="K2508" s="48"/>
      <c r="N2508" s="48"/>
      <c r="O2508" s="74"/>
      <c r="P2508" s="48"/>
    </row>
    <row r="2509" ht="13.5" customHeight="1" spans="1:16">
      <c r="A2509" s="51"/>
      <c r="B2509" s="51"/>
      <c r="C2509" s="97"/>
      <c r="D2509" s="115"/>
      <c r="E2509" s="117"/>
      <c r="F2509" s="118"/>
      <c r="G2509" s="48"/>
      <c r="J2509" s="48"/>
      <c r="K2509" s="48"/>
      <c r="L2509" s="73"/>
      <c r="M2509" s="73"/>
      <c r="N2509" s="119"/>
      <c r="O2509" s="48"/>
      <c r="P2509" s="48"/>
    </row>
    <row r="2510" ht="13.5" customHeight="1" spans="1:16">
      <c r="A2510" s="51"/>
      <c r="B2510" s="51"/>
      <c r="C2510" s="97"/>
      <c r="D2510" s="115"/>
      <c r="E2510" s="117"/>
      <c r="F2510" s="118"/>
      <c r="G2510" s="48"/>
      <c r="J2510" s="48"/>
      <c r="K2510" s="48"/>
      <c r="L2510" s="73"/>
      <c r="M2510" s="73"/>
      <c r="N2510" s="119"/>
      <c r="O2510" s="48"/>
      <c r="P2510" s="48"/>
    </row>
    <row r="2511" ht="13.5" customHeight="1" spans="1:16">
      <c r="A2511" s="51"/>
      <c r="B2511" s="51"/>
      <c r="C2511" s="97"/>
      <c r="D2511" s="115"/>
      <c r="E2511" s="117"/>
      <c r="F2511" s="118"/>
      <c r="G2511" s="48"/>
      <c r="J2511" s="48"/>
      <c r="K2511" s="48"/>
      <c r="L2511" s="73"/>
      <c r="M2511" s="73"/>
      <c r="N2511" s="119"/>
      <c r="O2511" s="48"/>
      <c r="P2511" s="48"/>
    </row>
    <row r="2512" customHeight="1" spans="1:15">
      <c r="A2512" s="132"/>
      <c r="B2512" s="132"/>
      <c r="C2512" s="130"/>
      <c r="D2512" s="130"/>
      <c r="E2512" s="130"/>
      <c r="F2512" s="59"/>
      <c r="G2512" s="59"/>
      <c r="H2512" s="59"/>
      <c r="I2512" s="59"/>
      <c r="J2512" s="59"/>
      <c r="K2512" s="59"/>
      <c r="L2512" s="59"/>
      <c r="M2512" s="59"/>
      <c r="N2512" s="59"/>
      <c r="O2512" s="133"/>
    </row>
    <row r="2517" spans="4:4">
      <c r="D2517" s="115"/>
    </row>
    <row r="2518" spans="4:4">
      <c r="D2518" s="115"/>
    </row>
    <row r="2519" spans="4:6">
      <c r="D2519" s="97"/>
      <c r="E2519" s="97"/>
      <c r="F2519" s="97"/>
    </row>
    <row r="2520" spans="4:7">
      <c r="D2520" s="97"/>
      <c r="E2520" s="97"/>
      <c r="F2520" s="97"/>
      <c r="G2520" s="97"/>
    </row>
    <row r="2522" ht="11.25" customHeight="1"/>
    <row r="2524" spans="3:3">
      <c r="C2524" s="4"/>
    </row>
    <row r="2527" ht="11.25" customHeight="1" spans="1:16">
      <c r="A2527" s="125"/>
      <c r="B2527" s="125"/>
      <c r="C2527" s="48"/>
      <c r="D2527" s="48"/>
      <c r="E2527" s="48"/>
      <c r="F2527" s="48"/>
      <c r="G2527" s="48"/>
      <c r="J2527" s="48"/>
      <c r="K2527" s="48"/>
      <c r="N2527" s="48"/>
      <c r="O2527" s="74"/>
      <c r="P2527" s="48"/>
    </row>
    <row r="2528" ht="13.5" customHeight="1" spans="1:16">
      <c r="A2528" s="125"/>
      <c r="B2528" s="125"/>
      <c r="C2528" s="48"/>
      <c r="D2528" s="48"/>
      <c r="E2528" s="48"/>
      <c r="F2528" s="48"/>
      <c r="G2528" s="48"/>
      <c r="J2528" s="48"/>
      <c r="K2528" s="48"/>
      <c r="N2528" s="48"/>
      <c r="O2528" s="74"/>
      <c r="P2528" s="48"/>
    </row>
    <row r="2529" ht="13.5" customHeight="1" spans="1:16">
      <c r="A2529" s="51"/>
      <c r="B2529" s="51"/>
      <c r="C2529" s="97"/>
      <c r="D2529" s="115"/>
      <c r="E2529" s="117"/>
      <c r="F2529" s="118"/>
      <c r="G2529" s="48"/>
      <c r="J2529" s="48"/>
      <c r="K2529" s="48"/>
      <c r="L2529" s="73"/>
      <c r="M2529" s="73"/>
      <c r="N2529" s="119"/>
      <c r="O2529" s="48"/>
      <c r="P2529" s="48"/>
    </row>
    <row r="2530" ht="13.5" customHeight="1" spans="1:16">
      <c r="A2530" s="51"/>
      <c r="B2530" s="51"/>
      <c r="C2530" s="97"/>
      <c r="D2530" s="115"/>
      <c r="E2530" s="117"/>
      <c r="F2530" s="118"/>
      <c r="G2530" s="48"/>
      <c r="J2530" s="48"/>
      <c r="K2530" s="48"/>
      <c r="L2530" s="73"/>
      <c r="M2530" s="73"/>
      <c r="N2530" s="119"/>
      <c r="O2530" s="48"/>
      <c r="P2530" s="48"/>
    </row>
    <row r="2531" ht="13.5" customHeight="1" spans="1:16">
      <c r="A2531" s="51"/>
      <c r="B2531" s="51"/>
      <c r="C2531" s="97"/>
      <c r="D2531" s="115"/>
      <c r="E2531" s="117"/>
      <c r="F2531" s="118"/>
      <c r="G2531" s="48"/>
      <c r="J2531" s="48"/>
      <c r="K2531" s="48"/>
      <c r="L2531" s="73"/>
      <c r="M2531" s="73"/>
      <c r="N2531" s="119"/>
      <c r="O2531" s="48"/>
      <c r="P2531" s="48"/>
    </row>
    <row r="2532" ht="13.5" customHeight="1" spans="1:16">
      <c r="A2532" s="51"/>
      <c r="B2532" s="51"/>
      <c r="C2532" s="97"/>
      <c r="D2532" s="115"/>
      <c r="E2532" s="117"/>
      <c r="F2532" s="118"/>
      <c r="G2532" s="48"/>
      <c r="J2532" s="48"/>
      <c r="K2532" s="48"/>
      <c r="L2532" s="73"/>
      <c r="M2532" s="73"/>
      <c r="N2532" s="119"/>
      <c r="O2532" s="48"/>
      <c r="P2532" s="48"/>
    </row>
    <row r="2533" ht="13.5" customHeight="1" spans="1:16">
      <c r="A2533" s="51"/>
      <c r="B2533" s="51"/>
      <c r="C2533" s="97"/>
      <c r="D2533" s="115"/>
      <c r="E2533" s="117"/>
      <c r="F2533" s="118"/>
      <c r="G2533" s="48"/>
      <c r="J2533" s="48"/>
      <c r="K2533" s="48"/>
      <c r="L2533" s="136"/>
      <c r="M2533" s="136"/>
      <c r="N2533" s="74"/>
      <c r="O2533" s="48"/>
      <c r="P2533" s="48"/>
    </row>
    <row r="2534" customHeight="1" spans="1:15">
      <c r="A2534" s="132"/>
      <c r="B2534" s="132"/>
      <c r="C2534" s="130"/>
      <c r="D2534" s="130"/>
      <c r="E2534" s="130"/>
      <c r="F2534" s="59"/>
      <c r="G2534" s="59"/>
      <c r="H2534" s="59"/>
      <c r="I2534" s="59"/>
      <c r="J2534" s="59"/>
      <c r="K2534" s="59"/>
      <c r="L2534" s="59"/>
      <c r="M2534" s="59"/>
      <c r="N2534" s="59"/>
      <c r="O2534" s="133"/>
    </row>
    <row r="2539" spans="4:4">
      <c r="D2539" s="115"/>
    </row>
    <row r="2540" spans="4:4">
      <c r="D2540" s="115"/>
    </row>
    <row r="2541" spans="4:6">
      <c r="D2541" s="97"/>
      <c r="E2541" s="97"/>
      <c r="F2541" s="97"/>
    </row>
    <row r="2542" spans="4:7">
      <c r="D2542" s="97"/>
      <c r="E2542" s="97"/>
      <c r="F2542" s="97"/>
      <c r="G2542" s="97"/>
    </row>
    <row r="2544" ht="11.25" customHeight="1"/>
    <row r="2546" spans="3:3">
      <c r="C2546" s="4"/>
    </row>
    <row r="2549" ht="11.25" customHeight="1" spans="1:16">
      <c r="A2549" s="125"/>
      <c r="B2549" s="125"/>
      <c r="C2549" s="48"/>
      <c r="D2549" s="48"/>
      <c r="E2549" s="48"/>
      <c r="F2549" s="48"/>
      <c r="G2549" s="48"/>
      <c r="J2549" s="48"/>
      <c r="K2549" s="48"/>
      <c r="N2549" s="48"/>
      <c r="O2549" s="74"/>
      <c r="P2549" s="48"/>
    </row>
    <row r="2550" ht="13.5" customHeight="1" spans="1:16">
      <c r="A2550" s="125"/>
      <c r="B2550" s="125"/>
      <c r="C2550" s="48"/>
      <c r="D2550" s="48"/>
      <c r="E2550" s="48"/>
      <c r="F2550" s="48"/>
      <c r="G2550" s="48"/>
      <c r="J2550" s="48"/>
      <c r="K2550" s="48"/>
      <c r="N2550" s="48"/>
      <c r="O2550" s="74"/>
      <c r="P2550" s="48"/>
    </row>
    <row r="2551" ht="13.5" customHeight="1" spans="1:16">
      <c r="A2551" s="51"/>
      <c r="B2551" s="51"/>
      <c r="C2551" s="97"/>
      <c r="D2551" s="115"/>
      <c r="E2551" s="117"/>
      <c r="F2551" s="118"/>
      <c r="G2551" s="48"/>
      <c r="J2551" s="48"/>
      <c r="K2551" s="48"/>
      <c r="L2551" s="73"/>
      <c r="M2551" s="73"/>
      <c r="N2551" s="119"/>
      <c r="O2551" s="48"/>
      <c r="P2551" s="48"/>
    </row>
    <row r="2552" ht="13.5" customHeight="1" spans="1:16">
      <c r="A2552" s="51"/>
      <c r="B2552" s="51"/>
      <c r="C2552" s="97"/>
      <c r="D2552" s="115"/>
      <c r="E2552" s="117"/>
      <c r="F2552" s="118"/>
      <c r="G2552" s="48"/>
      <c r="J2552" s="48"/>
      <c r="K2552" s="48"/>
      <c r="L2552" s="73"/>
      <c r="M2552" s="73"/>
      <c r="N2552" s="119"/>
      <c r="O2552" s="48"/>
      <c r="P2552" s="48"/>
    </row>
    <row r="2553" ht="13.5" customHeight="1" spans="1:16">
      <c r="A2553" s="51"/>
      <c r="B2553" s="51"/>
      <c r="C2553" s="97"/>
      <c r="D2553" s="115"/>
      <c r="E2553" s="117"/>
      <c r="F2553" s="118"/>
      <c r="G2553" s="48"/>
      <c r="J2553" s="48"/>
      <c r="K2553" s="48"/>
      <c r="L2553" s="73"/>
      <c r="M2553" s="73"/>
      <c r="N2553" s="119"/>
      <c r="O2553" s="48"/>
      <c r="P2553" s="48"/>
    </row>
    <row r="2554" customHeight="1" spans="1:15">
      <c r="A2554" s="132"/>
      <c r="B2554" s="132"/>
      <c r="C2554" s="130"/>
      <c r="D2554" s="130"/>
      <c r="E2554" s="130"/>
      <c r="F2554" s="59"/>
      <c r="G2554" s="59"/>
      <c r="H2554" s="59"/>
      <c r="I2554" s="59"/>
      <c r="J2554" s="59"/>
      <c r="K2554" s="59"/>
      <c r="L2554" s="59"/>
      <c r="M2554" s="59"/>
      <c r="N2554" s="59"/>
      <c r="O2554" s="133"/>
    </row>
    <row r="2559" spans="4:4">
      <c r="D2559" s="115"/>
    </row>
    <row r="2560" spans="4:4">
      <c r="D2560" s="115"/>
    </row>
    <row r="2561" spans="4:6">
      <c r="D2561" s="97"/>
      <c r="E2561" s="97"/>
      <c r="F2561" s="97"/>
    </row>
    <row r="2562" spans="4:7">
      <c r="D2562" s="97"/>
      <c r="E2562" s="97"/>
      <c r="F2562" s="97"/>
      <c r="G2562" s="97"/>
    </row>
    <row r="2564" ht="11.25" customHeight="1"/>
    <row r="2566" spans="3:3">
      <c r="C2566" s="4"/>
    </row>
    <row r="2569" ht="11.25" customHeight="1" spans="1:16">
      <c r="A2569" s="125"/>
      <c r="B2569" s="125"/>
      <c r="C2569" s="48"/>
      <c r="D2569" s="48"/>
      <c r="E2569" s="48"/>
      <c r="F2569" s="48"/>
      <c r="G2569" s="48"/>
      <c r="J2569" s="48"/>
      <c r="K2569" s="48"/>
      <c r="N2569" s="48"/>
      <c r="O2569" s="74"/>
      <c r="P2569" s="48"/>
    </row>
    <row r="2570" ht="13.5" customHeight="1" spans="1:16">
      <c r="A2570" s="125"/>
      <c r="B2570" s="125"/>
      <c r="C2570" s="48"/>
      <c r="D2570" s="48"/>
      <c r="E2570" s="48"/>
      <c r="F2570" s="48"/>
      <c r="G2570" s="48"/>
      <c r="J2570" s="48"/>
      <c r="K2570" s="48"/>
      <c r="N2570" s="48"/>
      <c r="O2570" s="74"/>
      <c r="P2570" s="48"/>
    </row>
    <row r="2571" ht="13.5" customHeight="1" spans="1:16">
      <c r="A2571" s="51"/>
      <c r="B2571" s="51"/>
      <c r="C2571" s="97"/>
      <c r="D2571" s="115"/>
      <c r="E2571" s="117"/>
      <c r="F2571" s="118"/>
      <c r="G2571" s="48"/>
      <c r="J2571" s="48"/>
      <c r="K2571" s="48"/>
      <c r="L2571" s="73"/>
      <c r="M2571" s="73"/>
      <c r="N2571" s="119"/>
      <c r="O2571" s="48"/>
      <c r="P2571" s="48"/>
    </row>
    <row r="2572" ht="13.5" customHeight="1" spans="1:16">
      <c r="A2572" s="51"/>
      <c r="B2572" s="51"/>
      <c r="C2572" s="97"/>
      <c r="D2572" s="115"/>
      <c r="E2572" s="117"/>
      <c r="F2572" s="118"/>
      <c r="G2572" s="48"/>
      <c r="J2572" s="48"/>
      <c r="K2572" s="48"/>
      <c r="L2572" s="73"/>
      <c r="M2572" s="73"/>
      <c r="N2572" s="119"/>
      <c r="O2572" s="48"/>
      <c r="P2572" s="48"/>
    </row>
    <row r="2573" customHeight="1" spans="1:15">
      <c r="A2573" s="132"/>
      <c r="B2573" s="132"/>
      <c r="C2573" s="130"/>
      <c r="D2573" s="130"/>
      <c r="E2573" s="130"/>
      <c r="F2573" s="59"/>
      <c r="G2573" s="59"/>
      <c r="H2573" s="59"/>
      <c r="I2573" s="59"/>
      <c r="J2573" s="59"/>
      <c r="K2573" s="59"/>
      <c r="L2573" s="59"/>
      <c r="M2573" s="59"/>
      <c r="N2573" s="59"/>
      <c r="O2573" s="133"/>
    </row>
    <row r="2578" spans="4:4">
      <c r="D2578" s="115"/>
    </row>
    <row r="2579" spans="4:4">
      <c r="D2579" s="115"/>
    </row>
    <row r="2580" spans="4:6">
      <c r="D2580" s="97"/>
      <c r="E2580" s="97"/>
      <c r="F2580" s="97"/>
    </row>
    <row r="2581" spans="4:7">
      <c r="D2581" s="97"/>
      <c r="E2581" s="97"/>
      <c r="F2581" s="97"/>
      <c r="G2581" s="97"/>
    </row>
    <row r="2583" ht="11.25" customHeight="1"/>
    <row r="2585" spans="3:3">
      <c r="C2585" s="4"/>
    </row>
    <row r="2588" ht="11.25" customHeight="1" spans="1:16">
      <c r="A2588" s="125"/>
      <c r="B2588" s="125"/>
      <c r="C2588" s="48"/>
      <c r="D2588" s="48"/>
      <c r="E2588" s="48"/>
      <c r="F2588" s="48"/>
      <c r="G2588" s="48"/>
      <c r="J2588" s="48"/>
      <c r="K2588" s="48"/>
      <c r="N2588" s="48"/>
      <c r="O2588" s="74"/>
      <c r="P2588" s="48"/>
    </row>
    <row r="2589" ht="13.5" customHeight="1" spans="1:16">
      <c r="A2589" s="125"/>
      <c r="B2589" s="125"/>
      <c r="C2589" s="48"/>
      <c r="D2589" s="48"/>
      <c r="E2589" s="48"/>
      <c r="F2589" s="48"/>
      <c r="G2589" s="48"/>
      <c r="J2589" s="48"/>
      <c r="K2589" s="48"/>
      <c r="N2589" s="48"/>
      <c r="O2589" s="74"/>
      <c r="P2589" s="48"/>
    </row>
    <row r="2590" ht="13.5" customHeight="1" spans="1:16">
      <c r="A2590" s="51"/>
      <c r="B2590" s="51"/>
      <c r="C2590" s="97"/>
      <c r="D2590" s="115"/>
      <c r="E2590" s="117"/>
      <c r="F2590" s="118"/>
      <c r="G2590" s="48"/>
      <c r="J2590" s="48"/>
      <c r="K2590" s="48"/>
      <c r="L2590" s="73"/>
      <c r="M2590" s="73"/>
      <c r="N2590" s="119"/>
      <c r="O2590" s="48"/>
      <c r="P2590" s="48"/>
    </row>
    <row r="2591" ht="13.5" customHeight="1" spans="1:16">
      <c r="A2591" s="51"/>
      <c r="B2591" s="51"/>
      <c r="C2591" s="97"/>
      <c r="D2591" s="115"/>
      <c r="E2591" s="117"/>
      <c r="F2591" s="118"/>
      <c r="G2591" s="48"/>
      <c r="J2591" s="48"/>
      <c r="K2591" s="48"/>
      <c r="L2591" s="73"/>
      <c r="M2591" s="73"/>
      <c r="N2591" s="119"/>
      <c r="O2591" s="48"/>
      <c r="P2591" s="48"/>
    </row>
    <row r="2592" customHeight="1" spans="1:15">
      <c r="A2592" s="132"/>
      <c r="B2592" s="132"/>
      <c r="C2592" s="130"/>
      <c r="D2592" s="130"/>
      <c r="E2592" s="130"/>
      <c r="F2592" s="59"/>
      <c r="G2592" s="59"/>
      <c r="H2592" s="59"/>
      <c r="I2592" s="59"/>
      <c r="J2592" s="59"/>
      <c r="K2592" s="59"/>
      <c r="L2592" s="59"/>
      <c r="M2592" s="59"/>
      <c r="N2592" s="59"/>
      <c r="O2592" s="133"/>
    </row>
    <row r="2597" spans="4:4">
      <c r="D2597" s="115"/>
    </row>
    <row r="2598" spans="4:4">
      <c r="D2598" s="115"/>
    </row>
    <row r="2599" spans="4:6">
      <c r="D2599" s="97"/>
      <c r="E2599" s="97"/>
      <c r="F2599" s="97"/>
    </row>
    <row r="2600" spans="4:7">
      <c r="D2600" s="97"/>
      <c r="E2600" s="97"/>
      <c r="F2600" s="97"/>
      <c r="G2600" s="97"/>
    </row>
    <row r="2602" ht="11.25" customHeight="1"/>
    <row r="2604" spans="3:3">
      <c r="C2604" s="4"/>
    </row>
    <row r="2607" ht="11.25" customHeight="1" spans="1:16">
      <c r="A2607" s="125"/>
      <c r="B2607" s="125"/>
      <c r="C2607" s="48"/>
      <c r="D2607" s="48"/>
      <c r="E2607" s="48"/>
      <c r="F2607" s="48"/>
      <c r="G2607" s="48"/>
      <c r="J2607" s="48"/>
      <c r="K2607" s="48"/>
      <c r="N2607" s="48"/>
      <c r="O2607" s="74"/>
      <c r="P2607" s="48"/>
    </row>
    <row r="2608" ht="13.5" customHeight="1" spans="1:16">
      <c r="A2608" s="125"/>
      <c r="B2608" s="125"/>
      <c r="C2608" s="48"/>
      <c r="D2608" s="48"/>
      <c r="E2608" s="48"/>
      <c r="F2608" s="48"/>
      <c r="G2608" s="48"/>
      <c r="J2608" s="48"/>
      <c r="K2608" s="48"/>
      <c r="N2608" s="48"/>
      <c r="O2608" s="74"/>
      <c r="P2608" s="48"/>
    </row>
    <row r="2609" ht="13.5" customHeight="1" spans="1:16">
      <c r="A2609" s="51"/>
      <c r="B2609" s="51"/>
      <c r="C2609" s="97"/>
      <c r="D2609" s="115"/>
      <c r="E2609" s="117"/>
      <c r="F2609" s="118"/>
      <c r="G2609" s="48"/>
      <c r="J2609" s="48"/>
      <c r="K2609" s="48"/>
      <c r="L2609" s="73"/>
      <c r="M2609" s="73"/>
      <c r="N2609" s="119"/>
      <c r="O2609" s="48"/>
      <c r="P2609" s="48"/>
    </row>
    <row r="2610" ht="13.5" customHeight="1" spans="1:16">
      <c r="A2610" s="51"/>
      <c r="B2610" s="51"/>
      <c r="C2610" s="97"/>
      <c r="D2610" s="115"/>
      <c r="E2610" s="117"/>
      <c r="F2610" s="118"/>
      <c r="G2610" s="48"/>
      <c r="J2610" s="48"/>
      <c r="K2610" s="48"/>
      <c r="L2610" s="73"/>
      <c r="M2610" s="73"/>
      <c r="N2610" s="119"/>
      <c r="O2610" s="48"/>
      <c r="P2610" s="48"/>
    </row>
    <row r="2611" customHeight="1" spans="1:15">
      <c r="A2611" s="132"/>
      <c r="B2611" s="132"/>
      <c r="C2611" s="130"/>
      <c r="D2611" s="130"/>
      <c r="E2611" s="130"/>
      <c r="F2611" s="59"/>
      <c r="G2611" s="59"/>
      <c r="H2611" s="59"/>
      <c r="I2611" s="59"/>
      <c r="J2611" s="59"/>
      <c r="K2611" s="59"/>
      <c r="L2611" s="59"/>
      <c r="M2611" s="59"/>
      <c r="N2611" s="59"/>
      <c r="O2611" s="133"/>
    </row>
    <row r="2616" spans="4:4">
      <c r="D2616" s="115"/>
    </row>
    <row r="2617" spans="4:4">
      <c r="D2617" s="115"/>
    </row>
    <row r="2618" spans="4:6">
      <c r="D2618" s="97"/>
      <c r="E2618" s="97"/>
      <c r="F2618" s="97"/>
    </row>
    <row r="2619" spans="4:7">
      <c r="D2619" s="97"/>
      <c r="E2619" s="97"/>
      <c r="F2619" s="97"/>
      <c r="G2619" s="97"/>
    </row>
    <row r="2621" ht="11.25" customHeight="1"/>
    <row r="2623" spans="3:3">
      <c r="C2623" s="4"/>
    </row>
    <row r="2626" ht="11.25" customHeight="1" spans="1:16">
      <c r="A2626" s="125"/>
      <c r="B2626" s="125"/>
      <c r="C2626" s="48"/>
      <c r="D2626" s="48"/>
      <c r="E2626" s="48"/>
      <c r="F2626" s="48"/>
      <c r="G2626" s="48"/>
      <c r="J2626" s="48"/>
      <c r="K2626" s="48"/>
      <c r="N2626" s="48"/>
      <c r="O2626" s="74"/>
      <c r="P2626" s="48"/>
    </row>
    <row r="2627" ht="13.5" customHeight="1" spans="1:16">
      <c r="A2627" s="125"/>
      <c r="B2627" s="125"/>
      <c r="C2627" s="48"/>
      <c r="D2627" s="48"/>
      <c r="E2627" s="48"/>
      <c r="F2627" s="48"/>
      <c r="G2627" s="48"/>
      <c r="J2627" s="48"/>
      <c r="K2627" s="48"/>
      <c r="N2627" s="48"/>
      <c r="O2627" s="74"/>
      <c r="P2627" s="48"/>
    </row>
    <row r="2628" ht="13.5" customHeight="1" spans="1:16">
      <c r="A2628" s="51"/>
      <c r="B2628" s="51"/>
      <c r="C2628" s="97"/>
      <c r="D2628" s="115"/>
      <c r="E2628" s="117"/>
      <c r="F2628" s="118"/>
      <c r="G2628" s="48"/>
      <c r="J2628" s="48"/>
      <c r="K2628" s="48"/>
      <c r="L2628" s="73"/>
      <c r="M2628" s="73"/>
      <c r="N2628" s="119"/>
      <c r="O2628" s="48"/>
      <c r="P2628" s="48"/>
    </row>
    <row r="2629" ht="13.5" customHeight="1" spans="1:16">
      <c r="A2629" s="51"/>
      <c r="B2629" s="51"/>
      <c r="C2629" s="97"/>
      <c r="D2629" s="115"/>
      <c r="E2629" s="117"/>
      <c r="F2629" s="118"/>
      <c r="G2629" s="48"/>
      <c r="J2629" s="48"/>
      <c r="K2629" s="48"/>
      <c r="L2629" s="73"/>
      <c r="M2629" s="73"/>
      <c r="N2629" s="119"/>
      <c r="O2629" s="48"/>
      <c r="P2629" s="48"/>
    </row>
    <row r="2630" ht="13.5" customHeight="1" spans="1:16">
      <c r="A2630" s="51"/>
      <c r="B2630" s="51"/>
      <c r="C2630" s="97"/>
      <c r="D2630" s="115"/>
      <c r="E2630" s="117"/>
      <c r="F2630" s="118"/>
      <c r="G2630" s="48"/>
      <c r="J2630" s="48"/>
      <c r="K2630" s="48"/>
      <c r="L2630" s="73"/>
      <c r="M2630" s="73"/>
      <c r="N2630" s="119"/>
      <c r="O2630" s="48"/>
      <c r="P2630" s="48"/>
    </row>
    <row r="2631" ht="13.5" customHeight="1" spans="1:16">
      <c r="A2631" s="51"/>
      <c r="B2631" s="51"/>
      <c r="C2631" s="97"/>
      <c r="D2631" s="115"/>
      <c r="E2631" s="117"/>
      <c r="F2631" s="118"/>
      <c r="G2631" s="48"/>
      <c r="J2631" s="48"/>
      <c r="K2631" s="48"/>
      <c r="L2631" s="73"/>
      <c r="M2631" s="73"/>
      <c r="N2631" s="119"/>
      <c r="O2631" s="48"/>
      <c r="P2631" s="48"/>
    </row>
    <row r="2632" ht="13.5" customHeight="1" spans="1:16">
      <c r="A2632" s="51"/>
      <c r="B2632" s="51"/>
      <c r="C2632" s="97"/>
      <c r="D2632" s="115"/>
      <c r="E2632" s="117"/>
      <c r="F2632" s="118"/>
      <c r="G2632" s="48"/>
      <c r="J2632" s="48"/>
      <c r="K2632" s="48"/>
      <c r="L2632" s="73"/>
      <c r="M2632" s="73"/>
      <c r="N2632" s="119"/>
      <c r="O2632" s="48"/>
      <c r="P2632" s="48"/>
    </row>
    <row r="2633" customHeight="1" spans="1:15">
      <c r="A2633" s="132"/>
      <c r="B2633" s="132"/>
      <c r="C2633" s="130"/>
      <c r="D2633" s="130"/>
      <c r="E2633" s="130"/>
      <c r="F2633" s="59"/>
      <c r="G2633" s="59"/>
      <c r="H2633" s="59"/>
      <c r="I2633" s="59"/>
      <c r="J2633" s="59"/>
      <c r="K2633" s="59"/>
      <c r="L2633" s="59"/>
      <c r="M2633" s="59"/>
      <c r="N2633" s="59"/>
      <c r="O2633" s="133"/>
    </row>
    <row r="2638" spans="4:4">
      <c r="D2638" s="115"/>
    </row>
    <row r="2639" spans="4:4">
      <c r="D2639" s="115"/>
    </row>
    <row r="2640" spans="4:6">
      <c r="D2640" s="97"/>
      <c r="E2640" s="97"/>
      <c r="F2640" s="97"/>
    </row>
    <row r="2641" spans="4:7">
      <c r="D2641" s="97"/>
      <c r="E2641" s="97"/>
      <c r="F2641" s="97"/>
      <c r="G2641" s="97"/>
    </row>
    <row r="2643" ht="11.25" customHeight="1"/>
    <row r="2645" spans="3:3">
      <c r="C2645" s="4"/>
    </row>
    <row r="2648" ht="11.25" customHeight="1" spans="1:16">
      <c r="A2648" s="125"/>
      <c r="B2648" s="125"/>
      <c r="C2648" s="48"/>
      <c r="D2648" s="48"/>
      <c r="E2648" s="48"/>
      <c r="F2648" s="48"/>
      <c r="G2648" s="48"/>
      <c r="J2648" s="48"/>
      <c r="K2648" s="48"/>
      <c r="N2648" s="48"/>
      <c r="O2648" s="74"/>
      <c r="P2648" s="48"/>
    </row>
    <row r="2649" ht="13.5" customHeight="1" spans="1:16">
      <c r="A2649" s="125"/>
      <c r="B2649" s="125"/>
      <c r="C2649" s="48"/>
      <c r="D2649" s="48"/>
      <c r="E2649" s="48"/>
      <c r="F2649" s="48"/>
      <c r="G2649" s="48"/>
      <c r="J2649" s="48"/>
      <c r="K2649" s="48"/>
      <c r="N2649" s="48"/>
      <c r="O2649" s="74"/>
      <c r="P2649" s="48"/>
    </row>
    <row r="2650" ht="13.5" customHeight="1" spans="1:16">
      <c r="A2650" s="51"/>
      <c r="B2650" s="51"/>
      <c r="C2650" s="97"/>
      <c r="D2650" s="115"/>
      <c r="E2650" s="117"/>
      <c r="F2650" s="118"/>
      <c r="G2650" s="48"/>
      <c r="J2650" s="48"/>
      <c r="K2650" s="48"/>
      <c r="L2650" s="73"/>
      <c r="M2650" s="73"/>
      <c r="N2650" s="119"/>
      <c r="O2650" s="48"/>
      <c r="P2650" s="48"/>
    </row>
    <row r="2651" ht="13.5" customHeight="1" spans="1:16">
      <c r="A2651" s="51"/>
      <c r="B2651" s="51"/>
      <c r="C2651" s="97"/>
      <c r="D2651" s="115"/>
      <c r="E2651" s="117"/>
      <c r="F2651" s="118"/>
      <c r="G2651" s="48"/>
      <c r="J2651" s="48"/>
      <c r="K2651" s="48"/>
      <c r="L2651" s="73"/>
      <c r="M2651" s="73"/>
      <c r="N2651" s="119"/>
      <c r="O2651" s="48"/>
      <c r="P2651" s="48"/>
    </row>
    <row r="2652" ht="13.5" customHeight="1" spans="1:16">
      <c r="A2652" s="51"/>
      <c r="B2652" s="51"/>
      <c r="C2652" s="97"/>
      <c r="D2652" s="115"/>
      <c r="E2652" s="117"/>
      <c r="F2652" s="118"/>
      <c r="G2652" s="48"/>
      <c r="J2652" s="48"/>
      <c r="K2652" s="48"/>
      <c r="L2652" s="73"/>
      <c r="M2652" s="73"/>
      <c r="N2652" s="119"/>
      <c r="O2652" s="48"/>
      <c r="P2652" s="48"/>
    </row>
    <row r="2653" ht="13.5" customHeight="1" spans="1:16">
      <c r="A2653" s="51"/>
      <c r="B2653" s="51"/>
      <c r="C2653" s="97"/>
      <c r="D2653" s="115"/>
      <c r="E2653" s="117"/>
      <c r="F2653" s="118"/>
      <c r="G2653" s="48"/>
      <c r="J2653" s="48"/>
      <c r="K2653" s="48"/>
      <c r="L2653" s="73"/>
      <c r="M2653" s="73"/>
      <c r="N2653" s="119"/>
      <c r="O2653" s="48"/>
      <c r="P2653" s="48"/>
    </row>
    <row r="2654" ht="13.5" customHeight="1" spans="1:16">
      <c r="A2654" s="51"/>
      <c r="B2654" s="51"/>
      <c r="C2654" s="97"/>
      <c r="D2654" s="115"/>
      <c r="E2654" s="117"/>
      <c r="F2654" s="118"/>
      <c r="G2654" s="48"/>
      <c r="J2654" s="48"/>
      <c r="K2654" s="48"/>
      <c r="L2654" s="73"/>
      <c r="M2654" s="73"/>
      <c r="N2654" s="119"/>
      <c r="O2654" s="48"/>
      <c r="P2654" s="48"/>
    </row>
    <row r="2655" customHeight="1" spans="1:15">
      <c r="A2655" s="132"/>
      <c r="B2655" s="132"/>
      <c r="C2655" s="130"/>
      <c r="D2655" s="130"/>
      <c r="E2655" s="130"/>
      <c r="F2655" s="59"/>
      <c r="G2655" s="59"/>
      <c r="H2655" s="59"/>
      <c r="I2655" s="59"/>
      <c r="J2655" s="59"/>
      <c r="K2655" s="59"/>
      <c r="L2655" s="59"/>
      <c r="M2655" s="59"/>
      <c r="N2655" s="59"/>
      <c r="O2655" s="133"/>
    </row>
    <row r="2660" spans="4:4">
      <c r="D2660" s="115"/>
    </row>
    <row r="2661" spans="4:4">
      <c r="D2661" s="115"/>
    </row>
    <row r="2662" spans="4:6">
      <c r="D2662" s="97"/>
      <c r="E2662" s="97"/>
      <c r="F2662" s="97"/>
    </row>
    <row r="2663" spans="4:7">
      <c r="D2663" s="97"/>
      <c r="E2663" s="97"/>
      <c r="F2663" s="97"/>
      <c r="G2663" s="97"/>
    </row>
    <row r="2665" ht="11.25" customHeight="1"/>
    <row r="2667" spans="3:3">
      <c r="C2667" s="4"/>
    </row>
    <row r="2670" ht="11.25" customHeight="1" spans="1:16">
      <c r="A2670" s="125"/>
      <c r="B2670" s="125"/>
      <c r="C2670" s="48"/>
      <c r="D2670" s="48"/>
      <c r="E2670" s="48"/>
      <c r="F2670" s="48"/>
      <c r="G2670" s="48"/>
      <c r="J2670" s="48"/>
      <c r="K2670" s="48"/>
      <c r="N2670" s="48"/>
      <c r="O2670" s="74"/>
      <c r="P2670" s="48"/>
    </row>
    <row r="2671" ht="13.5" customHeight="1" spans="1:16">
      <c r="A2671" s="125"/>
      <c r="B2671" s="125"/>
      <c r="C2671" s="48"/>
      <c r="D2671" s="48"/>
      <c r="E2671" s="48"/>
      <c r="F2671" s="48"/>
      <c r="G2671" s="48"/>
      <c r="J2671" s="48"/>
      <c r="K2671" s="48"/>
      <c r="N2671" s="48"/>
      <c r="O2671" s="74"/>
      <c r="P2671" s="48"/>
    </row>
    <row r="2672" ht="13.5" customHeight="1" spans="1:16">
      <c r="A2672" s="51"/>
      <c r="B2672" s="51"/>
      <c r="C2672" s="97"/>
      <c r="D2672" s="115"/>
      <c r="E2672" s="117"/>
      <c r="F2672" s="118"/>
      <c r="G2672" s="48"/>
      <c r="J2672" s="48"/>
      <c r="K2672" s="48"/>
      <c r="L2672" s="73"/>
      <c r="M2672" s="73"/>
      <c r="N2672" s="119"/>
      <c r="O2672" s="48"/>
      <c r="P2672" s="48"/>
    </row>
    <row r="2673" ht="13.5" customHeight="1" spans="1:16">
      <c r="A2673" s="51"/>
      <c r="B2673" s="51"/>
      <c r="C2673" s="97"/>
      <c r="D2673" s="115"/>
      <c r="E2673" s="117"/>
      <c r="F2673" s="118"/>
      <c r="G2673" s="48"/>
      <c r="J2673" s="48"/>
      <c r="K2673" s="48"/>
      <c r="L2673" s="73"/>
      <c r="M2673" s="73"/>
      <c r="N2673" s="119"/>
      <c r="O2673" s="48"/>
      <c r="P2673" s="48"/>
    </row>
    <row r="2674" ht="13.5" customHeight="1" spans="1:16">
      <c r="A2674" s="51"/>
      <c r="B2674" s="51"/>
      <c r="C2674" s="97"/>
      <c r="D2674" s="115"/>
      <c r="E2674" s="117"/>
      <c r="F2674" s="118"/>
      <c r="G2674" s="48"/>
      <c r="J2674" s="48"/>
      <c r="K2674" s="48"/>
      <c r="L2674" s="73"/>
      <c r="M2674" s="73"/>
      <c r="N2674" s="119"/>
      <c r="O2674" s="48"/>
      <c r="P2674" s="48"/>
    </row>
    <row r="2675" ht="13.5" customHeight="1" spans="1:16">
      <c r="A2675" s="51"/>
      <c r="B2675" s="51"/>
      <c r="C2675" s="97"/>
      <c r="D2675" s="115"/>
      <c r="E2675" s="117"/>
      <c r="F2675" s="118"/>
      <c r="G2675" s="48"/>
      <c r="J2675" s="48"/>
      <c r="K2675" s="48"/>
      <c r="L2675" s="73"/>
      <c r="M2675" s="73"/>
      <c r="N2675" s="119"/>
      <c r="O2675" s="48"/>
      <c r="P2675" s="48"/>
    </row>
    <row r="2676" ht="13.5" customHeight="1" spans="1:16">
      <c r="A2676" s="51"/>
      <c r="B2676" s="51"/>
      <c r="C2676" s="97"/>
      <c r="D2676" s="115"/>
      <c r="E2676" s="117"/>
      <c r="F2676" s="118"/>
      <c r="G2676" s="48"/>
      <c r="J2676" s="48"/>
      <c r="K2676" s="48"/>
      <c r="L2676" s="73"/>
      <c r="M2676" s="73"/>
      <c r="N2676" s="119"/>
      <c r="O2676" s="48"/>
      <c r="P2676" s="48"/>
    </row>
    <row r="2677" customHeight="1" spans="1:15">
      <c r="A2677" s="132"/>
      <c r="B2677" s="132"/>
      <c r="C2677" s="130"/>
      <c r="D2677" s="130"/>
      <c r="E2677" s="130"/>
      <c r="F2677" s="59"/>
      <c r="G2677" s="59"/>
      <c r="H2677" s="59"/>
      <c r="I2677" s="59"/>
      <c r="J2677" s="59"/>
      <c r="K2677" s="59"/>
      <c r="L2677" s="59"/>
      <c r="M2677" s="59"/>
      <c r="N2677" s="59"/>
      <c r="O2677" s="133"/>
    </row>
    <row r="2682" spans="4:4">
      <c r="D2682" s="115"/>
    </row>
    <row r="2683" spans="4:4">
      <c r="D2683" s="115"/>
    </row>
    <row r="2684" spans="4:6">
      <c r="D2684" s="97"/>
      <c r="E2684" s="97"/>
      <c r="F2684" s="97"/>
    </row>
    <row r="2685" spans="4:7">
      <c r="D2685" s="97"/>
      <c r="E2685" s="97"/>
      <c r="F2685" s="97"/>
      <c r="G2685" s="97"/>
    </row>
    <row r="2687" ht="11.25" customHeight="1"/>
    <row r="2689" spans="3:3">
      <c r="C2689" s="4"/>
    </row>
    <row r="2692" ht="11.25" customHeight="1" spans="1:16">
      <c r="A2692" s="125"/>
      <c r="B2692" s="125"/>
      <c r="C2692" s="48"/>
      <c r="D2692" s="48"/>
      <c r="E2692" s="48"/>
      <c r="F2692" s="48"/>
      <c r="G2692" s="48"/>
      <c r="J2692" s="48"/>
      <c r="K2692" s="48"/>
      <c r="N2692" s="48"/>
      <c r="O2692" s="74"/>
      <c r="P2692" s="48"/>
    </row>
    <row r="2693" ht="13.5" customHeight="1" spans="1:16">
      <c r="A2693" s="125"/>
      <c r="B2693" s="125"/>
      <c r="C2693" s="48"/>
      <c r="D2693" s="48"/>
      <c r="E2693" s="48"/>
      <c r="F2693" s="48"/>
      <c r="G2693" s="48"/>
      <c r="J2693" s="48"/>
      <c r="K2693" s="48"/>
      <c r="N2693" s="48"/>
      <c r="O2693" s="74"/>
      <c r="P2693" s="48"/>
    </row>
    <row r="2694" ht="13.5" customHeight="1" spans="1:16">
      <c r="A2694" s="51"/>
      <c r="B2694" s="51"/>
      <c r="C2694" s="97"/>
      <c r="D2694" s="115"/>
      <c r="E2694" s="117"/>
      <c r="F2694" s="118"/>
      <c r="G2694" s="48"/>
      <c r="J2694" s="48"/>
      <c r="K2694" s="48"/>
      <c r="L2694" s="73"/>
      <c r="M2694" s="73"/>
      <c r="N2694" s="119"/>
      <c r="O2694" s="48"/>
      <c r="P2694" s="48"/>
    </row>
    <row r="2695" ht="13.5" customHeight="1" spans="1:16">
      <c r="A2695" s="51"/>
      <c r="B2695" s="51"/>
      <c r="C2695" s="97"/>
      <c r="D2695" s="115"/>
      <c r="E2695" s="117"/>
      <c r="F2695" s="118"/>
      <c r="G2695" s="48"/>
      <c r="J2695" s="48"/>
      <c r="K2695" s="48"/>
      <c r="L2695" s="73"/>
      <c r="M2695" s="73"/>
      <c r="N2695" s="119"/>
      <c r="O2695" s="48"/>
      <c r="P2695" s="48"/>
    </row>
    <row r="2696" ht="13.5" customHeight="1" spans="1:16">
      <c r="A2696" s="51"/>
      <c r="B2696" s="51"/>
      <c r="C2696" s="97"/>
      <c r="D2696" s="115"/>
      <c r="E2696" s="117"/>
      <c r="F2696" s="118"/>
      <c r="G2696" s="48"/>
      <c r="J2696" s="48"/>
      <c r="K2696" s="48"/>
      <c r="L2696" s="73"/>
      <c r="M2696" s="73"/>
      <c r="N2696" s="119"/>
      <c r="O2696" s="48"/>
      <c r="P2696" s="48"/>
    </row>
    <row r="2697" ht="13.5" customHeight="1" spans="1:16">
      <c r="A2697" s="51"/>
      <c r="B2697" s="51"/>
      <c r="C2697" s="97"/>
      <c r="D2697" s="115"/>
      <c r="E2697" s="117"/>
      <c r="F2697" s="118"/>
      <c r="G2697" s="48"/>
      <c r="J2697" s="48"/>
      <c r="K2697" s="48"/>
      <c r="L2697" s="73"/>
      <c r="M2697" s="73"/>
      <c r="N2697" s="119"/>
      <c r="O2697" s="48"/>
      <c r="P2697" s="48"/>
    </row>
    <row r="2698" ht="13.5" customHeight="1" spans="1:16">
      <c r="A2698" s="51"/>
      <c r="B2698" s="51"/>
      <c r="C2698" s="97"/>
      <c r="D2698" s="115"/>
      <c r="E2698" s="117"/>
      <c r="F2698" s="118"/>
      <c r="G2698" s="48"/>
      <c r="J2698" s="48"/>
      <c r="K2698" s="48"/>
      <c r="L2698" s="73"/>
      <c r="M2698" s="73"/>
      <c r="N2698" s="119"/>
      <c r="O2698" s="48"/>
      <c r="P2698" s="48"/>
    </row>
    <row r="2699" customHeight="1" spans="1:15">
      <c r="A2699" s="132"/>
      <c r="B2699" s="132"/>
      <c r="C2699" s="130"/>
      <c r="D2699" s="130"/>
      <c r="E2699" s="130"/>
      <c r="F2699" s="59"/>
      <c r="G2699" s="59"/>
      <c r="H2699" s="59"/>
      <c r="I2699" s="59"/>
      <c r="J2699" s="59"/>
      <c r="K2699" s="59"/>
      <c r="L2699" s="59"/>
      <c r="M2699" s="59"/>
      <c r="N2699" s="59"/>
      <c r="O2699" s="133"/>
    </row>
    <row r="2704" spans="4:4">
      <c r="D2704" s="115"/>
    </row>
    <row r="2705" spans="4:4">
      <c r="D2705" s="115"/>
    </row>
    <row r="2706" spans="4:6">
      <c r="D2706" s="97"/>
      <c r="E2706" s="97"/>
      <c r="F2706" s="97"/>
    </row>
    <row r="2707" spans="4:7">
      <c r="D2707" s="97"/>
      <c r="E2707" s="97"/>
      <c r="F2707" s="97"/>
      <c r="G2707" s="97"/>
    </row>
    <row r="2709" ht="11.25" customHeight="1"/>
    <row r="2711" spans="3:3">
      <c r="C2711" s="4"/>
    </row>
    <row r="2714" ht="11.25" customHeight="1" spans="1:16">
      <c r="A2714" s="125"/>
      <c r="B2714" s="125"/>
      <c r="C2714" s="48"/>
      <c r="D2714" s="48"/>
      <c r="E2714" s="48"/>
      <c r="F2714" s="48"/>
      <c r="G2714" s="48"/>
      <c r="J2714" s="48"/>
      <c r="K2714" s="48"/>
      <c r="N2714" s="48"/>
      <c r="O2714" s="74"/>
      <c r="P2714" s="48"/>
    </row>
    <row r="2715" ht="13.5" customHeight="1" spans="1:16">
      <c r="A2715" s="125"/>
      <c r="B2715" s="125"/>
      <c r="C2715" s="48"/>
      <c r="D2715" s="48"/>
      <c r="E2715" s="48"/>
      <c r="F2715" s="48"/>
      <c r="G2715" s="48"/>
      <c r="J2715" s="48"/>
      <c r="K2715" s="48"/>
      <c r="N2715" s="48"/>
      <c r="O2715" s="74"/>
      <c r="P2715" s="48"/>
    </row>
    <row r="2716" ht="13.5" customHeight="1" spans="1:16">
      <c r="A2716" s="51"/>
      <c r="B2716" s="51"/>
      <c r="C2716" s="97"/>
      <c r="D2716" s="115"/>
      <c r="E2716" s="117"/>
      <c r="F2716" s="118"/>
      <c r="G2716" s="48"/>
      <c r="J2716" s="48"/>
      <c r="K2716" s="48"/>
      <c r="L2716" s="73"/>
      <c r="M2716" s="73"/>
      <c r="N2716" s="119"/>
      <c r="O2716" s="48"/>
      <c r="P2716" s="48"/>
    </row>
    <row r="2717" ht="13.5" customHeight="1" spans="1:16">
      <c r="A2717" s="51"/>
      <c r="B2717" s="51"/>
      <c r="C2717" s="97"/>
      <c r="D2717" s="115"/>
      <c r="E2717" s="117"/>
      <c r="F2717" s="118"/>
      <c r="G2717" s="48"/>
      <c r="J2717" s="48"/>
      <c r="K2717" s="48"/>
      <c r="L2717" s="73"/>
      <c r="M2717" s="73"/>
      <c r="N2717" s="119"/>
      <c r="O2717" s="48"/>
      <c r="P2717" s="48"/>
    </row>
    <row r="2718" ht="13.5" customHeight="1" spans="1:16">
      <c r="A2718" s="51"/>
      <c r="B2718" s="51"/>
      <c r="C2718" s="97"/>
      <c r="D2718" s="115"/>
      <c r="E2718" s="117"/>
      <c r="F2718" s="118"/>
      <c r="G2718" s="48"/>
      <c r="J2718" s="48"/>
      <c r="K2718" s="48"/>
      <c r="L2718" s="73"/>
      <c r="M2718" s="73"/>
      <c r="N2718" s="119"/>
      <c r="O2718" s="48"/>
      <c r="P2718" s="48"/>
    </row>
    <row r="2719" ht="13.5" customHeight="1" spans="1:16">
      <c r="A2719" s="51"/>
      <c r="B2719" s="51"/>
      <c r="C2719" s="97"/>
      <c r="D2719" s="115"/>
      <c r="E2719" s="117"/>
      <c r="F2719" s="118"/>
      <c r="G2719" s="48"/>
      <c r="J2719" s="48"/>
      <c r="K2719" s="48"/>
      <c r="L2719" s="73"/>
      <c r="M2719" s="73"/>
      <c r="N2719" s="119"/>
      <c r="O2719" s="48"/>
      <c r="P2719" s="48"/>
    </row>
    <row r="2720" ht="13.5" customHeight="1" spans="1:16">
      <c r="A2720" s="51"/>
      <c r="B2720" s="51"/>
      <c r="C2720" s="97"/>
      <c r="D2720" s="115"/>
      <c r="E2720" s="117"/>
      <c r="F2720" s="118"/>
      <c r="G2720" s="48"/>
      <c r="J2720" s="48"/>
      <c r="K2720" s="48"/>
      <c r="L2720" s="73"/>
      <c r="M2720" s="73"/>
      <c r="N2720" s="119"/>
      <c r="O2720" s="48"/>
      <c r="P2720" s="48"/>
    </row>
    <row r="2721" customHeight="1" spans="1:15">
      <c r="A2721" s="132"/>
      <c r="B2721" s="132"/>
      <c r="C2721" s="130"/>
      <c r="D2721" s="130"/>
      <c r="E2721" s="130"/>
      <c r="F2721" s="59"/>
      <c r="G2721" s="59"/>
      <c r="H2721" s="59"/>
      <c r="I2721" s="59"/>
      <c r="J2721" s="59"/>
      <c r="K2721" s="59"/>
      <c r="L2721" s="59"/>
      <c r="M2721" s="59"/>
      <c r="N2721" s="59"/>
      <c r="O2721" s="133"/>
    </row>
    <row r="2726" spans="4:4">
      <c r="D2726" s="115"/>
    </row>
    <row r="2727" spans="4:4">
      <c r="D2727" s="115"/>
    </row>
    <row r="2728" spans="4:6">
      <c r="D2728" s="97"/>
      <c r="E2728" s="97"/>
      <c r="F2728" s="97"/>
    </row>
    <row r="2729" spans="4:7">
      <c r="D2729" s="97"/>
      <c r="E2729" s="97"/>
      <c r="F2729" s="97"/>
      <c r="G2729" s="97"/>
    </row>
    <row r="2731" ht="11.25" customHeight="1"/>
    <row r="2733" spans="3:3">
      <c r="C2733" s="4"/>
    </row>
    <row r="2736" ht="11.25" customHeight="1" spans="1:16">
      <c r="A2736" s="125"/>
      <c r="B2736" s="125"/>
      <c r="C2736" s="48"/>
      <c r="D2736" s="48"/>
      <c r="E2736" s="48"/>
      <c r="F2736" s="48"/>
      <c r="G2736" s="48"/>
      <c r="J2736" s="48"/>
      <c r="K2736" s="48"/>
      <c r="N2736" s="48"/>
      <c r="O2736" s="74"/>
      <c r="P2736" s="48"/>
    </row>
    <row r="2737" ht="13.5" customHeight="1" spans="1:16">
      <c r="A2737" s="125"/>
      <c r="B2737" s="125"/>
      <c r="C2737" s="48"/>
      <c r="D2737" s="48"/>
      <c r="E2737" s="48"/>
      <c r="F2737" s="48"/>
      <c r="G2737" s="48"/>
      <c r="J2737" s="48"/>
      <c r="K2737" s="48"/>
      <c r="N2737" s="48"/>
      <c r="O2737" s="74"/>
      <c r="P2737" s="48"/>
    </row>
    <row r="2738" ht="13.5" customHeight="1" spans="1:16">
      <c r="A2738" s="51"/>
      <c r="B2738" s="51"/>
      <c r="C2738" s="97"/>
      <c r="D2738" s="115"/>
      <c r="E2738" s="117"/>
      <c r="F2738" s="118"/>
      <c r="G2738" s="48"/>
      <c r="J2738" s="48"/>
      <c r="K2738" s="48"/>
      <c r="L2738" s="73"/>
      <c r="M2738" s="73"/>
      <c r="N2738" s="119"/>
      <c r="O2738" s="48"/>
      <c r="P2738" s="48"/>
    </row>
    <row r="2739" ht="13.5" customHeight="1" spans="1:16">
      <c r="A2739" s="51"/>
      <c r="B2739" s="51"/>
      <c r="C2739" s="97"/>
      <c r="D2739" s="115"/>
      <c r="E2739" s="117"/>
      <c r="F2739" s="118"/>
      <c r="G2739" s="48"/>
      <c r="J2739" s="48"/>
      <c r="K2739" s="48"/>
      <c r="L2739" s="73"/>
      <c r="M2739" s="73"/>
      <c r="N2739" s="119"/>
      <c r="O2739" s="48"/>
      <c r="P2739" s="48"/>
    </row>
    <row r="2740" ht="13.5" customHeight="1" spans="1:16">
      <c r="A2740" s="51"/>
      <c r="B2740" s="51"/>
      <c r="C2740" s="97"/>
      <c r="D2740" s="115"/>
      <c r="E2740" s="117"/>
      <c r="F2740" s="118"/>
      <c r="G2740" s="48"/>
      <c r="J2740" s="48"/>
      <c r="K2740" s="48"/>
      <c r="L2740" s="73"/>
      <c r="M2740" s="73"/>
      <c r="N2740" s="119"/>
      <c r="O2740" s="48"/>
      <c r="P2740" s="48"/>
    </row>
    <row r="2741" ht="13.5" customHeight="1" spans="1:16">
      <c r="A2741" s="51"/>
      <c r="B2741" s="51"/>
      <c r="C2741" s="97"/>
      <c r="D2741" s="115"/>
      <c r="E2741" s="117"/>
      <c r="F2741" s="118"/>
      <c r="G2741" s="48"/>
      <c r="J2741" s="48"/>
      <c r="K2741" s="48"/>
      <c r="L2741" s="73"/>
      <c r="M2741" s="73"/>
      <c r="N2741" s="119"/>
      <c r="O2741" s="48"/>
      <c r="P2741" s="48"/>
    </row>
    <row r="2742" ht="13.5" customHeight="1" spans="1:16">
      <c r="A2742" s="51"/>
      <c r="B2742" s="51"/>
      <c r="C2742" s="97"/>
      <c r="D2742" s="115"/>
      <c r="E2742" s="117"/>
      <c r="F2742" s="118"/>
      <c r="G2742" s="48"/>
      <c r="J2742" s="48"/>
      <c r="K2742" s="48"/>
      <c r="L2742" s="73"/>
      <c r="M2742" s="73"/>
      <c r="N2742" s="119"/>
      <c r="O2742" s="48"/>
      <c r="P2742" s="48"/>
    </row>
    <row r="2743" customHeight="1" spans="1:15">
      <c r="A2743" s="132"/>
      <c r="B2743" s="132"/>
      <c r="C2743" s="130"/>
      <c r="D2743" s="130"/>
      <c r="E2743" s="130"/>
      <c r="F2743" s="59"/>
      <c r="G2743" s="59"/>
      <c r="H2743" s="59"/>
      <c r="I2743" s="59"/>
      <c r="J2743" s="59"/>
      <c r="K2743" s="59"/>
      <c r="L2743" s="59"/>
      <c r="M2743" s="59"/>
      <c r="N2743" s="59"/>
      <c r="O2743" s="133"/>
    </row>
    <row r="2748" spans="4:4">
      <c r="D2748" s="115"/>
    </row>
    <row r="2749" spans="4:4">
      <c r="D2749" s="115"/>
    </row>
    <row r="2750" spans="4:6">
      <c r="D2750" s="97"/>
      <c r="E2750" s="97"/>
      <c r="F2750" s="97"/>
    </row>
    <row r="2751" spans="4:7">
      <c r="D2751" s="97"/>
      <c r="E2751" s="97"/>
      <c r="F2751" s="97"/>
      <c r="G2751" s="97"/>
    </row>
    <row r="2753" ht="11.25" customHeight="1"/>
    <row r="2755" spans="3:3">
      <c r="C2755" s="4"/>
    </row>
    <row r="2758" ht="11.25" customHeight="1" spans="1:16">
      <c r="A2758" s="125"/>
      <c r="B2758" s="125"/>
      <c r="C2758" s="48"/>
      <c r="D2758" s="48"/>
      <c r="E2758" s="48"/>
      <c r="F2758" s="48"/>
      <c r="G2758" s="48"/>
      <c r="J2758" s="48"/>
      <c r="K2758" s="48"/>
      <c r="N2758" s="48"/>
      <c r="O2758" s="74"/>
      <c r="P2758" s="48"/>
    </row>
    <row r="2759" ht="13.5" customHeight="1" spans="1:16">
      <c r="A2759" s="125"/>
      <c r="B2759" s="125"/>
      <c r="C2759" s="48"/>
      <c r="D2759" s="48"/>
      <c r="E2759" s="48"/>
      <c r="F2759" s="48"/>
      <c r="G2759" s="48"/>
      <c r="J2759" s="48"/>
      <c r="K2759" s="48"/>
      <c r="N2759" s="48"/>
      <c r="O2759" s="74"/>
      <c r="P2759" s="48"/>
    </row>
    <row r="2760" ht="13.5" customHeight="1" spans="1:16">
      <c r="A2760" s="51"/>
      <c r="B2760" s="51"/>
      <c r="C2760" s="97"/>
      <c r="D2760" s="115"/>
      <c r="E2760" s="117"/>
      <c r="F2760" s="118"/>
      <c r="G2760" s="48"/>
      <c r="J2760" s="48"/>
      <c r="K2760" s="48"/>
      <c r="L2760" s="73"/>
      <c r="M2760" s="73"/>
      <c r="N2760" s="119"/>
      <c r="O2760" s="48"/>
      <c r="P2760" s="48"/>
    </row>
    <row r="2761" ht="13.5" customHeight="1" spans="1:16">
      <c r="A2761" s="51"/>
      <c r="B2761" s="51"/>
      <c r="C2761" s="97"/>
      <c r="D2761" s="115"/>
      <c r="E2761" s="117"/>
      <c r="F2761" s="118"/>
      <c r="G2761" s="48"/>
      <c r="J2761" s="48"/>
      <c r="K2761" s="48"/>
      <c r="L2761" s="73"/>
      <c r="M2761" s="73"/>
      <c r="N2761" s="119"/>
      <c r="O2761" s="48"/>
      <c r="P2761" s="48"/>
    </row>
    <row r="2762" ht="13.5" customHeight="1" spans="1:16">
      <c r="A2762" s="51"/>
      <c r="B2762" s="51"/>
      <c r="C2762" s="97"/>
      <c r="D2762" s="115"/>
      <c r="E2762" s="117"/>
      <c r="F2762" s="118"/>
      <c r="G2762" s="48"/>
      <c r="J2762" s="48"/>
      <c r="K2762" s="48"/>
      <c r="L2762" s="73"/>
      <c r="M2762" s="73"/>
      <c r="N2762" s="119"/>
      <c r="O2762" s="48"/>
      <c r="P2762" s="48"/>
    </row>
    <row r="2763" ht="13.5" customHeight="1" spans="1:16">
      <c r="A2763" s="51"/>
      <c r="B2763" s="51"/>
      <c r="C2763" s="97"/>
      <c r="D2763" s="115"/>
      <c r="E2763" s="117"/>
      <c r="F2763" s="118"/>
      <c r="G2763" s="48"/>
      <c r="J2763" s="48"/>
      <c r="K2763" s="48"/>
      <c r="L2763" s="73"/>
      <c r="M2763" s="73"/>
      <c r="N2763" s="119"/>
      <c r="O2763" s="48"/>
      <c r="P2763" s="48"/>
    </row>
    <row r="2764" ht="13.5" customHeight="1" spans="1:16">
      <c r="A2764" s="51"/>
      <c r="B2764" s="51"/>
      <c r="C2764" s="97"/>
      <c r="D2764" s="115"/>
      <c r="E2764" s="117"/>
      <c r="F2764" s="118"/>
      <c r="G2764" s="48"/>
      <c r="J2764" s="48"/>
      <c r="K2764" s="48"/>
      <c r="L2764" s="73"/>
      <c r="M2764" s="73"/>
      <c r="N2764" s="119"/>
      <c r="O2764" s="48"/>
      <c r="P2764" s="48"/>
    </row>
    <row r="2765" customHeight="1" spans="1:15">
      <c r="A2765" s="132"/>
      <c r="B2765" s="132"/>
      <c r="C2765" s="130"/>
      <c r="D2765" s="130"/>
      <c r="E2765" s="130"/>
      <c r="F2765" s="59"/>
      <c r="G2765" s="59"/>
      <c r="H2765" s="59"/>
      <c r="I2765" s="59"/>
      <c r="J2765" s="59"/>
      <c r="K2765" s="59"/>
      <c r="L2765" s="59"/>
      <c r="M2765" s="59"/>
      <c r="N2765" s="59"/>
      <c r="O2765" s="133"/>
    </row>
    <row r="2770" spans="4:4">
      <c r="D2770" s="115"/>
    </row>
    <row r="2771" spans="4:4">
      <c r="D2771" s="115"/>
    </row>
    <row r="2772" spans="4:6">
      <c r="D2772" s="97"/>
      <c r="E2772" s="97"/>
      <c r="F2772" s="97"/>
    </row>
    <row r="2773" spans="4:7">
      <c r="D2773" s="97"/>
      <c r="E2773" s="97"/>
      <c r="F2773" s="97"/>
      <c r="G2773" s="97"/>
    </row>
    <row r="2775" ht="11.25" customHeight="1"/>
    <row r="2777" spans="3:3">
      <c r="C2777" s="4"/>
    </row>
    <row r="2780" ht="11.25" customHeight="1" spans="1:16">
      <c r="A2780" s="125"/>
      <c r="B2780" s="125"/>
      <c r="C2780" s="48"/>
      <c r="D2780" s="48"/>
      <c r="E2780" s="48"/>
      <c r="F2780" s="48"/>
      <c r="G2780" s="48"/>
      <c r="J2780" s="48"/>
      <c r="K2780" s="48"/>
      <c r="N2780" s="48"/>
      <c r="O2780" s="74"/>
      <c r="P2780" s="48"/>
    </row>
    <row r="2781" ht="13.5" customHeight="1" spans="1:16">
      <c r="A2781" s="125"/>
      <c r="B2781" s="125"/>
      <c r="C2781" s="48"/>
      <c r="D2781" s="48"/>
      <c r="E2781" s="48"/>
      <c r="F2781" s="48"/>
      <c r="G2781" s="48"/>
      <c r="J2781" s="48"/>
      <c r="K2781" s="48"/>
      <c r="N2781" s="48"/>
      <c r="O2781" s="74"/>
      <c r="P2781" s="48"/>
    </row>
    <row r="2782" ht="13.5" customHeight="1" spans="1:16">
      <c r="A2782" s="51"/>
      <c r="B2782" s="51"/>
      <c r="C2782" s="97"/>
      <c r="D2782" s="115"/>
      <c r="E2782" s="117"/>
      <c r="F2782" s="118"/>
      <c r="G2782" s="48"/>
      <c r="J2782" s="48"/>
      <c r="K2782" s="48"/>
      <c r="L2782" s="73"/>
      <c r="M2782" s="73"/>
      <c r="N2782" s="119"/>
      <c r="O2782" s="48"/>
      <c r="P2782" s="48"/>
    </row>
    <row r="2783" ht="13.5" customHeight="1" spans="1:16">
      <c r="A2783" s="51"/>
      <c r="B2783" s="51"/>
      <c r="C2783" s="97"/>
      <c r="D2783" s="115"/>
      <c r="E2783" s="117"/>
      <c r="F2783" s="118"/>
      <c r="G2783" s="48"/>
      <c r="J2783" s="48"/>
      <c r="K2783" s="48"/>
      <c r="L2783" s="73"/>
      <c r="M2783" s="73"/>
      <c r="N2783" s="119"/>
      <c r="O2783" s="48"/>
      <c r="P2783" s="48"/>
    </row>
    <row r="2784" ht="13.5" customHeight="1" spans="1:16">
      <c r="A2784" s="51"/>
      <c r="B2784" s="51"/>
      <c r="C2784" s="97"/>
      <c r="D2784" s="115"/>
      <c r="E2784" s="117"/>
      <c r="F2784" s="118"/>
      <c r="G2784" s="48"/>
      <c r="J2784" s="48"/>
      <c r="K2784" s="48"/>
      <c r="L2784" s="73"/>
      <c r="M2784" s="73"/>
      <c r="N2784" s="119"/>
      <c r="O2784" s="48"/>
      <c r="P2784" s="48"/>
    </row>
    <row r="2785" ht="13.5" customHeight="1" spans="1:16">
      <c r="A2785" s="51"/>
      <c r="B2785" s="51"/>
      <c r="C2785" s="97"/>
      <c r="D2785" s="115"/>
      <c r="E2785" s="117"/>
      <c r="F2785" s="118"/>
      <c r="G2785" s="48"/>
      <c r="J2785" s="48"/>
      <c r="K2785" s="48"/>
      <c r="L2785" s="73"/>
      <c r="M2785" s="73"/>
      <c r="N2785" s="119"/>
      <c r="O2785" s="48"/>
      <c r="P2785" s="48"/>
    </row>
    <row r="2786" ht="13.5" customHeight="1" spans="1:16">
      <c r="A2786" s="51"/>
      <c r="B2786" s="51"/>
      <c r="C2786" s="97"/>
      <c r="D2786" s="115"/>
      <c r="E2786" s="117"/>
      <c r="F2786" s="118"/>
      <c r="G2786" s="48"/>
      <c r="J2786" s="48"/>
      <c r="K2786" s="48"/>
      <c r="L2786" s="73"/>
      <c r="M2786" s="73"/>
      <c r="N2786" s="119"/>
      <c r="O2786" s="48"/>
      <c r="P2786" s="48"/>
    </row>
    <row r="2787" customHeight="1" spans="1:15">
      <c r="A2787" s="132"/>
      <c r="B2787" s="132"/>
      <c r="C2787" s="130"/>
      <c r="D2787" s="130"/>
      <c r="E2787" s="130"/>
      <c r="F2787" s="59"/>
      <c r="G2787" s="59"/>
      <c r="H2787" s="59"/>
      <c r="I2787" s="59"/>
      <c r="J2787" s="59"/>
      <c r="K2787" s="59"/>
      <c r="L2787" s="59"/>
      <c r="M2787" s="59"/>
      <c r="N2787" s="59"/>
      <c r="O2787" s="133"/>
    </row>
    <row r="2792" spans="4:4">
      <c r="D2792" s="115"/>
    </row>
    <row r="2793" spans="4:4">
      <c r="D2793" s="115"/>
    </row>
    <row r="2794" spans="4:6">
      <c r="D2794" s="97"/>
      <c r="E2794" s="97"/>
      <c r="F2794" s="97"/>
    </row>
    <row r="2795" spans="4:7">
      <c r="D2795" s="97"/>
      <c r="E2795" s="97"/>
      <c r="F2795" s="97"/>
      <c r="G2795" s="97"/>
    </row>
    <row r="2797" ht="11.25" customHeight="1"/>
    <row r="2799" spans="3:3">
      <c r="C2799" s="4"/>
    </row>
    <row r="2802" ht="11.25" customHeight="1" spans="1:16">
      <c r="A2802" s="125"/>
      <c r="B2802" s="125"/>
      <c r="C2802" s="48"/>
      <c r="D2802" s="48"/>
      <c r="E2802" s="48"/>
      <c r="F2802" s="48"/>
      <c r="G2802" s="48"/>
      <c r="J2802" s="48"/>
      <c r="K2802" s="48"/>
      <c r="N2802" s="48"/>
      <c r="O2802" s="74"/>
      <c r="P2802" s="48"/>
    </row>
    <row r="2803" ht="13.5" customHeight="1" spans="1:16">
      <c r="A2803" s="125"/>
      <c r="B2803" s="125"/>
      <c r="C2803" s="48"/>
      <c r="D2803" s="48"/>
      <c r="E2803" s="48"/>
      <c r="F2803" s="48"/>
      <c r="G2803" s="48"/>
      <c r="J2803" s="48"/>
      <c r="K2803" s="48"/>
      <c r="N2803" s="48"/>
      <c r="O2803" s="74"/>
      <c r="P2803" s="48"/>
    </row>
    <row r="2804" ht="13.5" customHeight="1" spans="1:16">
      <c r="A2804" s="51"/>
      <c r="B2804" s="51"/>
      <c r="C2804" s="97"/>
      <c r="D2804" s="115"/>
      <c r="E2804" s="117"/>
      <c r="F2804" s="118"/>
      <c r="G2804" s="48"/>
      <c r="J2804" s="48"/>
      <c r="K2804" s="48"/>
      <c r="L2804" s="73"/>
      <c r="M2804" s="73"/>
      <c r="N2804" s="119"/>
      <c r="O2804" s="48"/>
      <c r="P2804" s="48"/>
    </row>
    <row r="2805" ht="13.5" customHeight="1" spans="1:16">
      <c r="A2805" s="51"/>
      <c r="B2805" s="51"/>
      <c r="C2805" s="97"/>
      <c r="D2805" s="115"/>
      <c r="E2805" s="117"/>
      <c r="F2805" s="118"/>
      <c r="G2805" s="48"/>
      <c r="J2805" s="48"/>
      <c r="K2805" s="48"/>
      <c r="L2805" s="73"/>
      <c r="M2805" s="73"/>
      <c r="N2805" s="119"/>
      <c r="O2805" s="48"/>
      <c r="P2805" s="48"/>
    </row>
    <row r="2806" ht="13.5" customHeight="1" spans="1:16">
      <c r="A2806" s="51"/>
      <c r="B2806" s="51"/>
      <c r="C2806" s="97"/>
      <c r="D2806" s="115"/>
      <c r="E2806" s="117"/>
      <c r="F2806" s="118"/>
      <c r="G2806" s="48"/>
      <c r="J2806" s="48"/>
      <c r="K2806" s="48"/>
      <c r="L2806" s="73"/>
      <c r="M2806" s="73"/>
      <c r="N2806" s="119"/>
      <c r="O2806" s="48"/>
      <c r="P2806" s="48"/>
    </row>
    <row r="2807" ht="13.5" customHeight="1" spans="1:16">
      <c r="A2807" s="51"/>
      <c r="B2807" s="51"/>
      <c r="C2807" s="97"/>
      <c r="D2807" s="115"/>
      <c r="E2807" s="117"/>
      <c r="F2807" s="118"/>
      <c r="G2807" s="48"/>
      <c r="J2807" s="48"/>
      <c r="K2807" s="48"/>
      <c r="L2807" s="73"/>
      <c r="M2807" s="73"/>
      <c r="N2807" s="119"/>
      <c r="O2807" s="48"/>
      <c r="P2807" s="48"/>
    </row>
    <row r="2808" ht="13.5" customHeight="1" spans="1:16">
      <c r="A2808" s="51"/>
      <c r="B2808" s="51"/>
      <c r="C2808" s="97"/>
      <c r="D2808" s="115"/>
      <c r="E2808" s="117"/>
      <c r="F2808" s="118"/>
      <c r="G2808" s="48"/>
      <c r="J2808" s="48"/>
      <c r="K2808" s="48"/>
      <c r="L2808" s="73"/>
      <c r="M2808" s="73"/>
      <c r="N2808" s="119"/>
      <c r="O2808" s="48"/>
      <c r="P2808" s="48"/>
    </row>
    <row r="2809" customHeight="1" spans="1:15">
      <c r="A2809" s="132"/>
      <c r="B2809" s="132"/>
      <c r="C2809" s="130"/>
      <c r="D2809" s="130"/>
      <c r="E2809" s="130"/>
      <c r="F2809" s="59"/>
      <c r="G2809" s="59"/>
      <c r="H2809" s="59"/>
      <c r="I2809" s="59"/>
      <c r="J2809" s="59"/>
      <c r="K2809" s="59"/>
      <c r="L2809" s="59"/>
      <c r="M2809" s="59"/>
      <c r="N2809" s="59"/>
      <c r="O2809" s="133"/>
    </row>
    <row r="2814" spans="4:4">
      <c r="D2814" s="115"/>
    </row>
    <row r="2815" spans="4:4">
      <c r="D2815" s="115"/>
    </row>
    <row r="2816" spans="4:6">
      <c r="D2816" s="97"/>
      <c r="E2816" s="97"/>
      <c r="F2816" s="97"/>
    </row>
    <row r="2817" spans="4:7">
      <c r="D2817" s="97"/>
      <c r="E2817" s="97"/>
      <c r="F2817" s="97"/>
      <c r="G2817" s="97"/>
    </row>
  </sheetData>
  <mergeCells count="2113">
    <mergeCell ref="A5:B5"/>
    <mergeCell ref="H6:I6"/>
    <mergeCell ref="L6:M6"/>
    <mergeCell ref="A16:B16"/>
    <mergeCell ref="E16:F16"/>
    <mergeCell ref="A17:B17"/>
    <mergeCell ref="E17:G17"/>
    <mergeCell ref="A23:B23"/>
    <mergeCell ref="H24:I24"/>
    <mergeCell ref="L24:M24"/>
    <mergeCell ref="A34:B34"/>
    <mergeCell ref="E34:F34"/>
    <mergeCell ref="A35:B35"/>
    <mergeCell ref="E35:G35"/>
    <mergeCell ref="A36:B36"/>
    <mergeCell ref="E36:F36"/>
    <mergeCell ref="A41:B41"/>
    <mergeCell ref="H42:I42"/>
    <mergeCell ref="L42:M42"/>
    <mergeCell ref="A53:B53"/>
    <mergeCell ref="E53:F53"/>
    <mergeCell ref="A54:B54"/>
    <mergeCell ref="E54:G54"/>
    <mergeCell ref="A60:B60"/>
    <mergeCell ref="H61:I61"/>
    <mergeCell ref="L61:M61"/>
    <mergeCell ref="A71:B71"/>
    <mergeCell ref="E71:F71"/>
    <mergeCell ref="A72:B72"/>
    <mergeCell ref="E72:G72"/>
    <mergeCell ref="A78:B78"/>
    <mergeCell ref="H79:I79"/>
    <mergeCell ref="L79:M79"/>
    <mergeCell ref="A89:B89"/>
    <mergeCell ref="E89:F89"/>
    <mergeCell ref="A90:B90"/>
    <mergeCell ref="E90:G90"/>
    <mergeCell ref="A96:B96"/>
    <mergeCell ref="H97:I97"/>
    <mergeCell ref="L97:M97"/>
    <mergeCell ref="A107:B107"/>
    <mergeCell ref="E107:F107"/>
    <mergeCell ref="A108:B108"/>
    <mergeCell ref="E108:G108"/>
    <mergeCell ref="A114:B114"/>
    <mergeCell ref="H115:I115"/>
    <mergeCell ref="L115:M115"/>
    <mergeCell ref="A125:B125"/>
    <mergeCell ref="E125:F125"/>
    <mergeCell ref="A126:B126"/>
    <mergeCell ref="E126:G126"/>
    <mergeCell ref="A132:B132"/>
    <mergeCell ref="H133:I133"/>
    <mergeCell ref="L133:M133"/>
    <mergeCell ref="A144:B144"/>
    <mergeCell ref="E144:F144"/>
    <mergeCell ref="A145:B145"/>
    <mergeCell ref="E145:G145"/>
    <mergeCell ref="A151:B151"/>
    <mergeCell ref="H152:I152"/>
    <mergeCell ref="L152:M152"/>
    <mergeCell ref="A163:B163"/>
    <mergeCell ref="E163:F163"/>
    <mergeCell ref="A164:B164"/>
    <mergeCell ref="E164:G164"/>
    <mergeCell ref="A170:B170"/>
    <mergeCell ref="H171:I171"/>
    <mergeCell ref="L171:M171"/>
    <mergeCell ref="A181:B181"/>
    <mergeCell ref="E181:F181"/>
    <mergeCell ref="A182:B182"/>
    <mergeCell ref="E182:G182"/>
    <mergeCell ref="A188:B188"/>
    <mergeCell ref="H189:I189"/>
    <mergeCell ref="L189:M189"/>
    <mergeCell ref="A200:B200"/>
    <mergeCell ref="E200:F200"/>
    <mergeCell ref="A201:B201"/>
    <mergeCell ref="E201:G201"/>
    <mergeCell ref="A207:B207"/>
    <mergeCell ref="H208:I208"/>
    <mergeCell ref="L208:M208"/>
    <mergeCell ref="A219:B219"/>
    <mergeCell ref="E219:F219"/>
    <mergeCell ref="A220:B220"/>
    <mergeCell ref="E220:G220"/>
    <mergeCell ref="A226:B226"/>
    <mergeCell ref="H227:I227"/>
    <mergeCell ref="L227:M227"/>
    <mergeCell ref="A237:B237"/>
    <mergeCell ref="E237:F237"/>
    <mergeCell ref="A238:B238"/>
    <mergeCell ref="E238:G238"/>
    <mergeCell ref="A244:B244"/>
    <mergeCell ref="H245:I245"/>
    <mergeCell ref="L245:M245"/>
    <mergeCell ref="A255:B255"/>
    <mergeCell ref="E255:F255"/>
    <mergeCell ref="A256:B256"/>
    <mergeCell ref="E256:G256"/>
    <mergeCell ref="A262:B262"/>
    <mergeCell ref="H263:I263"/>
    <mergeCell ref="L263:M263"/>
    <mergeCell ref="A274:B274"/>
    <mergeCell ref="E274:F274"/>
    <mergeCell ref="A275:B275"/>
    <mergeCell ref="E275:G275"/>
    <mergeCell ref="A281:B281"/>
    <mergeCell ref="H282:I282"/>
    <mergeCell ref="L282:M282"/>
    <mergeCell ref="A292:B292"/>
    <mergeCell ref="E292:F292"/>
    <mergeCell ref="A293:B293"/>
    <mergeCell ref="E293:G293"/>
    <mergeCell ref="A299:B299"/>
    <mergeCell ref="H300:I300"/>
    <mergeCell ref="L300:M300"/>
    <mergeCell ref="A312:B312"/>
    <mergeCell ref="E312:F312"/>
    <mergeCell ref="A313:B313"/>
    <mergeCell ref="E313:G313"/>
    <mergeCell ref="A319:B319"/>
    <mergeCell ref="H320:I320"/>
    <mergeCell ref="L320:M320"/>
    <mergeCell ref="A330:B330"/>
    <mergeCell ref="E330:F330"/>
    <mergeCell ref="A331:B331"/>
    <mergeCell ref="E331:G331"/>
    <mergeCell ref="A337:B337"/>
    <mergeCell ref="H338:I338"/>
    <mergeCell ref="L338:M338"/>
    <mergeCell ref="A348:B348"/>
    <mergeCell ref="E348:F348"/>
    <mergeCell ref="A349:B349"/>
    <mergeCell ref="E349:G349"/>
    <mergeCell ref="A355:B355"/>
    <mergeCell ref="H356:I356"/>
    <mergeCell ref="L356:M356"/>
    <mergeCell ref="A366:B366"/>
    <mergeCell ref="E366:F366"/>
    <mergeCell ref="A367:B367"/>
    <mergeCell ref="E367:G367"/>
    <mergeCell ref="A373:B373"/>
    <mergeCell ref="H374:I374"/>
    <mergeCell ref="L374:M374"/>
    <mergeCell ref="A385:B385"/>
    <mergeCell ref="E385:F385"/>
    <mergeCell ref="A386:B386"/>
    <mergeCell ref="E386:G386"/>
    <mergeCell ref="A392:B392"/>
    <mergeCell ref="H393:I393"/>
    <mergeCell ref="L393:M393"/>
    <mergeCell ref="A403:B403"/>
    <mergeCell ref="E403:F403"/>
    <mergeCell ref="A404:B404"/>
    <mergeCell ref="E404:G404"/>
    <mergeCell ref="A410:B410"/>
    <mergeCell ref="H411:I411"/>
    <mergeCell ref="L411:M411"/>
    <mergeCell ref="A421:B421"/>
    <mergeCell ref="E421:F421"/>
    <mergeCell ref="A422:B422"/>
    <mergeCell ref="E422:G422"/>
    <mergeCell ref="A428:B428"/>
    <mergeCell ref="H429:I429"/>
    <mergeCell ref="L429:M429"/>
    <mergeCell ref="A439:B439"/>
    <mergeCell ref="E439:F439"/>
    <mergeCell ref="A440:B440"/>
    <mergeCell ref="E440:G440"/>
    <mergeCell ref="A446:B446"/>
    <mergeCell ref="H447:I447"/>
    <mergeCell ref="L447:M447"/>
    <mergeCell ref="A459:B459"/>
    <mergeCell ref="E459:F459"/>
    <mergeCell ref="A460:B460"/>
    <mergeCell ref="E460:G460"/>
    <mergeCell ref="A466:B466"/>
    <mergeCell ref="H467:I467"/>
    <mergeCell ref="L467:M467"/>
    <mergeCell ref="A478:B478"/>
    <mergeCell ref="E478:F478"/>
    <mergeCell ref="A479:B479"/>
    <mergeCell ref="E479:G479"/>
    <mergeCell ref="A485:B485"/>
    <mergeCell ref="H486:I486"/>
    <mergeCell ref="L486:M486"/>
    <mergeCell ref="A496:B496"/>
    <mergeCell ref="E496:F496"/>
    <mergeCell ref="A497:B497"/>
    <mergeCell ref="E497:G497"/>
    <mergeCell ref="A498:B498"/>
    <mergeCell ref="E498:F498"/>
    <mergeCell ref="A503:B503"/>
    <mergeCell ref="H504:I504"/>
    <mergeCell ref="L504:M504"/>
    <mergeCell ref="A514:B514"/>
    <mergeCell ref="E514:F514"/>
    <mergeCell ref="A515:B515"/>
    <mergeCell ref="E515:G515"/>
    <mergeCell ref="A516:B516"/>
    <mergeCell ref="E516:G516"/>
    <mergeCell ref="A521:B521"/>
    <mergeCell ref="H522:I522"/>
    <mergeCell ref="L522:M522"/>
    <mergeCell ref="A532:B532"/>
    <mergeCell ref="E532:F532"/>
    <mergeCell ref="A533:B533"/>
    <mergeCell ref="E533:G533"/>
    <mergeCell ref="A534:B534"/>
    <mergeCell ref="E534:G534"/>
    <mergeCell ref="A539:B539"/>
    <mergeCell ref="H540:I540"/>
    <mergeCell ref="L540:M540"/>
    <mergeCell ref="A553:B553"/>
    <mergeCell ref="E553:F553"/>
    <mergeCell ref="A554:B554"/>
    <mergeCell ref="E554:G554"/>
    <mergeCell ref="A560:B560"/>
    <mergeCell ref="H561:I561"/>
    <mergeCell ref="L561:M561"/>
    <mergeCell ref="A572:B572"/>
    <mergeCell ref="E572:F572"/>
    <mergeCell ref="A573:B573"/>
    <mergeCell ref="E573:G573"/>
    <mergeCell ref="A579:B579"/>
    <mergeCell ref="H580:I580"/>
    <mergeCell ref="L580:M580"/>
    <mergeCell ref="A590:B590"/>
    <mergeCell ref="E590:F590"/>
    <mergeCell ref="A591:B591"/>
    <mergeCell ref="E591:G591"/>
    <mergeCell ref="A592:B592"/>
    <mergeCell ref="A597:B597"/>
    <mergeCell ref="H598:I598"/>
    <mergeCell ref="L598:M598"/>
    <mergeCell ref="A608:B608"/>
    <mergeCell ref="E608:F608"/>
    <mergeCell ref="A609:B609"/>
    <mergeCell ref="E609:G609"/>
    <mergeCell ref="A615:B615"/>
    <mergeCell ref="H616:I616"/>
    <mergeCell ref="L616:M616"/>
    <mergeCell ref="A626:B626"/>
    <mergeCell ref="E626:F626"/>
    <mergeCell ref="A627:B627"/>
    <mergeCell ref="E627:G627"/>
    <mergeCell ref="A628:B628"/>
    <mergeCell ref="A633:B633"/>
    <mergeCell ref="H634:I634"/>
    <mergeCell ref="L634:M634"/>
    <mergeCell ref="A644:B644"/>
    <mergeCell ref="E644:F644"/>
    <mergeCell ref="A645:B645"/>
    <mergeCell ref="E645:G645"/>
    <mergeCell ref="A651:B651"/>
    <mergeCell ref="H652:I652"/>
    <mergeCell ref="L652:M652"/>
    <mergeCell ref="A663:B663"/>
    <mergeCell ref="E663:F663"/>
    <mergeCell ref="A664:B664"/>
    <mergeCell ref="E664:G664"/>
    <mergeCell ref="A671:B671"/>
    <mergeCell ref="H672:I672"/>
    <mergeCell ref="L672:M672"/>
    <mergeCell ref="A682:B682"/>
    <mergeCell ref="E682:F682"/>
    <mergeCell ref="A683:B683"/>
    <mergeCell ref="E683:G683"/>
    <mergeCell ref="A690:B690"/>
    <mergeCell ref="H691:I691"/>
    <mergeCell ref="L691:M691"/>
    <mergeCell ref="A702:B702"/>
    <mergeCell ref="E702:F702"/>
    <mergeCell ref="A703:B703"/>
    <mergeCell ref="E703:G703"/>
    <mergeCell ref="A710:B710"/>
    <mergeCell ref="H711:I711"/>
    <mergeCell ref="L711:M711"/>
    <mergeCell ref="A722:B722"/>
    <mergeCell ref="E722:F722"/>
    <mergeCell ref="A723:B723"/>
    <mergeCell ref="E723:G723"/>
    <mergeCell ref="A729:B729"/>
    <mergeCell ref="H730:I730"/>
    <mergeCell ref="L730:M730"/>
    <mergeCell ref="A740:B740"/>
    <mergeCell ref="E740:F740"/>
    <mergeCell ref="A741:B741"/>
    <mergeCell ref="E741:G741"/>
    <mergeCell ref="A748:B748"/>
    <mergeCell ref="H749:I749"/>
    <mergeCell ref="L749:M749"/>
    <mergeCell ref="A759:B759"/>
    <mergeCell ref="E759:F759"/>
    <mergeCell ref="A760:B760"/>
    <mergeCell ref="E760:G760"/>
    <mergeCell ref="A767:B767"/>
    <mergeCell ref="H768:I768"/>
    <mergeCell ref="L768:M768"/>
    <mergeCell ref="A779:B779"/>
    <mergeCell ref="E779:F779"/>
    <mergeCell ref="A780:B780"/>
    <mergeCell ref="E780:G780"/>
    <mergeCell ref="A781:B781"/>
    <mergeCell ref="E781:F781"/>
    <mergeCell ref="A786:B786"/>
    <mergeCell ref="H787:I787"/>
    <mergeCell ref="L787:M787"/>
    <mergeCell ref="A797:B797"/>
    <mergeCell ref="E797:F797"/>
    <mergeCell ref="A798:B798"/>
    <mergeCell ref="E798:G798"/>
    <mergeCell ref="A804:B804"/>
    <mergeCell ref="H805:I805"/>
    <mergeCell ref="L805:M805"/>
    <mergeCell ref="A815:B815"/>
    <mergeCell ref="E815:F815"/>
    <mergeCell ref="A816:B816"/>
    <mergeCell ref="E816:G816"/>
    <mergeCell ref="A822:B822"/>
    <mergeCell ref="H823:I823"/>
    <mergeCell ref="L823:M823"/>
    <mergeCell ref="A833:B833"/>
    <mergeCell ref="E833:F833"/>
    <mergeCell ref="A834:B834"/>
    <mergeCell ref="E834:G834"/>
    <mergeCell ref="A835:B835"/>
    <mergeCell ref="E835:F835"/>
    <mergeCell ref="A840:B840"/>
    <mergeCell ref="H841:I841"/>
    <mergeCell ref="L841:M841"/>
    <mergeCell ref="A852:B852"/>
    <mergeCell ref="E852:F852"/>
    <mergeCell ref="A853:B853"/>
    <mergeCell ref="E853:G853"/>
    <mergeCell ref="A859:B859"/>
    <mergeCell ref="H860:I860"/>
    <mergeCell ref="L860:M860"/>
    <mergeCell ref="A870:B870"/>
    <mergeCell ref="E870:F870"/>
    <mergeCell ref="A871:B871"/>
    <mergeCell ref="E871:G871"/>
    <mergeCell ref="A877:B877"/>
    <mergeCell ref="H878:I878"/>
    <mergeCell ref="L878:M878"/>
    <mergeCell ref="A888:B888"/>
    <mergeCell ref="E888:F888"/>
    <mergeCell ref="A889:B889"/>
    <mergeCell ref="E889:G889"/>
    <mergeCell ref="A895:B895"/>
    <mergeCell ref="H896:I896"/>
    <mergeCell ref="L896:M896"/>
    <mergeCell ref="A907:B907"/>
    <mergeCell ref="E907:F907"/>
    <mergeCell ref="A908:B908"/>
    <mergeCell ref="E908:G908"/>
    <mergeCell ref="A909:B909"/>
    <mergeCell ref="E909:F909"/>
    <mergeCell ref="A910:B910"/>
    <mergeCell ref="E910:G910"/>
    <mergeCell ref="A915:B915"/>
    <mergeCell ref="H916:I916"/>
    <mergeCell ref="L916:M916"/>
    <mergeCell ref="A926:B926"/>
    <mergeCell ref="E926:F926"/>
    <mergeCell ref="A927:B927"/>
    <mergeCell ref="E927:G927"/>
    <mergeCell ref="A933:B933"/>
    <mergeCell ref="H934:I934"/>
    <mergeCell ref="L934:M934"/>
    <mergeCell ref="A944:B944"/>
    <mergeCell ref="E944:F944"/>
    <mergeCell ref="A945:B945"/>
    <mergeCell ref="E945:G945"/>
    <mergeCell ref="A951:B951"/>
    <mergeCell ref="H952:I952"/>
    <mergeCell ref="L952:M952"/>
    <mergeCell ref="A962:B962"/>
    <mergeCell ref="E962:F962"/>
    <mergeCell ref="A963:B963"/>
    <mergeCell ref="E963:G963"/>
    <mergeCell ref="A969:B969"/>
    <mergeCell ref="H970:I970"/>
    <mergeCell ref="L970:M970"/>
    <mergeCell ref="A980:B980"/>
    <mergeCell ref="E980:F980"/>
    <mergeCell ref="A981:B981"/>
    <mergeCell ref="E981:G981"/>
    <mergeCell ref="A987:B987"/>
    <mergeCell ref="H988:I988"/>
    <mergeCell ref="L988:M988"/>
    <mergeCell ref="A999:B999"/>
    <mergeCell ref="E999:F999"/>
    <mergeCell ref="A1000:B1000"/>
    <mergeCell ref="E1000:G1000"/>
    <mergeCell ref="A1001:B1001"/>
    <mergeCell ref="A1005:B1005"/>
    <mergeCell ref="H1006:I1006"/>
    <mergeCell ref="L1006:M1006"/>
    <mergeCell ref="A1016:B1016"/>
    <mergeCell ref="E1016:F1016"/>
    <mergeCell ref="A1017:B1017"/>
    <mergeCell ref="E1017:G1017"/>
    <mergeCell ref="A1022:B1022"/>
    <mergeCell ref="H1023:I1023"/>
    <mergeCell ref="L1023:M1023"/>
    <mergeCell ref="A1034:B1034"/>
    <mergeCell ref="E1034:F1034"/>
    <mergeCell ref="A1035:B1035"/>
    <mergeCell ref="E1035:G1035"/>
    <mergeCell ref="A1040:B1040"/>
    <mergeCell ref="H1041:I1041"/>
    <mergeCell ref="L1041:M1041"/>
    <mergeCell ref="A1052:B1052"/>
    <mergeCell ref="E1052:F1052"/>
    <mergeCell ref="A1053:B1053"/>
    <mergeCell ref="E1053:G1053"/>
    <mergeCell ref="A1058:B1058"/>
    <mergeCell ref="H1059:I1059"/>
    <mergeCell ref="L1059:M1059"/>
    <mergeCell ref="A1069:B1069"/>
    <mergeCell ref="E1069:F1069"/>
    <mergeCell ref="A1070:B1070"/>
    <mergeCell ref="E1070:G1070"/>
    <mergeCell ref="A1075:B1075"/>
    <mergeCell ref="H1076:I1076"/>
    <mergeCell ref="L1076:M1076"/>
    <mergeCell ref="A1090:B1090"/>
    <mergeCell ref="E1090:F1090"/>
    <mergeCell ref="A1091:B1091"/>
    <mergeCell ref="E1091:G1091"/>
    <mergeCell ref="A1096:B1096"/>
    <mergeCell ref="H1097:I1097"/>
    <mergeCell ref="L1097:M1097"/>
    <mergeCell ref="A1108:B1108"/>
    <mergeCell ref="E1108:F1108"/>
    <mergeCell ref="A1109:B1109"/>
    <mergeCell ref="E1109:G1109"/>
    <mergeCell ref="A1114:B1114"/>
    <mergeCell ref="H1115:I1115"/>
    <mergeCell ref="L1115:M1115"/>
    <mergeCell ref="A1125:B1125"/>
    <mergeCell ref="E1125:F1125"/>
    <mergeCell ref="A1126:B1126"/>
    <mergeCell ref="E1126:G1126"/>
    <mergeCell ref="A1131:B1131"/>
    <mergeCell ref="H1132:I1132"/>
    <mergeCell ref="L1132:M1132"/>
    <mergeCell ref="A1142:B1142"/>
    <mergeCell ref="E1142:F1142"/>
    <mergeCell ref="A1143:B1143"/>
    <mergeCell ref="E1143:G1143"/>
    <mergeCell ref="A1148:B1148"/>
    <mergeCell ref="H1149:I1149"/>
    <mergeCell ref="L1149:M1149"/>
    <mergeCell ref="A1159:B1159"/>
    <mergeCell ref="E1159:F1159"/>
    <mergeCell ref="A1160:B1160"/>
    <mergeCell ref="E1160:G1160"/>
    <mergeCell ref="A1165:B1165"/>
    <mergeCell ref="H1166:I1166"/>
    <mergeCell ref="L1166:M1166"/>
    <mergeCell ref="A1176:B1176"/>
    <mergeCell ref="E1176:F1176"/>
    <mergeCell ref="A1177:B1177"/>
    <mergeCell ref="E1177:G1177"/>
    <mergeCell ref="A1182:B1182"/>
    <mergeCell ref="H1183:I1183"/>
    <mergeCell ref="L1183:M1183"/>
    <mergeCell ref="A1193:B1193"/>
    <mergeCell ref="E1193:F1193"/>
    <mergeCell ref="A1194:B1194"/>
    <mergeCell ref="E1194:G1194"/>
    <mergeCell ref="A1199:B1199"/>
    <mergeCell ref="H1200:I1200"/>
    <mergeCell ref="L1200:M1200"/>
    <mergeCell ref="A1210:B1210"/>
    <mergeCell ref="E1210:F1210"/>
    <mergeCell ref="A1211:B1211"/>
    <mergeCell ref="E1211:G1211"/>
    <mergeCell ref="A1216:B1216"/>
    <mergeCell ref="H1217:I1217"/>
    <mergeCell ref="L1217:M1217"/>
    <mergeCell ref="A1227:B1227"/>
    <mergeCell ref="E1227:F1227"/>
    <mergeCell ref="A1228:B1228"/>
    <mergeCell ref="E1228:G1228"/>
    <mergeCell ref="A1233:B1233"/>
    <mergeCell ref="H1234:I1234"/>
    <mergeCell ref="L1234:M1234"/>
    <mergeCell ref="A1245:B1245"/>
    <mergeCell ref="E1245:F1245"/>
    <mergeCell ref="A1246:B1246"/>
    <mergeCell ref="E1246:G1246"/>
    <mergeCell ref="A1251:B1251"/>
    <mergeCell ref="H1252:I1252"/>
    <mergeCell ref="L1252:M1252"/>
    <mergeCell ref="A1262:B1262"/>
    <mergeCell ref="E1262:F1262"/>
    <mergeCell ref="A1263:B1263"/>
    <mergeCell ref="E1263:G1263"/>
    <mergeCell ref="A1268:B1268"/>
    <mergeCell ref="H1269:I1269"/>
    <mergeCell ref="L1269:M1269"/>
    <mergeCell ref="A1279:B1279"/>
    <mergeCell ref="E1279:F1279"/>
    <mergeCell ref="A1280:B1280"/>
    <mergeCell ref="E1280:G1280"/>
    <mergeCell ref="A1285:B1285"/>
    <mergeCell ref="H1286:I1286"/>
    <mergeCell ref="L1286:M1286"/>
    <mergeCell ref="A1296:B1296"/>
    <mergeCell ref="E1296:F1296"/>
    <mergeCell ref="A1297:B1297"/>
    <mergeCell ref="E1297:G1297"/>
    <mergeCell ref="A1302:B1302"/>
    <mergeCell ref="H1303:I1303"/>
    <mergeCell ref="L1303:M1303"/>
    <mergeCell ref="A1313:B1313"/>
    <mergeCell ref="E1313:F1313"/>
    <mergeCell ref="A1314:B1314"/>
    <mergeCell ref="E1314:G1314"/>
    <mergeCell ref="A1319:B1319"/>
    <mergeCell ref="H1320:I1320"/>
    <mergeCell ref="L1320:M1320"/>
    <mergeCell ref="A1332:B1332"/>
    <mergeCell ref="E1332:F1332"/>
    <mergeCell ref="A1333:B1333"/>
    <mergeCell ref="E1333:G1333"/>
    <mergeCell ref="A1338:B1338"/>
    <mergeCell ref="H1339:I1339"/>
    <mergeCell ref="L1339:M1339"/>
    <mergeCell ref="A1349:B1349"/>
    <mergeCell ref="E1349:F1349"/>
    <mergeCell ref="A1350:B1350"/>
    <mergeCell ref="E1350:G1350"/>
    <mergeCell ref="A1355:B1355"/>
    <mergeCell ref="H1356:I1356"/>
    <mergeCell ref="L1356:M1356"/>
    <mergeCell ref="A1366:B1366"/>
    <mergeCell ref="E1366:F1366"/>
    <mergeCell ref="A1367:B1367"/>
    <mergeCell ref="E1367:G1367"/>
    <mergeCell ref="A1372:B1372"/>
    <mergeCell ref="H1373:I1373"/>
    <mergeCell ref="L1373:M1373"/>
    <mergeCell ref="A1383:B1383"/>
    <mergeCell ref="E1383:F1383"/>
    <mergeCell ref="A1384:B1384"/>
    <mergeCell ref="E1384:G1384"/>
    <mergeCell ref="A1389:B1389"/>
    <mergeCell ref="H1390:I1390"/>
    <mergeCell ref="L1390:M1390"/>
    <mergeCell ref="A1400:B1400"/>
    <mergeCell ref="E1400:F1400"/>
    <mergeCell ref="A1401:B1401"/>
    <mergeCell ref="E1401:G1401"/>
    <mergeCell ref="A1406:B1406"/>
    <mergeCell ref="H1407:I1407"/>
    <mergeCell ref="L1407:M1407"/>
    <mergeCell ref="A1419:B1419"/>
    <mergeCell ref="E1419:F1419"/>
    <mergeCell ref="A1420:B1420"/>
    <mergeCell ref="E1420:G1420"/>
    <mergeCell ref="A1425:B1425"/>
    <mergeCell ref="H1426:I1426"/>
    <mergeCell ref="L1426:M1426"/>
    <mergeCell ref="A1437:B1437"/>
    <mergeCell ref="E1437:F1437"/>
    <mergeCell ref="A1438:B1438"/>
    <mergeCell ref="E1438:G1438"/>
    <mergeCell ref="A1443:B1443"/>
    <mergeCell ref="H1444:I1444"/>
    <mergeCell ref="L1444:M1444"/>
    <mergeCell ref="A1455:B1455"/>
    <mergeCell ref="E1455:F1455"/>
    <mergeCell ref="A1456:B1456"/>
    <mergeCell ref="E1456:G1456"/>
    <mergeCell ref="A1461:B1461"/>
    <mergeCell ref="H1462:I1462"/>
    <mergeCell ref="L1462:M1462"/>
    <mergeCell ref="A1472:B1472"/>
    <mergeCell ref="E1472:F1472"/>
    <mergeCell ref="A1473:B1473"/>
    <mergeCell ref="E1473:G1473"/>
    <mergeCell ref="A1478:B1478"/>
    <mergeCell ref="H1479:I1479"/>
    <mergeCell ref="L1479:M1479"/>
    <mergeCell ref="A1489:B1489"/>
    <mergeCell ref="E1489:F1489"/>
    <mergeCell ref="A1490:B1490"/>
    <mergeCell ref="E1490:G1490"/>
    <mergeCell ref="A1495:B1495"/>
    <mergeCell ref="H1496:I1496"/>
    <mergeCell ref="L1496:M1496"/>
    <mergeCell ref="A1509:B1509"/>
    <mergeCell ref="E1509:F1509"/>
    <mergeCell ref="A1510:B1510"/>
    <mergeCell ref="E1510:G1510"/>
    <mergeCell ref="A1515:B1515"/>
    <mergeCell ref="H1516:I1516"/>
    <mergeCell ref="L1516:M1516"/>
    <mergeCell ref="A1526:B1526"/>
    <mergeCell ref="E1526:F1526"/>
    <mergeCell ref="A1527:B1527"/>
    <mergeCell ref="E1527:G1527"/>
    <mergeCell ref="A1532:B1532"/>
    <mergeCell ref="H1533:I1533"/>
    <mergeCell ref="L1533:M1533"/>
    <mergeCell ref="A1544:B1544"/>
    <mergeCell ref="E1544:F1544"/>
    <mergeCell ref="A1545:B1545"/>
    <mergeCell ref="E1545:G1545"/>
    <mergeCell ref="A1550:B1550"/>
    <mergeCell ref="H1551:I1551"/>
    <mergeCell ref="L1551:M1551"/>
    <mergeCell ref="A1563:B1563"/>
    <mergeCell ref="E1563:F1563"/>
    <mergeCell ref="A1564:B1564"/>
    <mergeCell ref="E1564:G1564"/>
    <mergeCell ref="A1569:B1569"/>
    <mergeCell ref="H1570:I1570"/>
    <mergeCell ref="L1570:M1570"/>
    <mergeCell ref="A1581:B1581"/>
    <mergeCell ref="E1581:F1581"/>
    <mergeCell ref="A1582:B1582"/>
    <mergeCell ref="E1582:G1582"/>
    <mergeCell ref="A1587:B1587"/>
    <mergeCell ref="H1588:I1588"/>
    <mergeCell ref="L1588:M1588"/>
    <mergeCell ref="A1600:B1600"/>
    <mergeCell ref="E1600:F1600"/>
    <mergeCell ref="A1601:B1601"/>
    <mergeCell ref="E1601:G1601"/>
    <mergeCell ref="A1606:B1606"/>
    <mergeCell ref="H1607:I1607"/>
    <mergeCell ref="L1607:M1607"/>
    <mergeCell ref="A1617:B1617"/>
    <mergeCell ref="E1617:F1617"/>
    <mergeCell ref="A1618:B1618"/>
    <mergeCell ref="E1618:G1618"/>
    <mergeCell ref="A1623:B1623"/>
    <mergeCell ref="H1624:I1624"/>
    <mergeCell ref="L1624:M1624"/>
    <mergeCell ref="A1634:B1634"/>
    <mergeCell ref="E1634:F1634"/>
    <mergeCell ref="A1635:B1635"/>
    <mergeCell ref="E1635:G1635"/>
    <mergeCell ref="A1640:B1640"/>
    <mergeCell ref="H1641:I1641"/>
    <mergeCell ref="L1641:M1641"/>
    <mergeCell ref="A1652:B1652"/>
    <mergeCell ref="E1652:F1652"/>
    <mergeCell ref="A1653:B1653"/>
    <mergeCell ref="E1653:G1653"/>
    <mergeCell ref="A1658:B1658"/>
    <mergeCell ref="H1659:I1659"/>
    <mergeCell ref="L1659:M1659"/>
    <mergeCell ref="A1671:B1671"/>
    <mergeCell ref="E1671:F1671"/>
    <mergeCell ref="A1672:B1672"/>
    <mergeCell ref="E1672:G1672"/>
    <mergeCell ref="A1677:B1677"/>
    <mergeCell ref="H1678:I1678"/>
    <mergeCell ref="L1678:M1678"/>
    <mergeCell ref="A1689:B1689"/>
    <mergeCell ref="E1689:F1689"/>
    <mergeCell ref="A1690:B1690"/>
    <mergeCell ref="E1690:G1690"/>
    <mergeCell ref="A1695:B1695"/>
    <mergeCell ref="H1696:I1696"/>
    <mergeCell ref="L1696:M1696"/>
    <mergeCell ref="A1712:B1712"/>
    <mergeCell ref="E1712:F1712"/>
    <mergeCell ref="A1713:B1713"/>
    <mergeCell ref="E1713:G1713"/>
    <mergeCell ref="A1718:B1718"/>
    <mergeCell ref="H1719:I1719"/>
    <mergeCell ref="L1719:M1719"/>
    <mergeCell ref="A1730:B1730"/>
    <mergeCell ref="E1730:F1730"/>
    <mergeCell ref="A1731:B1731"/>
    <mergeCell ref="E1731:G1731"/>
    <mergeCell ref="A1736:B1736"/>
    <mergeCell ref="H1737:I1737"/>
    <mergeCell ref="L1737:M1737"/>
    <mergeCell ref="A1751:B1751"/>
    <mergeCell ref="E1751:F1751"/>
    <mergeCell ref="A1752:B1752"/>
    <mergeCell ref="E1752:G1752"/>
    <mergeCell ref="A1757:B1757"/>
    <mergeCell ref="H1758:I1758"/>
    <mergeCell ref="L1758:M1758"/>
    <mergeCell ref="A1768:B1768"/>
    <mergeCell ref="E1768:F1768"/>
    <mergeCell ref="A1769:B1769"/>
    <mergeCell ref="E1769:G1769"/>
    <mergeCell ref="A1774:B1774"/>
    <mergeCell ref="H1775:I1775"/>
    <mergeCell ref="L1775:M1775"/>
    <mergeCell ref="A1785:B1785"/>
    <mergeCell ref="E1785:F1785"/>
    <mergeCell ref="A1786:B1786"/>
    <mergeCell ref="E1786:G1786"/>
    <mergeCell ref="A1791:B1791"/>
    <mergeCell ref="H1792:I1792"/>
    <mergeCell ref="L1792:M1792"/>
    <mergeCell ref="A1803:B1803"/>
    <mergeCell ref="E1803:F1803"/>
    <mergeCell ref="A1804:B1804"/>
    <mergeCell ref="E1804:G1804"/>
    <mergeCell ref="A1809:B1809"/>
    <mergeCell ref="H1810:I1810"/>
    <mergeCell ref="L1810:M1810"/>
    <mergeCell ref="A1831:B1831"/>
    <mergeCell ref="E1831:F1831"/>
    <mergeCell ref="A1832:B1832"/>
    <mergeCell ref="E1832:G1832"/>
    <mergeCell ref="A1837:B1837"/>
    <mergeCell ref="H1838:I1838"/>
    <mergeCell ref="L1838:M1838"/>
    <mergeCell ref="A1848:B1848"/>
    <mergeCell ref="E1848:F1848"/>
    <mergeCell ref="A1849:B1849"/>
    <mergeCell ref="E1849:G1849"/>
    <mergeCell ref="A1855:B1855"/>
    <mergeCell ref="H1856:I1856"/>
    <mergeCell ref="L1856:M1856"/>
    <mergeCell ref="A1866:B1866"/>
    <mergeCell ref="E1866:F1866"/>
    <mergeCell ref="A1867:B1867"/>
    <mergeCell ref="E1867:G1867"/>
    <mergeCell ref="A1872:B1872"/>
    <mergeCell ref="H1873:I1873"/>
    <mergeCell ref="L1873:M1873"/>
    <mergeCell ref="A1883:B1883"/>
    <mergeCell ref="E1883:F1883"/>
    <mergeCell ref="A1884:B1884"/>
    <mergeCell ref="E1884:G1884"/>
    <mergeCell ref="A1889:B1889"/>
    <mergeCell ref="H1890:I1890"/>
    <mergeCell ref="L1890:M1890"/>
    <mergeCell ref="A1901:B1901"/>
    <mergeCell ref="E1901:F1901"/>
    <mergeCell ref="A1902:B1902"/>
    <mergeCell ref="E1902:G1902"/>
    <mergeCell ref="A1907:B1907"/>
    <mergeCell ref="H1908:I1908"/>
    <mergeCell ref="L1908:M1908"/>
    <mergeCell ref="A1918:B1918"/>
    <mergeCell ref="E1918:F1918"/>
    <mergeCell ref="A1919:B1919"/>
    <mergeCell ref="E1919:G1919"/>
    <mergeCell ref="A1924:B1924"/>
    <mergeCell ref="H1925:I1925"/>
    <mergeCell ref="L1925:M1925"/>
    <mergeCell ref="A1936:B1936"/>
    <mergeCell ref="E1936:F1936"/>
    <mergeCell ref="A1937:B1937"/>
    <mergeCell ref="E1937:G1937"/>
    <mergeCell ref="A1942:B1942"/>
    <mergeCell ref="H1943:I1943"/>
    <mergeCell ref="L1943:M1943"/>
    <mergeCell ref="A1953:B1953"/>
    <mergeCell ref="E1953:F1953"/>
    <mergeCell ref="A1954:B1954"/>
    <mergeCell ref="E1954:G1954"/>
    <mergeCell ref="A1959:B1959"/>
    <mergeCell ref="H1960:I1960"/>
    <mergeCell ref="L1960:M1960"/>
    <mergeCell ref="A1970:B1970"/>
    <mergeCell ref="E1970:F1970"/>
    <mergeCell ref="A1971:B1971"/>
    <mergeCell ref="E1971:G1971"/>
    <mergeCell ref="A1976:B1976"/>
    <mergeCell ref="H1977:I1977"/>
    <mergeCell ref="L1977:M1977"/>
    <mergeCell ref="A1987:B1987"/>
    <mergeCell ref="E1987:F1987"/>
    <mergeCell ref="A1988:B1988"/>
    <mergeCell ref="E1988:G1988"/>
    <mergeCell ref="A1993:B1993"/>
    <mergeCell ref="H1994:I1994"/>
    <mergeCell ref="L1994:M1994"/>
    <mergeCell ref="A2004:B2004"/>
    <mergeCell ref="E2004:F2004"/>
    <mergeCell ref="A2005:B2005"/>
    <mergeCell ref="E2005:G2005"/>
    <mergeCell ref="A2010:B2010"/>
    <mergeCell ref="H2011:I2011"/>
    <mergeCell ref="L2011:M2011"/>
    <mergeCell ref="A2021:B2021"/>
    <mergeCell ref="E2021:F2021"/>
    <mergeCell ref="A2022:B2022"/>
    <mergeCell ref="E2022:G2022"/>
    <mergeCell ref="A2027:B2027"/>
    <mergeCell ref="H2028:I2028"/>
    <mergeCell ref="L2028:M2028"/>
    <mergeCell ref="A2038:B2038"/>
    <mergeCell ref="E2038:F2038"/>
    <mergeCell ref="A2039:B2039"/>
    <mergeCell ref="E2039:G2039"/>
    <mergeCell ref="A2044:B2044"/>
    <mergeCell ref="H2045:I2045"/>
    <mergeCell ref="L2045:M2045"/>
    <mergeCell ref="A2055:B2055"/>
    <mergeCell ref="E2055:F2055"/>
    <mergeCell ref="A2056:B2056"/>
    <mergeCell ref="E2056:G2056"/>
    <mergeCell ref="A2061:B2061"/>
    <mergeCell ref="H2062:I2062"/>
    <mergeCell ref="L2062:M2062"/>
    <mergeCell ref="A2072:B2072"/>
    <mergeCell ref="E2072:F2072"/>
    <mergeCell ref="A2073:B2073"/>
    <mergeCell ref="E2073:G2073"/>
    <mergeCell ref="A2078:B2078"/>
    <mergeCell ref="H2079:I2079"/>
    <mergeCell ref="L2079:M2079"/>
    <mergeCell ref="A2089:B2089"/>
    <mergeCell ref="E2089:F2089"/>
    <mergeCell ref="A2090:B2090"/>
    <mergeCell ref="E2090:G2090"/>
    <mergeCell ref="A2095:B2095"/>
    <mergeCell ref="H2096:I2096"/>
    <mergeCell ref="L2096:M2096"/>
    <mergeCell ref="A2106:B2106"/>
    <mergeCell ref="E2106:F2106"/>
    <mergeCell ref="A2107:B2107"/>
    <mergeCell ref="E2107:G2107"/>
    <mergeCell ref="A2112:B2112"/>
    <mergeCell ref="H2113:I2113"/>
    <mergeCell ref="L2113:M2113"/>
    <mergeCell ref="A2123:B2123"/>
    <mergeCell ref="E2123:F2123"/>
    <mergeCell ref="A2124:B2124"/>
    <mergeCell ref="E2124:G2124"/>
    <mergeCell ref="A2129:B2129"/>
    <mergeCell ref="H2130:I2130"/>
    <mergeCell ref="L2130:M2130"/>
    <mergeCell ref="A2140:B2140"/>
    <mergeCell ref="E2140:F2140"/>
    <mergeCell ref="A2141:B2141"/>
    <mergeCell ref="E2141:G2141"/>
    <mergeCell ref="A2146:B2146"/>
    <mergeCell ref="H2147:I2147"/>
    <mergeCell ref="L2147:M2147"/>
    <mergeCell ref="A2157:B2157"/>
    <mergeCell ref="E2157:F2157"/>
    <mergeCell ref="A2158:B2158"/>
    <mergeCell ref="E2158:G2158"/>
    <mergeCell ref="A2163:B2163"/>
    <mergeCell ref="H2164:I2164"/>
    <mergeCell ref="L2164:M2164"/>
    <mergeCell ref="A2174:B2174"/>
    <mergeCell ref="E2174:F2174"/>
    <mergeCell ref="A2175:B2175"/>
    <mergeCell ref="E2175:G2175"/>
    <mergeCell ref="A2180:B2180"/>
    <mergeCell ref="H2181:I2181"/>
    <mergeCell ref="L2181:M2181"/>
    <mergeCell ref="A2192:B2192"/>
    <mergeCell ref="E2192:F2192"/>
    <mergeCell ref="A2193:B2193"/>
    <mergeCell ref="E2193:G2193"/>
    <mergeCell ref="A6:A7"/>
    <mergeCell ref="A24:A25"/>
    <mergeCell ref="A42:A43"/>
    <mergeCell ref="A61:A62"/>
    <mergeCell ref="A79:A80"/>
    <mergeCell ref="A97:A98"/>
    <mergeCell ref="A115:A116"/>
    <mergeCell ref="A133:A134"/>
    <mergeCell ref="A152:A153"/>
    <mergeCell ref="A171:A172"/>
    <mergeCell ref="A189:A190"/>
    <mergeCell ref="A208:A209"/>
    <mergeCell ref="A227:A228"/>
    <mergeCell ref="A245:A246"/>
    <mergeCell ref="A263:A264"/>
    <mergeCell ref="A282:A283"/>
    <mergeCell ref="A300:A301"/>
    <mergeCell ref="A320:A321"/>
    <mergeCell ref="A338:A339"/>
    <mergeCell ref="A356:A357"/>
    <mergeCell ref="A374:A375"/>
    <mergeCell ref="A393:A394"/>
    <mergeCell ref="A411:A412"/>
    <mergeCell ref="A429:A430"/>
    <mergeCell ref="A447:A448"/>
    <mergeCell ref="A467:A468"/>
    <mergeCell ref="A486:A487"/>
    <mergeCell ref="A504:A505"/>
    <mergeCell ref="A522:A523"/>
    <mergeCell ref="A540:A541"/>
    <mergeCell ref="A561:A562"/>
    <mergeCell ref="A580:A581"/>
    <mergeCell ref="A598:A599"/>
    <mergeCell ref="A616:A617"/>
    <mergeCell ref="A634:A635"/>
    <mergeCell ref="A652:A653"/>
    <mergeCell ref="A672:A673"/>
    <mergeCell ref="A691:A692"/>
    <mergeCell ref="A711:A712"/>
    <mergeCell ref="A730:A731"/>
    <mergeCell ref="A749:A750"/>
    <mergeCell ref="A768:A769"/>
    <mergeCell ref="A787:A788"/>
    <mergeCell ref="A805:A806"/>
    <mergeCell ref="A823:A824"/>
    <mergeCell ref="A841:A842"/>
    <mergeCell ref="A860:A861"/>
    <mergeCell ref="A878:A879"/>
    <mergeCell ref="A896:A897"/>
    <mergeCell ref="A916:A917"/>
    <mergeCell ref="A934:A935"/>
    <mergeCell ref="A952:A953"/>
    <mergeCell ref="A970:A971"/>
    <mergeCell ref="A988:A989"/>
    <mergeCell ref="A1006:A1007"/>
    <mergeCell ref="A1023:A1024"/>
    <mergeCell ref="A1041:A1042"/>
    <mergeCell ref="A1059:A1060"/>
    <mergeCell ref="A1076:A1077"/>
    <mergeCell ref="A1097:A1098"/>
    <mergeCell ref="A1115:A1116"/>
    <mergeCell ref="A1132:A1133"/>
    <mergeCell ref="A1149:A1150"/>
    <mergeCell ref="A1166:A1167"/>
    <mergeCell ref="A1183:A1184"/>
    <mergeCell ref="A1200:A1201"/>
    <mergeCell ref="A1217:A1218"/>
    <mergeCell ref="A1234:A1235"/>
    <mergeCell ref="A1252:A1253"/>
    <mergeCell ref="A1269:A1270"/>
    <mergeCell ref="A1286:A1287"/>
    <mergeCell ref="A1303:A1304"/>
    <mergeCell ref="A1320:A1321"/>
    <mergeCell ref="A1339:A1340"/>
    <mergeCell ref="A1356:A1357"/>
    <mergeCell ref="A1373:A1374"/>
    <mergeCell ref="A1390:A1391"/>
    <mergeCell ref="A1407:A1408"/>
    <mergeCell ref="A1426:A1427"/>
    <mergeCell ref="A1444:A1445"/>
    <mergeCell ref="A1462:A1463"/>
    <mergeCell ref="A1479:A1480"/>
    <mergeCell ref="A1496:A1497"/>
    <mergeCell ref="A1516:A1517"/>
    <mergeCell ref="A1533:A1534"/>
    <mergeCell ref="A1551:A1552"/>
    <mergeCell ref="A1570:A1571"/>
    <mergeCell ref="A1588:A1589"/>
    <mergeCell ref="A1607:A1608"/>
    <mergeCell ref="A1624:A1625"/>
    <mergeCell ref="A1641:A1642"/>
    <mergeCell ref="A1659:A1660"/>
    <mergeCell ref="A1678:A1679"/>
    <mergeCell ref="A1696:A1697"/>
    <mergeCell ref="A1719:A1720"/>
    <mergeCell ref="A1737:A1738"/>
    <mergeCell ref="A1758:A1759"/>
    <mergeCell ref="A1775:A1776"/>
    <mergeCell ref="A1792:A1793"/>
    <mergeCell ref="A1810:A1811"/>
    <mergeCell ref="A1838:A1839"/>
    <mergeCell ref="A1856:A1857"/>
    <mergeCell ref="A1873:A1874"/>
    <mergeCell ref="A1890:A1891"/>
    <mergeCell ref="A1908:A1909"/>
    <mergeCell ref="A1925:A1926"/>
    <mergeCell ref="A1943:A1944"/>
    <mergeCell ref="A1960:A1961"/>
    <mergeCell ref="A1977:A1978"/>
    <mergeCell ref="A1994:A1995"/>
    <mergeCell ref="A2011:A2012"/>
    <mergeCell ref="A2028:A2029"/>
    <mergeCell ref="A2045:A2046"/>
    <mergeCell ref="A2062:A2063"/>
    <mergeCell ref="A2079:A2080"/>
    <mergeCell ref="A2096:A2097"/>
    <mergeCell ref="A2113:A2114"/>
    <mergeCell ref="A2130:A2131"/>
    <mergeCell ref="A2147:A2148"/>
    <mergeCell ref="A2164:A2165"/>
    <mergeCell ref="A2181:A2182"/>
    <mergeCell ref="B6:B7"/>
    <mergeCell ref="B24:B25"/>
    <mergeCell ref="B42:B43"/>
    <mergeCell ref="B61:B62"/>
    <mergeCell ref="B79:B80"/>
    <mergeCell ref="B97:B98"/>
    <mergeCell ref="B115:B116"/>
    <mergeCell ref="B133:B134"/>
    <mergeCell ref="B152:B153"/>
    <mergeCell ref="B171:B172"/>
    <mergeCell ref="B189:B190"/>
    <mergeCell ref="B208:B209"/>
    <mergeCell ref="B227:B228"/>
    <mergeCell ref="B245:B246"/>
    <mergeCell ref="B263:B264"/>
    <mergeCell ref="B282:B283"/>
    <mergeCell ref="B300:B301"/>
    <mergeCell ref="B320:B321"/>
    <mergeCell ref="B338:B339"/>
    <mergeCell ref="B356:B357"/>
    <mergeCell ref="B374:B375"/>
    <mergeCell ref="B393:B394"/>
    <mergeCell ref="B411:B412"/>
    <mergeCell ref="B429:B430"/>
    <mergeCell ref="B447:B448"/>
    <mergeCell ref="B467:B468"/>
    <mergeCell ref="B486:B487"/>
    <mergeCell ref="B504:B505"/>
    <mergeCell ref="B522:B523"/>
    <mergeCell ref="B540:B541"/>
    <mergeCell ref="B561:B562"/>
    <mergeCell ref="B580:B581"/>
    <mergeCell ref="B598:B599"/>
    <mergeCell ref="B616:B617"/>
    <mergeCell ref="B634:B635"/>
    <mergeCell ref="B652:B653"/>
    <mergeCell ref="B672:B673"/>
    <mergeCell ref="B691:B692"/>
    <mergeCell ref="B711:B712"/>
    <mergeCell ref="B730:B731"/>
    <mergeCell ref="B749:B750"/>
    <mergeCell ref="B768:B769"/>
    <mergeCell ref="B787:B788"/>
    <mergeCell ref="B805:B806"/>
    <mergeCell ref="B823:B824"/>
    <mergeCell ref="B841:B842"/>
    <mergeCell ref="B860:B861"/>
    <mergeCell ref="B878:B879"/>
    <mergeCell ref="B896:B897"/>
    <mergeCell ref="B916:B917"/>
    <mergeCell ref="B934:B935"/>
    <mergeCell ref="B952:B953"/>
    <mergeCell ref="B970:B971"/>
    <mergeCell ref="B988:B989"/>
    <mergeCell ref="B1006:B1007"/>
    <mergeCell ref="B1023:B1024"/>
    <mergeCell ref="B1041:B1042"/>
    <mergeCell ref="B1059:B1060"/>
    <mergeCell ref="B1076:B1077"/>
    <mergeCell ref="B1097:B1098"/>
    <mergeCell ref="B1115:B1116"/>
    <mergeCell ref="B1132:B1133"/>
    <mergeCell ref="B1149:B1150"/>
    <mergeCell ref="B1166:B1167"/>
    <mergeCell ref="B1183:B1184"/>
    <mergeCell ref="B1200:B1201"/>
    <mergeCell ref="B1217:B1218"/>
    <mergeCell ref="B1234:B1235"/>
    <mergeCell ref="B1252:B1253"/>
    <mergeCell ref="B1269:B1270"/>
    <mergeCell ref="B1286:B1287"/>
    <mergeCell ref="B1303:B1304"/>
    <mergeCell ref="B1320:B1321"/>
    <mergeCell ref="B1339:B1340"/>
    <mergeCell ref="B1356:B1357"/>
    <mergeCell ref="B1373:B1374"/>
    <mergeCell ref="B1390:B1391"/>
    <mergeCell ref="B1407:B1408"/>
    <mergeCell ref="B1426:B1427"/>
    <mergeCell ref="B1444:B1445"/>
    <mergeCell ref="B1462:B1463"/>
    <mergeCell ref="B1479:B1480"/>
    <mergeCell ref="B1496:B1497"/>
    <mergeCell ref="B1516:B1517"/>
    <mergeCell ref="B1533:B1534"/>
    <mergeCell ref="B1551:B1552"/>
    <mergeCell ref="B1570:B1571"/>
    <mergeCell ref="B1588:B1589"/>
    <mergeCell ref="B1607:B1608"/>
    <mergeCell ref="B1624:B1625"/>
    <mergeCell ref="B1641:B1642"/>
    <mergeCell ref="B1659:B1660"/>
    <mergeCell ref="B1678:B1679"/>
    <mergeCell ref="B1696:B1697"/>
    <mergeCell ref="B1719:B1720"/>
    <mergeCell ref="B1737:B1738"/>
    <mergeCell ref="B1758:B1759"/>
    <mergeCell ref="B1775:B1776"/>
    <mergeCell ref="B1792:B1793"/>
    <mergeCell ref="B1810:B1811"/>
    <mergeCell ref="B1838:B1839"/>
    <mergeCell ref="B1856:B1857"/>
    <mergeCell ref="B1873:B1874"/>
    <mergeCell ref="B1890:B1891"/>
    <mergeCell ref="B1908:B1909"/>
    <mergeCell ref="B1925:B1926"/>
    <mergeCell ref="B1943:B1944"/>
    <mergeCell ref="B1960:B1961"/>
    <mergeCell ref="B1977:B1978"/>
    <mergeCell ref="B1994:B1995"/>
    <mergeCell ref="B2011:B2012"/>
    <mergeCell ref="B2028:B2029"/>
    <mergeCell ref="B2045:B2046"/>
    <mergeCell ref="B2062:B2063"/>
    <mergeCell ref="B2079:B2080"/>
    <mergeCell ref="B2096:B2097"/>
    <mergeCell ref="B2113:B2114"/>
    <mergeCell ref="B2130:B2131"/>
    <mergeCell ref="B2147:B2148"/>
    <mergeCell ref="B2164:B2165"/>
    <mergeCell ref="B2181:B2182"/>
    <mergeCell ref="C6:C7"/>
    <mergeCell ref="C24:C25"/>
    <mergeCell ref="C42:C43"/>
    <mergeCell ref="C61:C62"/>
    <mergeCell ref="C79:C80"/>
    <mergeCell ref="C97:C98"/>
    <mergeCell ref="C115:C116"/>
    <mergeCell ref="C133:C134"/>
    <mergeCell ref="C152:C153"/>
    <mergeCell ref="C171:C172"/>
    <mergeCell ref="C189:C190"/>
    <mergeCell ref="C208:C209"/>
    <mergeCell ref="C227:C228"/>
    <mergeCell ref="C245:C246"/>
    <mergeCell ref="C263:C264"/>
    <mergeCell ref="C282:C283"/>
    <mergeCell ref="C300:C301"/>
    <mergeCell ref="C320:C321"/>
    <mergeCell ref="C338:C339"/>
    <mergeCell ref="C356:C357"/>
    <mergeCell ref="C374:C375"/>
    <mergeCell ref="C393:C394"/>
    <mergeCell ref="C411:C412"/>
    <mergeCell ref="C429:C430"/>
    <mergeCell ref="C447:C448"/>
    <mergeCell ref="C467:C468"/>
    <mergeCell ref="C486:C487"/>
    <mergeCell ref="C504:C505"/>
    <mergeCell ref="C522:C523"/>
    <mergeCell ref="C540:C541"/>
    <mergeCell ref="C561:C562"/>
    <mergeCell ref="C580:C581"/>
    <mergeCell ref="C598:C599"/>
    <mergeCell ref="C616:C617"/>
    <mergeCell ref="C634:C635"/>
    <mergeCell ref="C652:C653"/>
    <mergeCell ref="C672:C673"/>
    <mergeCell ref="C691:C692"/>
    <mergeCell ref="C711:C712"/>
    <mergeCell ref="C730:C731"/>
    <mergeCell ref="C749:C750"/>
    <mergeCell ref="C768:C769"/>
    <mergeCell ref="C787:C788"/>
    <mergeCell ref="C805:C806"/>
    <mergeCell ref="C823:C824"/>
    <mergeCell ref="C841:C842"/>
    <mergeCell ref="C860:C861"/>
    <mergeCell ref="C878:C879"/>
    <mergeCell ref="C896:C897"/>
    <mergeCell ref="C916:C917"/>
    <mergeCell ref="C934:C935"/>
    <mergeCell ref="C952:C953"/>
    <mergeCell ref="C970:C971"/>
    <mergeCell ref="C988:C989"/>
    <mergeCell ref="C1006:C1007"/>
    <mergeCell ref="C1023:C1024"/>
    <mergeCell ref="C1041:C1042"/>
    <mergeCell ref="C1059:C1060"/>
    <mergeCell ref="C1076:C1077"/>
    <mergeCell ref="C1097:C1098"/>
    <mergeCell ref="C1115:C1116"/>
    <mergeCell ref="C1132:C1133"/>
    <mergeCell ref="C1149:C1150"/>
    <mergeCell ref="C1166:C1167"/>
    <mergeCell ref="C1183:C1184"/>
    <mergeCell ref="C1200:C1201"/>
    <mergeCell ref="C1217:C1218"/>
    <mergeCell ref="C1234:C1235"/>
    <mergeCell ref="C1252:C1253"/>
    <mergeCell ref="C1269:C1270"/>
    <mergeCell ref="C1286:C1287"/>
    <mergeCell ref="C1303:C1304"/>
    <mergeCell ref="C1320:C1321"/>
    <mergeCell ref="C1339:C1340"/>
    <mergeCell ref="C1356:C1357"/>
    <mergeCell ref="C1373:C1374"/>
    <mergeCell ref="C1390:C1391"/>
    <mergeCell ref="C1407:C1408"/>
    <mergeCell ref="C1426:C1427"/>
    <mergeCell ref="C1444:C1445"/>
    <mergeCell ref="C1462:C1463"/>
    <mergeCell ref="C1479:C1480"/>
    <mergeCell ref="C1496:C1497"/>
    <mergeCell ref="C1516:C1517"/>
    <mergeCell ref="C1533:C1534"/>
    <mergeCell ref="C1551:C1552"/>
    <mergeCell ref="C1570:C1571"/>
    <mergeCell ref="C1588:C1589"/>
    <mergeCell ref="C1607:C1608"/>
    <mergeCell ref="C1624:C1625"/>
    <mergeCell ref="C1641:C1642"/>
    <mergeCell ref="C1659:C1660"/>
    <mergeCell ref="C1678:C1679"/>
    <mergeCell ref="C1696:C1697"/>
    <mergeCell ref="C1719:C1720"/>
    <mergeCell ref="C1737:C1738"/>
    <mergeCell ref="C1758:C1759"/>
    <mergeCell ref="C1775:C1776"/>
    <mergeCell ref="C1792:C1793"/>
    <mergeCell ref="C1810:C1811"/>
    <mergeCell ref="C1838:C1839"/>
    <mergeCell ref="C1856:C1857"/>
    <mergeCell ref="C1873:C1874"/>
    <mergeCell ref="C1890:C1891"/>
    <mergeCell ref="C1908:C1909"/>
    <mergeCell ref="C1925:C1926"/>
    <mergeCell ref="C1943:C1944"/>
    <mergeCell ref="C1960:C1961"/>
    <mergeCell ref="C1977:C1978"/>
    <mergeCell ref="C1994:C1995"/>
    <mergeCell ref="C2011:C2012"/>
    <mergeCell ref="C2028:C2029"/>
    <mergeCell ref="C2045:C2046"/>
    <mergeCell ref="C2062:C2063"/>
    <mergeCell ref="C2079:C2080"/>
    <mergeCell ref="C2096:C2097"/>
    <mergeCell ref="C2113:C2114"/>
    <mergeCell ref="C2130:C2131"/>
    <mergeCell ref="C2147:C2148"/>
    <mergeCell ref="C2164:C2165"/>
    <mergeCell ref="C2181:C2182"/>
    <mergeCell ref="D6:D7"/>
    <mergeCell ref="D24:D25"/>
    <mergeCell ref="D42:D43"/>
    <mergeCell ref="D61:D62"/>
    <mergeCell ref="D79:D80"/>
    <mergeCell ref="D97:D98"/>
    <mergeCell ref="D115:D116"/>
    <mergeCell ref="D133:D134"/>
    <mergeCell ref="D152:D153"/>
    <mergeCell ref="D171:D172"/>
    <mergeCell ref="D189:D190"/>
    <mergeCell ref="D208:D209"/>
    <mergeCell ref="D227:D228"/>
    <mergeCell ref="D245:D246"/>
    <mergeCell ref="D263:D264"/>
    <mergeCell ref="D282:D283"/>
    <mergeCell ref="D300:D301"/>
    <mergeCell ref="D320:D321"/>
    <mergeCell ref="D338:D339"/>
    <mergeCell ref="D356:D357"/>
    <mergeCell ref="D374:D375"/>
    <mergeCell ref="D393:D394"/>
    <mergeCell ref="D411:D412"/>
    <mergeCell ref="D429:D430"/>
    <mergeCell ref="D447:D448"/>
    <mergeCell ref="D467:D468"/>
    <mergeCell ref="D486:D487"/>
    <mergeCell ref="D504:D505"/>
    <mergeCell ref="D522:D523"/>
    <mergeCell ref="D540:D541"/>
    <mergeCell ref="D561:D562"/>
    <mergeCell ref="D580:D581"/>
    <mergeCell ref="D598:D599"/>
    <mergeCell ref="D616:D617"/>
    <mergeCell ref="D634:D635"/>
    <mergeCell ref="D652:D653"/>
    <mergeCell ref="D672:D673"/>
    <mergeCell ref="D691:D692"/>
    <mergeCell ref="D711:D712"/>
    <mergeCell ref="D730:D731"/>
    <mergeCell ref="D749:D750"/>
    <mergeCell ref="D768:D769"/>
    <mergeCell ref="D787:D788"/>
    <mergeCell ref="D805:D806"/>
    <mergeCell ref="D823:D824"/>
    <mergeCell ref="D841:D842"/>
    <mergeCell ref="D860:D861"/>
    <mergeCell ref="D878:D879"/>
    <mergeCell ref="D896:D897"/>
    <mergeCell ref="D916:D917"/>
    <mergeCell ref="D934:D935"/>
    <mergeCell ref="D952:D953"/>
    <mergeCell ref="D970:D971"/>
    <mergeCell ref="D988:D989"/>
    <mergeCell ref="D1006:D1007"/>
    <mergeCell ref="D1023:D1024"/>
    <mergeCell ref="D1041:D1042"/>
    <mergeCell ref="D1059:D1060"/>
    <mergeCell ref="D1076:D1077"/>
    <mergeCell ref="D1097:D1098"/>
    <mergeCell ref="D1115:D1116"/>
    <mergeCell ref="D1132:D1133"/>
    <mergeCell ref="D1149:D1150"/>
    <mergeCell ref="D1166:D1167"/>
    <mergeCell ref="D1183:D1184"/>
    <mergeCell ref="D1200:D1201"/>
    <mergeCell ref="D1217:D1218"/>
    <mergeCell ref="D1234:D1235"/>
    <mergeCell ref="D1252:D1253"/>
    <mergeCell ref="D1269:D1270"/>
    <mergeCell ref="D1286:D1287"/>
    <mergeCell ref="D1303:D1304"/>
    <mergeCell ref="D1320:D1321"/>
    <mergeCell ref="D1339:D1340"/>
    <mergeCell ref="D1356:D1357"/>
    <mergeCell ref="D1373:D1374"/>
    <mergeCell ref="D1390:D1391"/>
    <mergeCell ref="D1407:D1408"/>
    <mergeCell ref="D1426:D1427"/>
    <mergeCell ref="D1444:D1445"/>
    <mergeCell ref="D1462:D1463"/>
    <mergeCell ref="D1479:D1480"/>
    <mergeCell ref="D1496:D1497"/>
    <mergeCell ref="D1516:D1517"/>
    <mergeCell ref="D1533:D1534"/>
    <mergeCell ref="D1551:D1552"/>
    <mergeCell ref="D1570:D1571"/>
    <mergeCell ref="D1588:D1589"/>
    <mergeCell ref="D1607:D1608"/>
    <mergeCell ref="D1624:D1625"/>
    <mergeCell ref="D1641:D1642"/>
    <mergeCell ref="D1659:D1660"/>
    <mergeCell ref="D1678:D1679"/>
    <mergeCell ref="D1696:D1697"/>
    <mergeCell ref="D1719:D1720"/>
    <mergeCell ref="D1737:D1738"/>
    <mergeCell ref="D1758:D1759"/>
    <mergeCell ref="D1775:D1776"/>
    <mergeCell ref="D1792:D1793"/>
    <mergeCell ref="D1810:D1811"/>
    <mergeCell ref="D1838:D1839"/>
    <mergeCell ref="D1856:D1857"/>
    <mergeCell ref="D1873:D1874"/>
    <mergeCell ref="D1890:D1891"/>
    <mergeCell ref="D1908:D1909"/>
    <mergeCell ref="D1925:D1926"/>
    <mergeCell ref="D1943:D1944"/>
    <mergeCell ref="D1960:D1961"/>
    <mergeCell ref="D1977:D1978"/>
    <mergeCell ref="D1994:D1995"/>
    <mergeCell ref="D2011:D2012"/>
    <mergeCell ref="D2028:D2029"/>
    <mergeCell ref="D2045:D2046"/>
    <mergeCell ref="D2062:D2063"/>
    <mergeCell ref="D2079:D2080"/>
    <mergeCell ref="D2096:D2097"/>
    <mergeCell ref="D2113:D2114"/>
    <mergeCell ref="D2130:D2131"/>
    <mergeCell ref="D2147:D2148"/>
    <mergeCell ref="D2164:D2165"/>
    <mergeCell ref="D2181:D2182"/>
    <mergeCell ref="F6:F7"/>
    <mergeCell ref="F24:F25"/>
    <mergeCell ref="F42:F43"/>
    <mergeCell ref="F61:F62"/>
    <mergeCell ref="F79:F80"/>
    <mergeCell ref="F97:F98"/>
    <mergeCell ref="F115:F116"/>
    <mergeCell ref="F133:F134"/>
    <mergeCell ref="F152:F153"/>
    <mergeCell ref="F171:F172"/>
    <mergeCell ref="F189:F190"/>
    <mergeCell ref="F208:F209"/>
    <mergeCell ref="F227:F228"/>
    <mergeCell ref="F245:F246"/>
    <mergeCell ref="F263:F264"/>
    <mergeCell ref="F282:F283"/>
    <mergeCell ref="F300:F301"/>
    <mergeCell ref="F320:F321"/>
    <mergeCell ref="F338:F339"/>
    <mergeCell ref="F356:F357"/>
    <mergeCell ref="F374:F375"/>
    <mergeCell ref="F393:F394"/>
    <mergeCell ref="F411:F412"/>
    <mergeCell ref="F429:F430"/>
    <mergeCell ref="F447:F448"/>
    <mergeCell ref="F467:F468"/>
    <mergeCell ref="F486:F487"/>
    <mergeCell ref="F504:F505"/>
    <mergeCell ref="F522:F523"/>
    <mergeCell ref="F540:F541"/>
    <mergeCell ref="F561:F562"/>
    <mergeCell ref="F580:F581"/>
    <mergeCell ref="F598:F599"/>
    <mergeCell ref="F616:F617"/>
    <mergeCell ref="F634:F635"/>
    <mergeCell ref="F652:F653"/>
    <mergeCell ref="F672:F673"/>
    <mergeCell ref="F691:F692"/>
    <mergeCell ref="F711:F712"/>
    <mergeCell ref="F730:F731"/>
    <mergeCell ref="F749:F750"/>
    <mergeCell ref="F768:F769"/>
    <mergeCell ref="F787:F788"/>
    <mergeCell ref="F805:F806"/>
    <mergeCell ref="F823:F824"/>
    <mergeCell ref="F841:F842"/>
    <mergeCell ref="F860:F861"/>
    <mergeCell ref="F878:F879"/>
    <mergeCell ref="F896:F897"/>
    <mergeCell ref="F916:F917"/>
    <mergeCell ref="F934:F935"/>
    <mergeCell ref="F952:F953"/>
    <mergeCell ref="F970:F971"/>
    <mergeCell ref="F988:F989"/>
    <mergeCell ref="F1006:F1007"/>
    <mergeCell ref="F1023:F1024"/>
    <mergeCell ref="F1041:F1042"/>
    <mergeCell ref="F1059:F1060"/>
    <mergeCell ref="F1076:F1077"/>
    <mergeCell ref="F1097:F1098"/>
    <mergeCell ref="F1115:F1116"/>
    <mergeCell ref="F1132:F1133"/>
    <mergeCell ref="F1149:F1150"/>
    <mergeCell ref="F1166:F1167"/>
    <mergeCell ref="F1183:F1184"/>
    <mergeCell ref="F1200:F1201"/>
    <mergeCell ref="F1217:F1218"/>
    <mergeCell ref="F1234:F1235"/>
    <mergeCell ref="F1252:F1253"/>
    <mergeCell ref="F1269:F1270"/>
    <mergeCell ref="F1286:F1287"/>
    <mergeCell ref="F1303:F1304"/>
    <mergeCell ref="F1320:F1321"/>
    <mergeCell ref="F1339:F1340"/>
    <mergeCell ref="F1356:F1357"/>
    <mergeCell ref="F1373:F1374"/>
    <mergeCell ref="F1390:F1391"/>
    <mergeCell ref="F1407:F1408"/>
    <mergeCell ref="F1426:F1427"/>
    <mergeCell ref="F1444:F1445"/>
    <mergeCell ref="F1462:F1463"/>
    <mergeCell ref="F1479:F1480"/>
    <mergeCell ref="F1496:F1497"/>
    <mergeCell ref="F1516:F1517"/>
    <mergeCell ref="F1533:F1534"/>
    <mergeCell ref="F1551:F1552"/>
    <mergeCell ref="F1570:F1571"/>
    <mergeCell ref="F1588:F1589"/>
    <mergeCell ref="F1607:F1608"/>
    <mergeCell ref="F1624:F1625"/>
    <mergeCell ref="F1641:F1642"/>
    <mergeCell ref="F1659:F1660"/>
    <mergeCell ref="F1678:F1679"/>
    <mergeCell ref="F1696:F1697"/>
    <mergeCell ref="F1719:F1720"/>
    <mergeCell ref="F1737:F1738"/>
    <mergeCell ref="F1758:F1759"/>
    <mergeCell ref="F1775:F1776"/>
    <mergeCell ref="F1792:F1793"/>
    <mergeCell ref="F1810:F1811"/>
    <mergeCell ref="F1838:F1839"/>
    <mergeCell ref="F1856:F1857"/>
    <mergeCell ref="F1873:F1874"/>
    <mergeCell ref="F1890:F1891"/>
    <mergeCell ref="F1908:F1909"/>
    <mergeCell ref="F1925:F1926"/>
    <mergeCell ref="F1943:F1944"/>
    <mergeCell ref="F1960:F1961"/>
    <mergeCell ref="F1977:F1978"/>
    <mergeCell ref="F1994:F1995"/>
    <mergeCell ref="F2011:F2012"/>
    <mergeCell ref="F2028:F2029"/>
    <mergeCell ref="F2045:F2046"/>
    <mergeCell ref="F2062:F2063"/>
    <mergeCell ref="F2079:F2080"/>
    <mergeCell ref="F2096:F2097"/>
    <mergeCell ref="F2113:F2114"/>
    <mergeCell ref="F2130:F2131"/>
    <mergeCell ref="F2147:F2148"/>
    <mergeCell ref="F2164:F2165"/>
    <mergeCell ref="F2181:F2182"/>
    <mergeCell ref="G6:G7"/>
    <mergeCell ref="G24:G25"/>
    <mergeCell ref="G42:G43"/>
    <mergeCell ref="G61:G62"/>
    <mergeCell ref="G79:G80"/>
    <mergeCell ref="G97:G98"/>
    <mergeCell ref="G115:G116"/>
    <mergeCell ref="G133:G134"/>
    <mergeCell ref="G152:G153"/>
    <mergeCell ref="G171:G172"/>
    <mergeCell ref="G189:G190"/>
    <mergeCell ref="G208:G209"/>
    <mergeCell ref="G227:G228"/>
    <mergeCell ref="G245:G246"/>
    <mergeCell ref="G263:G264"/>
    <mergeCell ref="G282:G283"/>
    <mergeCell ref="G300:G301"/>
    <mergeCell ref="G320:G321"/>
    <mergeCell ref="G338:G339"/>
    <mergeCell ref="G356:G357"/>
    <mergeCell ref="G374:G375"/>
    <mergeCell ref="G393:G394"/>
    <mergeCell ref="G411:G412"/>
    <mergeCell ref="G429:G430"/>
    <mergeCell ref="G447:G448"/>
    <mergeCell ref="G467:G468"/>
    <mergeCell ref="G486:G487"/>
    <mergeCell ref="G504:G505"/>
    <mergeCell ref="G522:G523"/>
    <mergeCell ref="G540:G541"/>
    <mergeCell ref="G561:G562"/>
    <mergeCell ref="G580:G581"/>
    <mergeCell ref="G598:G599"/>
    <mergeCell ref="G616:G617"/>
    <mergeCell ref="G634:G635"/>
    <mergeCell ref="G652:G653"/>
    <mergeCell ref="G672:G673"/>
    <mergeCell ref="G691:G692"/>
    <mergeCell ref="G711:G712"/>
    <mergeCell ref="G730:G731"/>
    <mergeCell ref="G749:G750"/>
    <mergeCell ref="G768:G769"/>
    <mergeCell ref="G787:G788"/>
    <mergeCell ref="G805:G806"/>
    <mergeCell ref="G823:G824"/>
    <mergeCell ref="G841:G842"/>
    <mergeCell ref="G860:G861"/>
    <mergeCell ref="G878:G879"/>
    <mergeCell ref="G896:G897"/>
    <mergeCell ref="G916:G917"/>
    <mergeCell ref="G934:G935"/>
    <mergeCell ref="G952:G953"/>
    <mergeCell ref="G970:G971"/>
    <mergeCell ref="G988:G989"/>
    <mergeCell ref="G1006:G1007"/>
    <mergeCell ref="G1023:G1024"/>
    <mergeCell ref="G1041:G1042"/>
    <mergeCell ref="G1059:G1060"/>
    <mergeCell ref="G1076:G1077"/>
    <mergeCell ref="G1097:G1098"/>
    <mergeCell ref="G1115:G1116"/>
    <mergeCell ref="G1132:G1133"/>
    <mergeCell ref="G1149:G1150"/>
    <mergeCell ref="G1166:G1167"/>
    <mergeCell ref="G1183:G1184"/>
    <mergeCell ref="G1200:G1201"/>
    <mergeCell ref="G1217:G1218"/>
    <mergeCell ref="G1234:G1235"/>
    <mergeCell ref="G1252:G1253"/>
    <mergeCell ref="G1269:G1270"/>
    <mergeCell ref="G1286:G1287"/>
    <mergeCell ref="G1303:G1304"/>
    <mergeCell ref="G1320:G1321"/>
    <mergeCell ref="G1339:G1340"/>
    <mergeCell ref="G1356:G1357"/>
    <mergeCell ref="G1373:G1374"/>
    <mergeCell ref="G1390:G1391"/>
    <mergeCell ref="G1407:G1408"/>
    <mergeCell ref="G1426:G1427"/>
    <mergeCell ref="G1444:G1445"/>
    <mergeCell ref="G1462:G1463"/>
    <mergeCell ref="G1479:G1480"/>
    <mergeCell ref="G1496:G1497"/>
    <mergeCell ref="G1516:G1517"/>
    <mergeCell ref="G1533:G1534"/>
    <mergeCell ref="G1551:G1552"/>
    <mergeCell ref="G1570:G1571"/>
    <mergeCell ref="G1588:G1589"/>
    <mergeCell ref="G1607:G1608"/>
    <mergeCell ref="G1624:G1625"/>
    <mergeCell ref="G1641:G1642"/>
    <mergeCell ref="G1659:G1660"/>
    <mergeCell ref="G1678:G1679"/>
    <mergeCell ref="G1696:G1697"/>
    <mergeCell ref="G1719:G1720"/>
    <mergeCell ref="G1737:G1738"/>
    <mergeCell ref="G1758:G1759"/>
    <mergeCell ref="G1775:G1776"/>
    <mergeCell ref="G1792:G1793"/>
    <mergeCell ref="G1810:G1811"/>
    <mergeCell ref="G1838:G1839"/>
    <mergeCell ref="G1856:G1857"/>
    <mergeCell ref="G1873:G1874"/>
    <mergeCell ref="G1890:G1891"/>
    <mergeCell ref="G1908:G1909"/>
    <mergeCell ref="G1925:G1926"/>
    <mergeCell ref="G1943:G1944"/>
    <mergeCell ref="G1960:G1961"/>
    <mergeCell ref="G1977:G1978"/>
    <mergeCell ref="G1994:G1995"/>
    <mergeCell ref="G2011:G2012"/>
    <mergeCell ref="G2028:G2029"/>
    <mergeCell ref="G2045:G2046"/>
    <mergeCell ref="G2062:G2063"/>
    <mergeCell ref="G2079:G2080"/>
    <mergeCell ref="G2096:G2097"/>
    <mergeCell ref="G2113:G2114"/>
    <mergeCell ref="G2130:G2131"/>
    <mergeCell ref="G2147:G2148"/>
    <mergeCell ref="G2164:G2165"/>
    <mergeCell ref="G2181:G2182"/>
    <mergeCell ref="J6:J7"/>
    <mergeCell ref="J24:J25"/>
    <mergeCell ref="J42:J43"/>
    <mergeCell ref="J61:J62"/>
    <mergeCell ref="J79:J80"/>
    <mergeCell ref="J97:J98"/>
    <mergeCell ref="J115:J116"/>
    <mergeCell ref="J133:J134"/>
    <mergeCell ref="J152:J153"/>
    <mergeCell ref="J171:J172"/>
    <mergeCell ref="J189:J190"/>
    <mergeCell ref="J208:J209"/>
    <mergeCell ref="J227:J228"/>
    <mergeCell ref="J245:J246"/>
    <mergeCell ref="J263:J264"/>
    <mergeCell ref="J282:J283"/>
    <mergeCell ref="J300:J301"/>
    <mergeCell ref="J320:J321"/>
    <mergeCell ref="J338:J339"/>
    <mergeCell ref="J356:J357"/>
    <mergeCell ref="J374:J375"/>
    <mergeCell ref="J393:J394"/>
    <mergeCell ref="J411:J412"/>
    <mergeCell ref="J429:J430"/>
    <mergeCell ref="J447:J448"/>
    <mergeCell ref="J467:J468"/>
    <mergeCell ref="J486:J487"/>
    <mergeCell ref="J504:J505"/>
    <mergeCell ref="J522:J523"/>
    <mergeCell ref="J540:J541"/>
    <mergeCell ref="J561:J562"/>
    <mergeCell ref="J580:J581"/>
    <mergeCell ref="J598:J599"/>
    <mergeCell ref="J616:J617"/>
    <mergeCell ref="J634:J635"/>
    <mergeCell ref="J652:J653"/>
    <mergeCell ref="J672:J673"/>
    <mergeCell ref="J691:J692"/>
    <mergeCell ref="J711:J712"/>
    <mergeCell ref="J730:J731"/>
    <mergeCell ref="J749:J750"/>
    <mergeCell ref="J768:J769"/>
    <mergeCell ref="J787:J788"/>
    <mergeCell ref="J805:J806"/>
    <mergeCell ref="J823:J824"/>
    <mergeCell ref="J841:J842"/>
    <mergeCell ref="J860:J861"/>
    <mergeCell ref="J878:J879"/>
    <mergeCell ref="J896:J897"/>
    <mergeCell ref="J916:J917"/>
    <mergeCell ref="J934:J935"/>
    <mergeCell ref="J952:J953"/>
    <mergeCell ref="J970:J971"/>
    <mergeCell ref="J988:J989"/>
    <mergeCell ref="J1006:J1007"/>
    <mergeCell ref="J1023:J1024"/>
    <mergeCell ref="J1041:J1042"/>
    <mergeCell ref="J1059:J1060"/>
    <mergeCell ref="J1076:J1077"/>
    <mergeCell ref="J1097:J1098"/>
    <mergeCell ref="J1115:J1116"/>
    <mergeCell ref="J1132:J1133"/>
    <mergeCell ref="J1149:J1150"/>
    <mergeCell ref="J1166:J1167"/>
    <mergeCell ref="J1183:J1184"/>
    <mergeCell ref="J1200:J1201"/>
    <mergeCell ref="J1217:J1218"/>
    <mergeCell ref="J1234:J1235"/>
    <mergeCell ref="J1252:J1253"/>
    <mergeCell ref="J1269:J1270"/>
    <mergeCell ref="J1286:J1287"/>
    <mergeCell ref="J1303:J1304"/>
    <mergeCell ref="J1320:J1321"/>
    <mergeCell ref="J1339:J1340"/>
    <mergeCell ref="J1356:J1357"/>
    <mergeCell ref="J1373:J1374"/>
    <mergeCell ref="J1390:J1391"/>
    <mergeCell ref="J1407:J1408"/>
    <mergeCell ref="J1426:J1427"/>
    <mergeCell ref="J1444:J1445"/>
    <mergeCell ref="J1462:J1463"/>
    <mergeCell ref="J1479:J1480"/>
    <mergeCell ref="J1496:J1497"/>
    <mergeCell ref="J1516:J1517"/>
    <mergeCell ref="J1533:J1534"/>
    <mergeCell ref="J1551:J1552"/>
    <mergeCell ref="J1570:J1571"/>
    <mergeCell ref="J1588:J1589"/>
    <mergeCell ref="J1607:J1608"/>
    <mergeCell ref="J1624:J1625"/>
    <mergeCell ref="J1641:J1642"/>
    <mergeCell ref="J1659:J1660"/>
    <mergeCell ref="J1678:J1679"/>
    <mergeCell ref="J1696:J1697"/>
    <mergeCell ref="J1719:J1720"/>
    <mergeCell ref="J1737:J1738"/>
    <mergeCell ref="J1758:J1759"/>
    <mergeCell ref="J1775:J1776"/>
    <mergeCell ref="J1792:J1793"/>
    <mergeCell ref="J1810:J1811"/>
    <mergeCell ref="J1838:J1839"/>
    <mergeCell ref="J1856:J1857"/>
    <mergeCell ref="J1873:J1874"/>
    <mergeCell ref="J1890:J1891"/>
    <mergeCell ref="J1908:J1909"/>
    <mergeCell ref="J1925:J1926"/>
    <mergeCell ref="J1943:J1944"/>
    <mergeCell ref="J1960:J1961"/>
    <mergeCell ref="J1977:J1978"/>
    <mergeCell ref="J1994:J1995"/>
    <mergeCell ref="J2011:J2012"/>
    <mergeCell ref="J2028:J2029"/>
    <mergeCell ref="J2045:J2046"/>
    <mergeCell ref="J2062:J2063"/>
    <mergeCell ref="J2079:J2080"/>
    <mergeCell ref="J2096:J2097"/>
    <mergeCell ref="J2113:J2114"/>
    <mergeCell ref="J2130:J2131"/>
    <mergeCell ref="J2147:J2148"/>
    <mergeCell ref="J2164:J2165"/>
    <mergeCell ref="J2181:J2182"/>
    <mergeCell ref="K6:K7"/>
    <mergeCell ref="K24:K25"/>
    <mergeCell ref="K42:K43"/>
    <mergeCell ref="K61:K62"/>
    <mergeCell ref="K79:K80"/>
    <mergeCell ref="K97:K98"/>
    <mergeCell ref="K115:K116"/>
    <mergeCell ref="K133:K134"/>
    <mergeCell ref="K152:K153"/>
    <mergeCell ref="K171:K172"/>
    <mergeCell ref="K189:K190"/>
    <mergeCell ref="K208:K209"/>
    <mergeCell ref="K227:K228"/>
    <mergeCell ref="K245:K246"/>
    <mergeCell ref="K263:K264"/>
    <mergeCell ref="K282:K283"/>
    <mergeCell ref="K300:K301"/>
    <mergeCell ref="K320:K321"/>
    <mergeCell ref="K338:K339"/>
    <mergeCell ref="K356:K357"/>
    <mergeCell ref="K374:K375"/>
    <mergeCell ref="K393:K394"/>
    <mergeCell ref="K411:K412"/>
    <mergeCell ref="K429:K430"/>
    <mergeCell ref="K447:K448"/>
    <mergeCell ref="K467:K468"/>
    <mergeCell ref="K486:K487"/>
    <mergeCell ref="K504:K505"/>
    <mergeCell ref="K522:K523"/>
    <mergeCell ref="K540:K541"/>
    <mergeCell ref="K561:K562"/>
    <mergeCell ref="K580:K581"/>
    <mergeCell ref="K598:K599"/>
    <mergeCell ref="K616:K617"/>
    <mergeCell ref="K634:K635"/>
    <mergeCell ref="K652:K653"/>
    <mergeCell ref="K672:K673"/>
    <mergeCell ref="K691:K692"/>
    <mergeCell ref="K711:K712"/>
    <mergeCell ref="K730:K731"/>
    <mergeCell ref="K749:K750"/>
    <mergeCell ref="K768:K769"/>
    <mergeCell ref="K787:K788"/>
    <mergeCell ref="K805:K806"/>
    <mergeCell ref="K823:K824"/>
    <mergeCell ref="K841:K842"/>
    <mergeCell ref="K860:K861"/>
    <mergeCell ref="K878:K879"/>
    <mergeCell ref="K896:K897"/>
    <mergeCell ref="K916:K917"/>
    <mergeCell ref="K934:K935"/>
    <mergeCell ref="K952:K953"/>
    <mergeCell ref="K970:K971"/>
    <mergeCell ref="K988:K989"/>
    <mergeCell ref="K1006:K1007"/>
    <mergeCell ref="K1023:K1024"/>
    <mergeCell ref="K1041:K1042"/>
    <mergeCell ref="K1059:K1060"/>
    <mergeCell ref="K1076:K1077"/>
    <mergeCell ref="K1097:K1098"/>
    <mergeCell ref="K1115:K1116"/>
    <mergeCell ref="K1132:K1133"/>
    <mergeCell ref="K1149:K1150"/>
    <mergeCell ref="K1166:K1167"/>
    <mergeCell ref="K1183:K1184"/>
    <mergeCell ref="K1200:K1201"/>
    <mergeCell ref="K1217:K1218"/>
    <mergeCell ref="K1234:K1235"/>
    <mergeCell ref="K1252:K1253"/>
    <mergeCell ref="K1269:K1270"/>
    <mergeCell ref="K1286:K1287"/>
    <mergeCell ref="K1303:K1304"/>
    <mergeCell ref="K1320:K1321"/>
    <mergeCell ref="K1339:K1340"/>
    <mergeCell ref="K1356:K1357"/>
    <mergeCell ref="K1373:K1374"/>
    <mergeCell ref="K1390:K1391"/>
    <mergeCell ref="K1407:K1408"/>
    <mergeCell ref="K1426:K1427"/>
    <mergeCell ref="K1444:K1445"/>
    <mergeCell ref="K1462:K1463"/>
    <mergeCell ref="K1479:K1480"/>
    <mergeCell ref="K1496:K1497"/>
    <mergeCell ref="K1516:K1517"/>
    <mergeCell ref="K1533:K1534"/>
    <mergeCell ref="K1551:K1552"/>
    <mergeCell ref="K1570:K1571"/>
    <mergeCell ref="K1588:K1589"/>
    <mergeCell ref="K1607:K1608"/>
    <mergeCell ref="K1624:K1625"/>
    <mergeCell ref="K1641:K1642"/>
    <mergeCell ref="K1659:K1660"/>
    <mergeCell ref="K1678:K1679"/>
    <mergeCell ref="K1696:K1697"/>
    <mergeCell ref="K1719:K1720"/>
    <mergeCell ref="K1737:K1738"/>
    <mergeCell ref="K1758:K1759"/>
    <mergeCell ref="K1775:K1776"/>
    <mergeCell ref="K1792:K1793"/>
    <mergeCell ref="K1810:K1811"/>
    <mergeCell ref="K1838:K1839"/>
    <mergeCell ref="K1856:K1857"/>
    <mergeCell ref="K1873:K1874"/>
    <mergeCell ref="K1890:K1891"/>
    <mergeCell ref="K1908:K1909"/>
    <mergeCell ref="K1925:K1926"/>
    <mergeCell ref="K1943:K1944"/>
    <mergeCell ref="K1960:K1961"/>
    <mergeCell ref="K1977:K1978"/>
    <mergeCell ref="K1994:K1995"/>
    <mergeCell ref="K2011:K2012"/>
    <mergeCell ref="K2028:K2029"/>
    <mergeCell ref="K2045:K2046"/>
    <mergeCell ref="K2062:K2063"/>
    <mergeCell ref="K2079:K2080"/>
    <mergeCell ref="K2096:K2097"/>
    <mergeCell ref="K2113:K2114"/>
    <mergeCell ref="K2130:K2131"/>
    <mergeCell ref="K2147:K2148"/>
    <mergeCell ref="K2164:K2165"/>
    <mergeCell ref="K2181:K2182"/>
    <mergeCell ref="N6:N7"/>
    <mergeCell ref="N24:N25"/>
    <mergeCell ref="N42:N43"/>
    <mergeCell ref="N61:N62"/>
    <mergeCell ref="N79:N80"/>
    <mergeCell ref="N97:N98"/>
    <mergeCell ref="N115:N116"/>
    <mergeCell ref="N133:N134"/>
    <mergeCell ref="N152:N153"/>
    <mergeCell ref="N171:N172"/>
    <mergeCell ref="N189:N190"/>
    <mergeCell ref="N208:N209"/>
    <mergeCell ref="N227:N228"/>
    <mergeCell ref="N245:N246"/>
    <mergeCell ref="N263:N264"/>
    <mergeCell ref="N282:N283"/>
    <mergeCell ref="N300:N301"/>
    <mergeCell ref="N320:N321"/>
    <mergeCell ref="N338:N339"/>
    <mergeCell ref="N356:N357"/>
    <mergeCell ref="N374:N375"/>
    <mergeCell ref="N393:N394"/>
    <mergeCell ref="N411:N412"/>
    <mergeCell ref="N429:N430"/>
    <mergeCell ref="N447:N448"/>
    <mergeCell ref="N467:N468"/>
    <mergeCell ref="N486:N487"/>
    <mergeCell ref="N504:N505"/>
    <mergeCell ref="N522:N523"/>
    <mergeCell ref="N540:N541"/>
    <mergeCell ref="N561:N562"/>
    <mergeCell ref="N580:N581"/>
    <mergeCell ref="N598:N599"/>
    <mergeCell ref="N616:N617"/>
    <mergeCell ref="N634:N635"/>
    <mergeCell ref="N652:N653"/>
    <mergeCell ref="N672:N673"/>
    <mergeCell ref="N691:N692"/>
    <mergeCell ref="N711:N712"/>
    <mergeCell ref="N730:N731"/>
    <mergeCell ref="N749:N750"/>
    <mergeCell ref="N768:N769"/>
    <mergeCell ref="N787:N788"/>
    <mergeCell ref="N805:N806"/>
    <mergeCell ref="N823:N824"/>
    <mergeCell ref="N841:N842"/>
    <mergeCell ref="N860:N861"/>
    <mergeCell ref="N878:N879"/>
    <mergeCell ref="N896:N897"/>
    <mergeCell ref="N916:N917"/>
    <mergeCell ref="N934:N935"/>
    <mergeCell ref="N952:N953"/>
    <mergeCell ref="N970:N971"/>
    <mergeCell ref="N988:N989"/>
    <mergeCell ref="N1006:N1007"/>
    <mergeCell ref="N1023:N1024"/>
    <mergeCell ref="N1041:N1042"/>
    <mergeCell ref="N1059:N1060"/>
    <mergeCell ref="N1076:N1077"/>
    <mergeCell ref="N1097:N1098"/>
    <mergeCell ref="N1115:N1116"/>
    <mergeCell ref="N1132:N1133"/>
    <mergeCell ref="N1149:N1150"/>
    <mergeCell ref="N1166:N1167"/>
    <mergeCell ref="N1183:N1184"/>
    <mergeCell ref="N1200:N1201"/>
    <mergeCell ref="N1217:N1218"/>
    <mergeCell ref="N1234:N1235"/>
    <mergeCell ref="N1252:N1253"/>
    <mergeCell ref="N1269:N1270"/>
    <mergeCell ref="N1286:N1287"/>
    <mergeCell ref="N1303:N1304"/>
    <mergeCell ref="N1320:N1321"/>
    <mergeCell ref="N1339:N1340"/>
    <mergeCell ref="N1356:N1357"/>
    <mergeCell ref="N1373:N1374"/>
    <mergeCell ref="N1390:N1391"/>
    <mergeCell ref="N1407:N1408"/>
    <mergeCell ref="N1426:N1427"/>
    <mergeCell ref="N1444:N1445"/>
    <mergeCell ref="N1462:N1463"/>
    <mergeCell ref="N1479:N1480"/>
    <mergeCell ref="N1496:N1497"/>
    <mergeCell ref="N1516:N1517"/>
    <mergeCell ref="N1533:N1534"/>
    <mergeCell ref="N1551:N1552"/>
    <mergeCell ref="N1570:N1571"/>
    <mergeCell ref="N1588:N1589"/>
    <mergeCell ref="N1607:N1608"/>
    <mergeCell ref="N1624:N1625"/>
    <mergeCell ref="N1641:N1642"/>
    <mergeCell ref="N1659:N1660"/>
    <mergeCell ref="N1678:N1679"/>
    <mergeCell ref="N1696:N1697"/>
    <mergeCell ref="N1719:N1720"/>
    <mergeCell ref="N1737:N1738"/>
    <mergeCell ref="N1758:N1759"/>
    <mergeCell ref="N1775:N1776"/>
    <mergeCell ref="N1792:N1793"/>
    <mergeCell ref="N1810:N1811"/>
    <mergeCell ref="N1838:N1839"/>
    <mergeCell ref="N1856:N1857"/>
    <mergeCell ref="N1873:N1874"/>
    <mergeCell ref="N1890:N1891"/>
    <mergeCell ref="N1908:N1909"/>
    <mergeCell ref="N1925:N1926"/>
    <mergeCell ref="N1943:N1944"/>
    <mergeCell ref="N1960:N1961"/>
    <mergeCell ref="N1977:N1978"/>
    <mergeCell ref="N1994:N1995"/>
    <mergeCell ref="N2011:N2012"/>
    <mergeCell ref="N2028:N2029"/>
    <mergeCell ref="N2045:N2046"/>
    <mergeCell ref="N2062:N2063"/>
    <mergeCell ref="N2079:N2080"/>
    <mergeCell ref="N2096:N2097"/>
    <mergeCell ref="N2113:N2114"/>
    <mergeCell ref="N2130:N2131"/>
    <mergeCell ref="N2147:N2148"/>
    <mergeCell ref="N2164:N2165"/>
    <mergeCell ref="N2181:N2182"/>
    <mergeCell ref="O6:O7"/>
    <mergeCell ref="O24:O25"/>
    <mergeCell ref="O42:O43"/>
    <mergeCell ref="O61:O62"/>
    <mergeCell ref="O79:O80"/>
    <mergeCell ref="O97:O98"/>
    <mergeCell ref="O115:O116"/>
    <mergeCell ref="O133:O134"/>
    <mergeCell ref="O152:O153"/>
    <mergeCell ref="O171:O172"/>
    <mergeCell ref="O189:O190"/>
    <mergeCell ref="O208:O209"/>
    <mergeCell ref="O227:O228"/>
    <mergeCell ref="O245:O246"/>
    <mergeCell ref="O263:O264"/>
    <mergeCell ref="O282:O283"/>
    <mergeCell ref="O300:O301"/>
    <mergeCell ref="O320:O321"/>
    <mergeCell ref="O338:O339"/>
    <mergeCell ref="O356:O357"/>
    <mergeCell ref="O374:O375"/>
    <mergeCell ref="O393:O394"/>
    <mergeCell ref="O411:O412"/>
    <mergeCell ref="O429:O430"/>
    <mergeCell ref="O438:O439"/>
    <mergeCell ref="O447:O448"/>
    <mergeCell ref="O458:O459"/>
    <mergeCell ref="O467:O468"/>
    <mergeCell ref="O477:O478"/>
    <mergeCell ref="O486:O487"/>
    <mergeCell ref="O495:O496"/>
    <mergeCell ref="O504:O505"/>
    <mergeCell ref="O513:O514"/>
    <mergeCell ref="O522:O523"/>
    <mergeCell ref="O531:O532"/>
    <mergeCell ref="O540:O541"/>
    <mergeCell ref="O561:O562"/>
    <mergeCell ref="O580:O581"/>
    <mergeCell ref="O598:O599"/>
    <mergeCell ref="O616:O617"/>
    <mergeCell ref="O634:O635"/>
    <mergeCell ref="O652:O653"/>
    <mergeCell ref="O672:O673"/>
    <mergeCell ref="O691:O692"/>
    <mergeCell ref="O711:O712"/>
    <mergeCell ref="O730:O731"/>
    <mergeCell ref="O749:O750"/>
    <mergeCell ref="O768:O769"/>
    <mergeCell ref="O787:O788"/>
    <mergeCell ref="O805:O806"/>
    <mergeCell ref="O823:O824"/>
    <mergeCell ref="O841:O842"/>
    <mergeCell ref="O860:O861"/>
    <mergeCell ref="O878:O879"/>
    <mergeCell ref="O896:O897"/>
    <mergeCell ref="O916:O917"/>
    <mergeCell ref="O934:O935"/>
    <mergeCell ref="O952:O953"/>
    <mergeCell ref="O970:O971"/>
    <mergeCell ref="O988:O989"/>
    <mergeCell ref="O1006:O1007"/>
    <mergeCell ref="O1023:O1024"/>
    <mergeCell ref="O1041:O1042"/>
    <mergeCell ref="O1059:O1060"/>
    <mergeCell ref="O1076:O1077"/>
    <mergeCell ref="O1097:O1098"/>
    <mergeCell ref="O1115:O1116"/>
    <mergeCell ref="O1132:O1133"/>
    <mergeCell ref="O1149:O1150"/>
    <mergeCell ref="O1166:O1167"/>
    <mergeCell ref="O1183:O1184"/>
    <mergeCell ref="O1200:O1201"/>
    <mergeCell ref="O1217:O1218"/>
    <mergeCell ref="O1234:O1235"/>
    <mergeCell ref="O1252:O1253"/>
    <mergeCell ref="O1269:O1270"/>
    <mergeCell ref="O1286:O1287"/>
    <mergeCell ref="O1303:O1304"/>
    <mergeCell ref="O1320:O1321"/>
    <mergeCell ref="O1339:O1340"/>
    <mergeCell ref="O1356:O1357"/>
    <mergeCell ref="O1373:O1374"/>
    <mergeCell ref="O1390:O1391"/>
    <mergeCell ref="O1407:O1408"/>
    <mergeCell ref="O1426:O1427"/>
    <mergeCell ref="O1444:O1445"/>
    <mergeCell ref="O1462:O1463"/>
    <mergeCell ref="O1479:O1480"/>
    <mergeCell ref="O1496:O1497"/>
    <mergeCell ref="O1516:O1517"/>
    <mergeCell ref="O1533:O1534"/>
    <mergeCell ref="O1551:O1552"/>
    <mergeCell ref="O1570:O1571"/>
    <mergeCell ref="O1588:O1589"/>
    <mergeCell ref="O1607:O1608"/>
    <mergeCell ref="O1624:O1625"/>
    <mergeCell ref="O1641:O1642"/>
    <mergeCell ref="O1659:O1660"/>
    <mergeCell ref="O1678:O1679"/>
    <mergeCell ref="O1696:O1697"/>
    <mergeCell ref="O1719:O1720"/>
    <mergeCell ref="O1737:O1738"/>
    <mergeCell ref="O1758:O1759"/>
    <mergeCell ref="O1775:O1776"/>
    <mergeCell ref="O1792:O1793"/>
    <mergeCell ref="O1810:O1811"/>
    <mergeCell ref="O1838:O1839"/>
    <mergeCell ref="O1856:O1857"/>
    <mergeCell ref="O1873:O1874"/>
    <mergeCell ref="O1890:O1891"/>
    <mergeCell ref="O1908:O1909"/>
    <mergeCell ref="O1925:O1926"/>
    <mergeCell ref="O1943:O1944"/>
    <mergeCell ref="O1960:O1961"/>
    <mergeCell ref="O1977:O1978"/>
    <mergeCell ref="O1994:O1995"/>
    <mergeCell ref="O2011:O2012"/>
    <mergeCell ref="O2028:O2029"/>
    <mergeCell ref="O2045:O2046"/>
    <mergeCell ref="O2062:O2063"/>
    <mergeCell ref="O2079:O2080"/>
    <mergeCell ref="O2096:O2097"/>
    <mergeCell ref="O2113:O2114"/>
    <mergeCell ref="O2130:O2131"/>
    <mergeCell ref="O2147:O2148"/>
    <mergeCell ref="O2164:O2165"/>
    <mergeCell ref="O2181:O2182"/>
    <mergeCell ref="P6:P7"/>
    <mergeCell ref="P30:P31"/>
    <mergeCell ref="P54:P55"/>
    <mergeCell ref="P75:P76"/>
    <mergeCell ref="P97:P98"/>
    <mergeCell ref="P117:P118"/>
    <mergeCell ref="P137:P138"/>
    <mergeCell ref="P160:P161"/>
    <mergeCell ref="P178:P179"/>
    <mergeCell ref="P197:P198"/>
    <mergeCell ref="P219:P220"/>
    <mergeCell ref="P241:P242"/>
    <mergeCell ref="P261:P262"/>
    <mergeCell ref="P280:P281"/>
    <mergeCell ref="P1203:P1204"/>
    <mergeCell ref="P1221:P1222"/>
    <mergeCell ref="P1234:P1235"/>
    <mergeCell ref="P1242:P1243"/>
    <mergeCell ref="P1258:P1259"/>
    <mergeCell ref="P1276:P1277"/>
    <mergeCell ref="P1294:P1295"/>
    <mergeCell ref="P1312:P1313"/>
    <mergeCell ref="P1333:P1334"/>
    <mergeCell ref="P1344:P1345"/>
    <mergeCell ref="P1351:P1352"/>
    <mergeCell ref="P1370:P1371"/>
    <mergeCell ref="P1390:P1391"/>
    <mergeCell ref="P1413:P1414"/>
    <mergeCell ref="P1430:P1431"/>
    <mergeCell ref="P1450:P1451"/>
    <mergeCell ref="P1469:P1470"/>
  </mergeCells>
  <pageMargins left="0.75" right="0" top="1" bottom="0" header="0.5" footer="0.5"/>
  <pageSetup paperSize="9" scale="82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zoomScaleSheetLayoutView="60" topLeftCell="A41" workbookViewId="0">
      <selection activeCell="D59" sqref="D59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17.7142857142857" style="280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48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81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82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5.75" spans="1:16">
      <c r="A8" s="121">
        <v>45593</v>
      </c>
      <c r="B8" s="121">
        <v>45607</v>
      </c>
      <c r="C8" s="122" t="s">
        <v>49</v>
      </c>
      <c r="D8" s="123" t="s">
        <v>50</v>
      </c>
      <c r="E8" s="283">
        <v>45607</v>
      </c>
      <c r="F8" s="294">
        <v>140698</v>
      </c>
      <c r="G8" s="124"/>
      <c r="H8" s="21"/>
      <c r="I8" s="21"/>
      <c r="J8" s="21"/>
      <c r="K8" s="21"/>
      <c r="L8" s="116">
        <v>5325</v>
      </c>
      <c r="M8" s="46">
        <v>0</v>
      </c>
      <c r="N8" s="46">
        <f t="shared" ref="N8:N26" si="0">L8+M8</f>
        <v>5325</v>
      </c>
      <c r="O8" s="100"/>
      <c r="P8" s="276" t="s">
        <v>24</v>
      </c>
    </row>
    <row r="9" s="5" customFormat="1" ht="13.5" customHeight="1" spans="1:16">
      <c r="A9" s="121">
        <v>45593</v>
      </c>
      <c r="B9" s="121">
        <v>45607</v>
      </c>
      <c r="C9" s="122" t="s">
        <v>49</v>
      </c>
      <c r="D9" s="123" t="s">
        <v>50</v>
      </c>
      <c r="E9" s="283">
        <v>45609</v>
      </c>
      <c r="F9" s="294">
        <v>140737</v>
      </c>
      <c r="G9" s="124"/>
      <c r="H9" s="21"/>
      <c r="I9" s="21"/>
      <c r="J9" s="21"/>
      <c r="K9" s="21"/>
      <c r="L9" s="116">
        <v>3175</v>
      </c>
      <c r="M9" s="46">
        <v>2150</v>
      </c>
      <c r="N9" s="46">
        <f t="shared" si="0"/>
        <v>5325</v>
      </c>
      <c r="O9" s="100"/>
      <c r="P9" s="276" t="s">
        <v>24</v>
      </c>
    </row>
    <row r="10" s="5" customFormat="1" ht="13.5" customHeight="1" spans="1:16">
      <c r="A10" s="121">
        <v>45609</v>
      </c>
      <c r="B10" s="121">
        <v>45611</v>
      </c>
      <c r="C10" s="122">
        <v>230372</v>
      </c>
      <c r="D10" s="123" t="s">
        <v>51</v>
      </c>
      <c r="E10" s="283">
        <v>45614</v>
      </c>
      <c r="F10" s="294">
        <v>141102</v>
      </c>
      <c r="G10" s="124"/>
      <c r="H10" s="87"/>
      <c r="I10" s="87"/>
      <c r="J10" s="87"/>
      <c r="K10" s="87"/>
      <c r="L10" s="116">
        <v>600</v>
      </c>
      <c r="M10" s="116">
        <v>800</v>
      </c>
      <c r="N10" s="46">
        <f t="shared" si="0"/>
        <v>1400</v>
      </c>
      <c r="O10" s="46"/>
      <c r="P10" s="276" t="s">
        <v>22</v>
      </c>
    </row>
    <row r="11" s="5" customFormat="1" ht="13.5" customHeight="1" spans="1:16">
      <c r="A11" s="110">
        <v>45611</v>
      </c>
      <c r="B11" s="110">
        <v>45621</v>
      </c>
      <c r="C11" s="295" t="s">
        <v>52</v>
      </c>
      <c r="D11" s="111" t="s">
        <v>53</v>
      </c>
      <c r="E11" s="283">
        <v>45621</v>
      </c>
      <c r="F11" s="294">
        <v>140847</v>
      </c>
      <c r="G11" s="87"/>
      <c r="H11" s="87"/>
      <c r="I11" s="87"/>
      <c r="J11" s="87"/>
      <c r="K11" s="87"/>
      <c r="L11" s="116">
        <v>4000</v>
      </c>
      <c r="M11" s="116">
        <v>0</v>
      </c>
      <c r="N11" s="46">
        <f t="shared" si="0"/>
        <v>4000</v>
      </c>
      <c r="O11" s="116"/>
      <c r="P11" s="276" t="s">
        <v>22</v>
      </c>
    </row>
    <row r="12" s="5" customFormat="1" ht="13.5" customHeight="1" spans="1:16">
      <c r="A12" s="121">
        <v>45614</v>
      </c>
      <c r="B12" s="121">
        <v>45616</v>
      </c>
      <c r="C12" s="122">
        <v>231057</v>
      </c>
      <c r="D12" s="123" t="s">
        <v>54</v>
      </c>
      <c r="E12" s="283">
        <v>45621</v>
      </c>
      <c r="F12" s="294">
        <v>141159</v>
      </c>
      <c r="G12" s="124"/>
      <c r="H12" s="87"/>
      <c r="I12" s="87"/>
      <c r="J12" s="87"/>
      <c r="K12" s="87"/>
      <c r="L12" s="116">
        <v>300</v>
      </c>
      <c r="M12" s="116">
        <v>1250</v>
      </c>
      <c r="N12" s="46">
        <f t="shared" si="0"/>
        <v>1550</v>
      </c>
      <c r="O12" s="46"/>
      <c r="P12" s="276" t="s">
        <v>22</v>
      </c>
    </row>
    <row r="13" s="149" customFormat="1" ht="15" spans="1:16">
      <c r="A13" s="121">
        <v>45617</v>
      </c>
      <c r="B13" s="121">
        <v>45622</v>
      </c>
      <c r="C13" s="122" t="s">
        <v>55</v>
      </c>
      <c r="D13" s="123" t="s">
        <v>56</v>
      </c>
      <c r="E13" s="283">
        <v>45622</v>
      </c>
      <c r="F13" s="294">
        <v>140862</v>
      </c>
      <c r="G13" s="124"/>
      <c r="H13" s="21"/>
      <c r="I13" s="21"/>
      <c r="J13" s="21"/>
      <c r="K13" s="21"/>
      <c r="L13" s="116">
        <v>3500</v>
      </c>
      <c r="M13" s="46">
        <v>0</v>
      </c>
      <c r="N13" s="46">
        <f t="shared" si="0"/>
        <v>3500</v>
      </c>
      <c r="O13" s="116"/>
      <c r="P13" s="276" t="s">
        <v>24</v>
      </c>
    </row>
    <row r="14" s="5" customFormat="1" ht="15" spans="1:16">
      <c r="A14" s="121">
        <v>45595</v>
      </c>
      <c r="B14" s="121">
        <v>45602</v>
      </c>
      <c r="C14" s="122">
        <v>228636</v>
      </c>
      <c r="D14" s="123" t="s">
        <v>57</v>
      </c>
      <c r="E14" s="283">
        <v>45609</v>
      </c>
      <c r="F14" s="294">
        <v>141057</v>
      </c>
      <c r="G14" s="124"/>
      <c r="H14" s="21"/>
      <c r="I14" s="21"/>
      <c r="J14" s="21"/>
      <c r="K14" s="21"/>
      <c r="L14" s="116"/>
      <c r="M14" s="46">
        <v>500</v>
      </c>
      <c r="N14" s="46">
        <f t="shared" si="0"/>
        <v>500</v>
      </c>
      <c r="O14" s="116"/>
      <c r="P14" s="276" t="s">
        <v>22</v>
      </c>
    </row>
    <row r="15" s="5" customFormat="1" ht="13.5" customHeight="1" spans="1:16">
      <c r="A15" s="121">
        <v>45595</v>
      </c>
      <c r="B15" s="121">
        <v>45602</v>
      </c>
      <c r="C15" s="122">
        <v>228633</v>
      </c>
      <c r="D15" s="123" t="s">
        <v>57</v>
      </c>
      <c r="E15" s="283">
        <v>45609</v>
      </c>
      <c r="F15" s="294">
        <v>141057</v>
      </c>
      <c r="G15" s="124"/>
      <c r="H15" s="87"/>
      <c r="I15" s="87"/>
      <c r="J15" s="87"/>
      <c r="K15" s="87"/>
      <c r="L15" s="116"/>
      <c r="M15" s="116">
        <v>500</v>
      </c>
      <c r="N15" s="46">
        <f t="shared" si="0"/>
        <v>500</v>
      </c>
      <c r="O15" s="46"/>
      <c r="P15" s="276" t="s">
        <v>22</v>
      </c>
    </row>
    <row r="16" s="5" customFormat="1" ht="13.5" customHeight="1" spans="1:16">
      <c r="A16" s="121">
        <v>45614</v>
      </c>
      <c r="B16" s="121">
        <v>45618</v>
      </c>
      <c r="C16" s="122" t="s">
        <v>58</v>
      </c>
      <c r="D16" s="123" t="s">
        <v>59</v>
      </c>
      <c r="E16" s="283">
        <v>45622</v>
      </c>
      <c r="F16" s="294">
        <v>142028</v>
      </c>
      <c r="G16" s="124"/>
      <c r="H16" s="87"/>
      <c r="I16" s="87"/>
      <c r="J16" s="87"/>
      <c r="K16" s="87"/>
      <c r="L16" s="116">
        <v>7150</v>
      </c>
      <c r="M16" s="116">
        <v>4752.5</v>
      </c>
      <c r="N16" s="46">
        <f t="shared" si="0"/>
        <v>11902.5</v>
      </c>
      <c r="O16" s="46"/>
      <c r="P16" s="276" t="s">
        <v>24</v>
      </c>
    </row>
    <row r="17" s="5" customFormat="1" ht="15" spans="1:16">
      <c r="A17" s="110">
        <v>45612</v>
      </c>
      <c r="B17" s="110">
        <v>45624</v>
      </c>
      <c r="C17" s="295" t="s">
        <v>41</v>
      </c>
      <c r="D17" s="295" t="s">
        <v>42</v>
      </c>
      <c r="E17" s="283">
        <v>45624</v>
      </c>
      <c r="F17" s="294">
        <v>142040</v>
      </c>
      <c r="G17" s="87"/>
      <c r="H17" s="87"/>
      <c r="I17" s="87"/>
      <c r="J17" s="87"/>
      <c r="K17" s="87"/>
      <c r="L17" s="116">
        <v>3300</v>
      </c>
      <c r="M17" s="116">
        <v>875</v>
      </c>
      <c r="N17" s="46">
        <f t="shared" si="0"/>
        <v>4175</v>
      </c>
      <c r="O17" s="46"/>
      <c r="P17" s="276" t="s">
        <v>24</v>
      </c>
    </row>
    <row r="18" s="5" customFormat="1" ht="13.5" customHeight="1" spans="1:16">
      <c r="A18" s="121">
        <v>45617</v>
      </c>
      <c r="B18" s="121">
        <v>45622</v>
      </c>
      <c r="C18" s="122" t="s">
        <v>55</v>
      </c>
      <c r="D18" s="123" t="s">
        <v>56</v>
      </c>
      <c r="E18" s="283">
        <v>45624</v>
      </c>
      <c r="F18" s="294">
        <v>140841</v>
      </c>
      <c r="G18" s="124"/>
      <c r="H18" s="21"/>
      <c r="I18" s="21"/>
      <c r="J18" s="21"/>
      <c r="K18" s="21"/>
      <c r="L18" s="116">
        <v>400</v>
      </c>
      <c r="M18" s="46">
        <v>3100</v>
      </c>
      <c r="N18" s="46">
        <f t="shared" si="0"/>
        <v>3500</v>
      </c>
      <c r="O18" s="46"/>
      <c r="P18" s="276" t="s">
        <v>24</v>
      </c>
    </row>
    <row r="19" s="5" customFormat="1" ht="13.5" customHeight="1" spans="1:16">
      <c r="A19" s="121">
        <v>45621</v>
      </c>
      <c r="B19" s="121">
        <v>45625</v>
      </c>
      <c r="C19" s="122" t="s">
        <v>43</v>
      </c>
      <c r="D19" s="123" t="s">
        <v>44</v>
      </c>
      <c r="E19" s="283">
        <v>45625</v>
      </c>
      <c r="F19" s="294">
        <v>142049</v>
      </c>
      <c r="G19" s="124"/>
      <c r="H19" s="21"/>
      <c r="I19" s="21"/>
      <c r="J19" s="21"/>
      <c r="K19" s="21"/>
      <c r="L19" s="116">
        <v>3600</v>
      </c>
      <c r="M19" s="46">
        <v>400</v>
      </c>
      <c r="N19" s="46">
        <f t="shared" si="0"/>
        <v>4000</v>
      </c>
      <c r="O19" s="46"/>
      <c r="P19" s="276" t="s">
        <v>24</v>
      </c>
    </row>
    <row r="20" s="5" customFormat="1" ht="13.5" customHeight="1" spans="1:16">
      <c r="A20" s="121">
        <v>45603</v>
      </c>
      <c r="B20" s="121">
        <v>45618</v>
      </c>
      <c r="C20" s="122">
        <v>229471</v>
      </c>
      <c r="D20" s="123" t="s">
        <v>60</v>
      </c>
      <c r="E20" s="283">
        <v>45625</v>
      </c>
      <c r="F20" s="294">
        <v>141222</v>
      </c>
      <c r="G20" s="124"/>
      <c r="H20" s="87"/>
      <c r="I20" s="87"/>
      <c r="J20" s="87"/>
      <c r="K20" s="87"/>
      <c r="L20" s="116">
        <v>800</v>
      </c>
      <c r="M20" s="116">
        <v>800</v>
      </c>
      <c r="N20" s="46">
        <f t="shared" si="0"/>
        <v>1600</v>
      </c>
      <c r="O20" s="46"/>
      <c r="P20" s="276" t="s">
        <v>24</v>
      </c>
    </row>
    <row r="21" s="5" customFormat="1" ht="13.5" customHeight="1" spans="1:16">
      <c r="A21" s="110">
        <v>45611</v>
      </c>
      <c r="B21" s="110">
        <v>45621</v>
      </c>
      <c r="C21" s="295" t="s">
        <v>52</v>
      </c>
      <c r="D21" s="295" t="s">
        <v>53</v>
      </c>
      <c r="E21" s="283">
        <v>45625</v>
      </c>
      <c r="F21" s="294">
        <v>142071</v>
      </c>
      <c r="G21" s="87"/>
      <c r="H21" s="87"/>
      <c r="I21" s="87"/>
      <c r="J21" s="87"/>
      <c r="K21" s="87"/>
      <c r="L21" s="116">
        <v>2215</v>
      </c>
      <c r="M21" s="116">
        <v>1718.5</v>
      </c>
      <c r="N21" s="46">
        <f t="shared" si="0"/>
        <v>3933.5</v>
      </c>
      <c r="O21" s="46"/>
      <c r="P21" s="276" t="s">
        <v>22</v>
      </c>
    </row>
    <row r="22" spans="1:16">
      <c r="A22" s="250" t="s">
        <v>34</v>
      </c>
      <c r="B22" s="165"/>
      <c r="C22" s="251"/>
      <c r="D22" s="167"/>
      <c r="E22" s="284"/>
      <c r="F22" s="169"/>
      <c r="G22" s="207"/>
      <c r="H22" s="207"/>
      <c r="I22" s="207"/>
      <c r="J22" s="207"/>
      <c r="K22" s="207"/>
      <c r="L22" s="207">
        <f>SUM(L8:L21)</f>
        <v>34365</v>
      </c>
      <c r="M22" s="207">
        <f>SUM(M8:M21)</f>
        <v>16846</v>
      </c>
      <c r="N22" s="207">
        <f>SUM(N8:N21)</f>
        <v>51211</v>
      </c>
      <c r="O22" s="208"/>
      <c r="P22" s="42"/>
    </row>
    <row r="23" ht="12.75" spans="1:15">
      <c r="A23" s="171"/>
      <c r="B23" s="171"/>
      <c r="C23" s="172"/>
      <c r="D23" s="173"/>
      <c r="E23" s="285"/>
      <c r="F23" s="175"/>
      <c r="G23" s="176"/>
      <c r="H23" s="176"/>
      <c r="I23" s="176"/>
      <c r="J23" s="176"/>
      <c r="K23" s="176"/>
      <c r="L23" s="209"/>
      <c r="M23" s="209"/>
      <c r="N23" s="210"/>
      <c r="O23" s="211"/>
    </row>
    <row r="24" ht="11.25" customHeight="1" spans="1:6">
      <c r="A24" s="147" t="s">
        <v>0</v>
      </c>
      <c r="C24" s="177"/>
      <c r="F24" s="178"/>
    </row>
    <row r="25" ht="12.75" spans="1:6">
      <c r="A25" s="147" t="s">
        <v>1</v>
      </c>
      <c r="C25" s="177"/>
      <c r="F25" s="178"/>
    </row>
    <row r="26" ht="12.75" spans="1:6">
      <c r="A26" s="147" t="s">
        <v>48</v>
      </c>
      <c r="C26" s="177"/>
      <c r="F26" s="178"/>
    </row>
    <row r="27" ht="12.75" spans="3:6">
      <c r="C27" s="177"/>
      <c r="F27" s="178"/>
    </row>
    <row r="28" ht="12.75" spans="1:6">
      <c r="A28" s="154" t="s">
        <v>35</v>
      </c>
      <c r="C28" s="177"/>
      <c r="F28" s="178"/>
    </row>
    <row r="29" ht="15" customHeight="1" spans="1:16">
      <c r="A29" s="236" t="s">
        <v>4</v>
      </c>
      <c r="B29" s="236" t="s">
        <v>5</v>
      </c>
      <c r="C29" s="252" t="s">
        <v>6</v>
      </c>
      <c r="D29" s="237" t="s">
        <v>7</v>
      </c>
      <c r="E29" s="281" t="s">
        <v>8</v>
      </c>
      <c r="F29" s="196" t="s">
        <v>9</v>
      </c>
      <c r="G29" s="237" t="s">
        <v>10</v>
      </c>
      <c r="H29" s="238" t="s">
        <v>11</v>
      </c>
      <c r="I29" s="238"/>
      <c r="J29" s="237" t="s">
        <v>12</v>
      </c>
      <c r="K29" s="237" t="s">
        <v>13</v>
      </c>
      <c r="L29" s="238" t="s">
        <v>14</v>
      </c>
      <c r="M29" s="238"/>
      <c r="N29" s="237" t="s">
        <v>15</v>
      </c>
      <c r="O29" s="255" t="s">
        <v>16</v>
      </c>
      <c r="P29" s="256" t="s">
        <v>17</v>
      </c>
    </row>
    <row r="30" ht="21" customHeight="1" spans="1:16">
      <c r="A30" s="239"/>
      <c r="B30" s="239"/>
      <c r="C30" s="253"/>
      <c r="D30" s="240"/>
      <c r="E30" s="282" t="s">
        <v>18</v>
      </c>
      <c r="F30" s="241"/>
      <c r="G30" s="240"/>
      <c r="H30" s="242" t="s">
        <v>19</v>
      </c>
      <c r="I30" s="242" t="s">
        <v>20</v>
      </c>
      <c r="J30" s="240"/>
      <c r="K30" s="240"/>
      <c r="L30" s="242" t="s">
        <v>19</v>
      </c>
      <c r="M30" s="242" t="s">
        <v>20</v>
      </c>
      <c r="N30" s="240"/>
      <c r="O30" s="277"/>
      <c r="P30" s="278"/>
    </row>
    <row r="31" s="5" customFormat="1" ht="13.5" customHeight="1" spans="1:16">
      <c r="A31" s="121">
        <v>45596</v>
      </c>
      <c r="B31" s="121">
        <v>45603</v>
      </c>
      <c r="C31" s="122">
        <v>228806</v>
      </c>
      <c r="D31" s="123" t="s">
        <v>45</v>
      </c>
      <c r="E31" s="123"/>
      <c r="F31" s="124"/>
      <c r="G31" s="124"/>
      <c r="H31" s="87"/>
      <c r="I31" s="87"/>
      <c r="J31" s="87"/>
      <c r="K31" s="87"/>
      <c r="L31" s="116"/>
      <c r="M31" s="116">
        <v>1100</v>
      </c>
      <c r="N31" s="46">
        <f>L31+M31</f>
        <v>1100</v>
      </c>
      <c r="O31" s="46"/>
      <c r="P31" s="276" t="s">
        <v>22</v>
      </c>
    </row>
    <row r="32" s="5" customFormat="1" ht="13.5" customHeight="1" spans="1:16">
      <c r="A32" s="121">
        <v>45616</v>
      </c>
      <c r="B32" s="121">
        <v>45625</v>
      </c>
      <c r="C32" s="122">
        <v>231495</v>
      </c>
      <c r="D32" s="123" t="s">
        <v>46</v>
      </c>
      <c r="E32" s="123"/>
      <c r="F32" s="124"/>
      <c r="G32" s="124"/>
      <c r="H32" s="21"/>
      <c r="I32" s="21"/>
      <c r="J32" s="21"/>
      <c r="K32" s="21"/>
      <c r="L32" s="116">
        <v>2990</v>
      </c>
      <c r="M32" s="46">
        <v>0</v>
      </c>
      <c r="N32" s="46">
        <f>L32+M32</f>
        <v>2990</v>
      </c>
      <c r="O32" s="46"/>
      <c r="P32" s="276" t="s">
        <v>22</v>
      </c>
    </row>
    <row r="33" s="5" customFormat="1" ht="13.5" customHeight="1" spans="1:16">
      <c r="A33" s="121">
        <v>45621</v>
      </c>
      <c r="B33" s="121">
        <v>45625</v>
      </c>
      <c r="C33" s="122" t="s">
        <v>43</v>
      </c>
      <c r="D33" s="123" t="s">
        <v>44</v>
      </c>
      <c r="E33" s="283"/>
      <c r="F33" s="98"/>
      <c r="G33" s="124"/>
      <c r="H33" s="21"/>
      <c r="I33" s="21"/>
      <c r="J33" s="21"/>
      <c r="K33" s="21"/>
      <c r="L33" s="116">
        <v>0</v>
      </c>
      <c r="M33" s="46">
        <v>2700</v>
      </c>
      <c r="N33" s="46">
        <f>L33+M33</f>
        <v>2700</v>
      </c>
      <c r="O33" s="46"/>
      <c r="P33" s="276" t="s">
        <v>24</v>
      </c>
    </row>
    <row r="34" s="5" customFormat="1" ht="13.5" customHeight="1" spans="1:16">
      <c r="A34" s="110">
        <v>45612</v>
      </c>
      <c r="B34" s="110">
        <v>45624</v>
      </c>
      <c r="C34" s="111" t="s">
        <v>41</v>
      </c>
      <c r="D34" s="295" t="s">
        <v>42</v>
      </c>
      <c r="E34" s="283"/>
      <c r="F34" s="98"/>
      <c r="G34" s="87"/>
      <c r="H34" s="87"/>
      <c r="I34" s="87"/>
      <c r="J34" s="87"/>
      <c r="K34" s="87"/>
      <c r="L34" s="116">
        <v>0</v>
      </c>
      <c r="M34" s="116">
        <v>4175</v>
      </c>
      <c r="N34" s="46">
        <f>L34+M34</f>
        <v>4175</v>
      </c>
      <c r="O34" s="46"/>
      <c r="P34" s="276" t="s">
        <v>24</v>
      </c>
    </row>
    <row r="35" spans="1:16">
      <c r="A35" s="250" t="s">
        <v>34</v>
      </c>
      <c r="B35" s="184"/>
      <c r="C35" s="185"/>
      <c r="D35" s="186"/>
      <c r="E35" s="287"/>
      <c r="F35" s="169"/>
      <c r="G35" s="199"/>
      <c r="H35" s="199"/>
      <c r="I35" s="199"/>
      <c r="J35" s="199"/>
      <c r="K35" s="199"/>
      <c r="L35" s="199">
        <f>SUM(L31:L34)</f>
        <v>2990</v>
      </c>
      <c r="M35" s="199">
        <f>SUM(M31:M34)</f>
        <v>7975</v>
      </c>
      <c r="N35" s="199">
        <f>SUM(N31:N34)</f>
        <v>10965</v>
      </c>
      <c r="O35" s="214"/>
      <c r="P35" s="42"/>
    </row>
    <row r="36" ht="12.75" spans="1:15">
      <c r="A36" s="254" t="s">
        <v>61</v>
      </c>
      <c r="B36" s="188"/>
      <c r="C36" s="189"/>
      <c r="D36" s="173"/>
      <c r="E36" s="288"/>
      <c r="F36" s="190"/>
      <c r="G36" s="235"/>
      <c r="H36" s="235"/>
      <c r="I36" s="235"/>
      <c r="J36" s="235"/>
      <c r="K36" s="235"/>
      <c r="L36" s="235">
        <f>L35+L22</f>
        <v>37355</v>
      </c>
      <c r="M36" s="235">
        <f>M35+M22</f>
        <v>24821</v>
      </c>
      <c r="N36" s="235">
        <f>N35+N22</f>
        <v>62176</v>
      </c>
      <c r="O36" s="216"/>
    </row>
    <row r="37" ht="12.75" spans="1:15">
      <c r="A37" s="188"/>
      <c r="B37" s="188"/>
      <c r="C37" s="189"/>
      <c r="D37" s="173"/>
      <c r="E37" s="288"/>
      <c r="F37" s="190"/>
      <c r="G37" s="176"/>
      <c r="H37" s="176"/>
      <c r="I37" s="176"/>
      <c r="J37" s="176"/>
      <c r="K37" s="176"/>
      <c r="L37" s="209"/>
      <c r="M37" s="209"/>
      <c r="N37" s="209"/>
      <c r="O37" s="217"/>
    </row>
    <row r="38" spans="1:15">
      <c r="A38" s="9" t="s">
        <v>37</v>
      </c>
      <c r="B38" s="10"/>
      <c r="C38" s="189"/>
      <c r="D38" s="173"/>
      <c r="E38" s="288"/>
      <c r="F38" s="190"/>
      <c r="G38" s="176"/>
      <c r="H38" s="176"/>
      <c r="I38" s="176"/>
      <c r="J38" s="176"/>
      <c r="K38" s="176"/>
      <c r="L38" s="209"/>
      <c r="M38" s="209"/>
      <c r="N38" s="209"/>
      <c r="O38" s="217"/>
    </row>
    <row r="39" spans="1:14">
      <c r="A39" s="10"/>
      <c r="B39" s="10"/>
      <c r="C39" s="153"/>
      <c r="D39" s="5"/>
      <c r="E39" s="288"/>
      <c r="F39" s="190"/>
      <c r="G39" s="153"/>
      <c r="H39" s="153"/>
      <c r="I39" s="153"/>
      <c r="J39" s="153"/>
      <c r="K39" s="153"/>
      <c r="L39" s="64"/>
      <c r="M39" s="64"/>
      <c r="N39" s="64"/>
    </row>
    <row r="40" spans="1:14">
      <c r="A40" s="10"/>
      <c r="B40" s="10"/>
      <c r="C40" s="153"/>
      <c r="D40" s="5"/>
      <c r="E40" s="288"/>
      <c r="F40" s="190"/>
      <c r="G40" s="153"/>
      <c r="H40" s="153"/>
      <c r="I40" s="153"/>
      <c r="J40" s="153"/>
      <c r="K40" s="153"/>
      <c r="L40" s="64"/>
      <c r="M40" s="64"/>
      <c r="N40" s="64"/>
    </row>
    <row r="41" spans="1:14">
      <c r="A41" s="9" t="s">
        <v>38</v>
      </c>
      <c r="B41" s="9"/>
      <c r="C41" s="153"/>
      <c r="D41" s="5"/>
      <c r="E41" s="288"/>
      <c r="F41" s="190"/>
      <c r="G41" s="153"/>
      <c r="H41" s="153"/>
      <c r="I41" s="153"/>
      <c r="J41" s="153"/>
      <c r="K41" s="153"/>
      <c r="L41" s="64"/>
      <c r="M41" s="64"/>
      <c r="N41" s="64"/>
    </row>
    <row r="42" ht="11.25" customHeight="1" spans="1:14">
      <c r="A42" s="9" t="s">
        <v>39</v>
      </c>
      <c r="B42" s="9"/>
      <c r="C42" s="153"/>
      <c r="D42" s="5"/>
      <c r="E42" s="288"/>
      <c r="F42" s="190"/>
      <c r="G42" s="153"/>
      <c r="H42" s="153"/>
      <c r="I42" s="153"/>
      <c r="J42" s="153"/>
      <c r="K42" s="153"/>
      <c r="L42" s="64"/>
      <c r="M42" s="64"/>
      <c r="N42" s="64"/>
    </row>
    <row r="43" ht="13.5" customHeight="1" spans="1:14">
      <c r="A43" s="192"/>
      <c r="B43" s="192"/>
      <c r="C43" s="193"/>
      <c r="D43" s="5"/>
      <c r="E43" s="288"/>
      <c r="F43" s="190"/>
      <c r="G43" s="194"/>
      <c r="H43" s="194"/>
      <c r="I43" s="194"/>
      <c r="J43" s="194"/>
      <c r="K43" s="194"/>
      <c r="L43" s="218"/>
      <c r="M43" s="218"/>
      <c r="N43" s="218"/>
    </row>
    <row r="44" s="1" customFormat="1" spans="1:17">
      <c r="A44" s="147" t="s">
        <v>1</v>
      </c>
      <c r="B44" s="147"/>
      <c r="C44" s="148"/>
      <c r="D44" s="149"/>
      <c r="E44" s="280"/>
      <c r="F44" s="178"/>
      <c r="G44" s="148"/>
      <c r="H44" s="148"/>
      <c r="I44" s="148"/>
      <c r="J44" s="148"/>
      <c r="K44" s="148"/>
      <c r="L44" s="151"/>
      <c r="M44" s="151"/>
      <c r="N44" s="151"/>
      <c r="O44" s="152"/>
      <c r="Q44" s="153"/>
    </row>
    <row r="45" spans="1:6">
      <c r="A45" s="147" t="s">
        <v>48</v>
      </c>
      <c r="F45" s="178"/>
    </row>
    <row r="46" spans="6:6">
      <c r="F46" s="178"/>
    </row>
    <row r="47" spans="1:6">
      <c r="A47" s="154" t="s">
        <v>40</v>
      </c>
      <c r="B47" s="154"/>
      <c r="F47" s="178"/>
    </row>
    <row r="48" s="1" customFormat="1" spans="1:16">
      <c r="A48" s="162" t="s">
        <v>4</v>
      </c>
      <c r="B48" s="162" t="s">
        <v>5</v>
      </c>
      <c r="C48" s="101" t="s">
        <v>6</v>
      </c>
      <c r="D48" s="195" t="s">
        <v>7</v>
      </c>
      <c r="E48" s="289" t="s">
        <v>8</v>
      </c>
      <c r="F48" s="196" t="s">
        <v>9</v>
      </c>
      <c r="G48" s="101" t="s">
        <v>10</v>
      </c>
      <c r="H48" s="111" t="s">
        <v>11</v>
      </c>
      <c r="I48" s="111"/>
      <c r="J48" s="101" t="s">
        <v>12</v>
      </c>
      <c r="K48" s="101" t="s">
        <v>13</v>
      </c>
      <c r="L48" s="111" t="s">
        <v>14</v>
      </c>
      <c r="M48" s="111"/>
      <c r="N48" s="219" t="s">
        <v>15</v>
      </c>
      <c r="O48" s="202" t="s">
        <v>16</v>
      </c>
      <c r="P48" s="220" t="s">
        <v>17</v>
      </c>
    </row>
    <row r="49" s="1" customFormat="1" spans="1:16">
      <c r="A49" s="162"/>
      <c r="B49" s="162"/>
      <c r="C49" s="101"/>
      <c r="D49" s="195"/>
      <c r="E49" s="289" t="s">
        <v>18</v>
      </c>
      <c r="F49" s="196"/>
      <c r="G49" s="101"/>
      <c r="H49" s="111" t="s">
        <v>19</v>
      </c>
      <c r="I49" s="111" t="s">
        <v>20</v>
      </c>
      <c r="J49" s="101"/>
      <c r="K49" s="101"/>
      <c r="L49" s="111" t="s">
        <v>19</v>
      </c>
      <c r="M49" s="111" t="s">
        <v>20</v>
      </c>
      <c r="N49" s="219"/>
      <c r="O49" s="202"/>
      <c r="P49" s="220"/>
    </row>
    <row r="50" s="1" customFormat="1" ht="11.25" customHeight="1" spans="1:16">
      <c r="A50" s="110">
        <v>45560</v>
      </c>
      <c r="B50" s="110">
        <v>45569</v>
      </c>
      <c r="C50" s="111" t="s">
        <v>62</v>
      </c>
      <c r="D50" s="111" t="s">
        <v>63</v>
      </c>
      <c r="E50" s="296">
        <v>45601</v>
      </c>
      <c r="F50" s="279">
        <v>139985</v>
      </c>
      <c r="G50" s="87"/>
      <c r="H50" s="87"/>
      <c r="I50" s="87"/>
      <c r="J50" s="87"/>
      <c r="K50" s="87"/>
      <c r="L50" s="116">
        <v>0</v>
      </c>
      <c r="M50" s="116">
        <v>1600</v>
      </c>
      <c r="N50" s="46">
        <f>L50+M50</f>
        <v>1600</v>
      </c>
      <c r="O50" s="116"/>
      <c r="P50" s="276" t="s">
        <v>64</v>
      </c>
    </row>
    <row r="51" s="5" customFormat="1" ht="13.5" customHeight="1" spans="1:16">
      <c r="A51" s="110">
        <v>45562</v>
      </c>
      <c r="B51" s="110">
        <v>45568</v>
      </c>
      <c r="C51" s="111" t="s">
        <v>65</v>
      </c>
      <c r="D51" s="111" t="s">
        <v>66</v>
      </c>
      <c r="E51" s="296">
        <v>45607</v>
      </c>
      <c r="F51" s="279">
        <v>140717</v>
      </c>
      <c r="G51" s="87"/>
      <c r="H51" s="87"/>
      <c r="I51" s="87"/>
      <c r="J51" s="87"/>
      <c r="K51" s="87"/>
      <c r="L51" s="116"/>
      <c r="M51" s="116">
        <v>3000</v>
      </c>
      <c r="N51" s="46">
        <f>L51+M51</f>
        <v>3000</v>
      </c>
      <c r="O51" s="46"/>
      <c r="P51" s="276" t="s">
        <v>67</v>
      </c>
    </row>
    <row r="52" s="5" customFormat="1" ht="13.5" customHeight="1" spans="1:16">
      <c r="A52" s="85">
        <v>45171</v>
      </c>
      <c r="B52" s="85">
        <v>45177</v>
      </c>
      <c r="C52" s="20" t="s">
        <v>68</v>
      </c>
      <c r="D52" s="101" t="s">
        <v>69</v>
      </c>
      <c r="E52" s="296">
        <v>45610</v>
      </c>
      <c r="F52" s="279">
        <v>140774</v>
      </c>
      <c r="G52" s="21"/>
      <c r="H52" s="21"/>
      <c r="I52" s="21"/>
      <c r="J52" s="21"/>
      <c r="K52" s="21"/>
      <c r="L52" s="116">
        <v>220</v>
      </c>
      <c r="M52" s="46">
        <v>1553</v>
      </c>
      <c r="N52" s="46">
        <f>L52+M52</f>
        <v>1773</v>
      </c>
      <c r="O52" s="46"/>
      <c r="P52" s="276" t="s">
        <v>67</v>
      </c>
    </row>
    <row r="53" spans="1:16">
      <c r="A53" s="250" t="s">
        <v>34</v>
      </c>
      <c r="B53" s="184"/>
      <c r="C53" s="185"/>
      <c r="D53" s="186"/>
      <c r="E53" s="287"/>
      <c r="F53" s="169"/>
      <c r="G53" s="199">
        <f t="shared" ref="G53:K53" si="1">SUM(G50:G50)</f>
        <v>0</v>
      </c>
      <c r="H53" s="199">
        <f t="shared" si="1"/>
        <v>0</v>
      </c>
      <c r="I53" s="199">
        <f t="shared" si="1"/>
        <v>0</v>
      </c>
      <c r="J53" s="199">
        <f t="shared" si="1"/>
        <v>0</v>
      </c>
      <c r="K53" s="199">
        <f t="shared" si="1"/>
        <v>0</v>
      </c>
      <c r="L53" s="199">
        <f>SUM(L50:L52)</f>
        <v>220</v>
      </c>
      <c r="M53" s="199">
        <f>SUM(M50:M52)</f>
        <v>6153</v>
      </c>
      <c r="N53" s="199">
        <f>SUM(N50:N52)</f>
        <v>6373</v>
      </c>
      <c r="O53" s="226"/>
      <c r="P53" s="111"/>
    </row>
    <row r="54" spans="1:15">
      <c r="A54" s="200"/>
      <c r="B54" s="200"/>
      <c r="C54" s="40"/>
      <c r="D54" s="5"/>
      <c r="E54" s="288"/>
      <c r="F54" s="190"/>
      <c r="G54" s="153"/>
      <c r="H54" s="153"/>
      <c r="I54" s="153"/>
      <c r="J54" s="194"/>
      <c r="K54" s="228"/>
      <c r="L54" s="64"/>
      <c r="M54" s="229"/>
      <c r="N54" s="218"/>
      <c r="O54" s="216"/>
    </row>
    <row r="55" spans="1:14">
      <c r="A55" s="9" t="s">
        <v>37</v>
      </c>
      <c r="B55" s="10"/>
      <c r="C55" s="153"/>
      <c r="D55" s="5"/>
      <c r="E55" s="288"/>
      <c r="F55" s="175"/>
      <c r="G55" s="153"/>
      <c r="H55" s="153"/>
      <c r="I55" s="153"/>
      <c r="J55" s="153"/>
      <c r="K55" s="153"/>
      <c r="L55" s="64"/>
      <c r="M55" s="64"/>
      <c r="N55" s="64"/>
    </row>
    <row r="56" spans="1:14">
      <c r="A56" s="10"/>
      <c r="B56" s="10"/>
      <c r="C56" s="153"/>
      <c r="D56" s="5"/>
      <c r="E56" s="288"/>
      <c r="F56" s="175"/>
      <c r="G56" s="153"/>
      <c r="H56" s="153"/>
      <c r="I56" s="153"/>
      <c r="J56" s="153"/>
      <c r="K56" s="153"/>
      <c r="L56" s="64"/>
      <c r="M56" s="64"/>
      <c r="N56" s="64"/>
    </row>
    <row r="57" spans="1:14">
      <c r="A57" s="9" t="s">
        <v>38</v>
      </c>
      <c r="B57" s="9"/>
      <c r="C57" s="153"/>
      <c r="D57" s="5"/>
      <c r="E57" s="288"/>
      <c r="F57" s="175"/>
      <c r="G57" s="153"/>
      <c r="H57" s="153"/>
      <c r="I57" s="153"/>
      <c r="J57" s="153"/>
      <c r="K57" s="153"/>
      <c r="L57" s="64"/>
      <c r="M57" s="64"/>
      <c r="N57" s="64"/>
    </row>
    <row r="58" spans="1:14">
      <c r="A58" s="9" t="s">
        <v>39</v>
      </c>
      <c r="B58" s="9"/>
      <c r="C58" s="153"/>
      <c r="D58" s="5"/>
      <c r="E58" s="288"/>
      <c r="F58" s="175"/>
      <c r="G58" s="153"/>
      <c r="H58" s="153"/>
      <c r="I58" s="153"/>
      <c r="J58" s="153"/>
      <c r="K58" s="153"/>
      <c r="L58" s="64"/>
      <c r="M58" s="64"/>
      <c r="N58" s="64"/>
    </row>
    <row r="59" spans="1:14">
      <c r="A59" s="263"/>
      <c r="B59" s="263"/>
      <c r="C59" s="153"/>
      <c r="D59" s="5"/>
      <c r="E59" s="288"/>
      <c r="F59" s="175"/>
      <c r="G59" s="153"/>
      <c r="H59" s="153"/>
      <c r="I59" s="153"/>
      <c r="J59" s="153"/>
      <c r="K59" s="153"/>
      <c r="L59" s="64"/>
      <c r="M59" s="64"/>
      <c r="N59" s="64"/>
    </row>
    <row r="60" spans="1:16">
      <c r="A60" s="60"/>
      <c r="B60" s="60"/>
      <c r="C60" s="44"/>
      <c r="D60" s="48"/>
      <c r="E60" s="291"/>
      <c r="F60" s="264"/>
      <c r="G60" s="44"/>
      <c r="H60" s="1"/>
      <c r="I60" s="1"/>
      <c r="J60" s="44"/>
      <c r="K60" s="44"/>
      <c r="L60" s="1"/>
      <c r="M60" s="1"/>
      <c r="N60" s="272"/>
      <c r="O60" s="273"/>
      <c r="P60" s="28"/>
    </row>
    <row r="61" spans="1:16">
      <c r="A61" s="60"/>
      <c r="B61" s="60"/>
      <c r="C61" s="44"/>
      <c r="D61" s="48"/>
      <c r="E61" s="291"/>
      <c r="F61" s="264"/>
      <c r="G61" s="44"/>
      <c r="H61" s="1"/>
      <c r="I61" s="1"/>
      <c r="J61" s="44"/>
      <c r="K61" s="44"/>
      <c r="L61" s="1"/>
      <c r="M61" s="1"/>
      <c r="N61" s="272"/>
      <c r="O61" s="273"/>
      <c r="P61" s="28"/>
    </row>
    <row r="62" spans="1:15">
      <c r="A62" s="265"/>
      <c r="B62" s="265"/>
      <c r="C62" s="69"/>
      <c r="D62" s="69"/>
      <c r="E62" s="292"/>
      <c r="F62" s="266"/>
      <c r="G62" s="267"/>
      <c r="H62" s="267"/>
      <c r="I62" s="267"/>
      <c r="J62" s="267"/>
      <c r="K62" s="267"/>
      <c r="L62" s="274"/>
      <c r="M62" s="274"/>
      <c r="N62" s="274"/>
      <c r="O62" s="274"/>
    </row>
    <row r="63" spans="1:15">
      <c r="A63" s="265"/>
      <c r="B63" s="265"/>
      <c r="C63" s="69"/>
      <c r="D63" s="69"/>
      <c r="E63" s="292"/>
      <c r="F63" s="266"/>
      <c r="G63" s="267"/>
      <c r="H63" s="267"/>
      <c r="I63" s="267"/>
      <c r="J63" s="267"/>
      <c r="K63" s="267"/>
      <c r="L63" s="274"/>
      <c r="M63" s="274"/>
      <c r="N63" s="274"/>
      <c r="O63" s="275"/>
    </row>
    <row r="64" spans="1:15">
      <c r="A64" s="265"/>
      <c r="B64" s="265"/>
      <c r="C64" s="69"/>
      <c r="D64" s="44"/>
      <c r="E64" s="292"/>
      <c r="F64" s="266"/>
      <c r="G64" s="267"/>
      <c r="H64" s="267"/>
      <c r="I64" s="267"/>
      <c r="J64" s="267"/>
      <c r="K64" s="267"/>
      <c r="L64" s="274"/>
      <c r="M64" s="274"/>
      <c r="N64" s="274"/>
      <c r="O64" s="275"/>
    </row>
    <row r="65" spans="1:15">
      <c r="A65" s="268"/>
      <c r="B65" s="269"/>
      <c r="C65" s="270"/>
      <c r="D65" s="130"/>
      <c r="E65" s="293"/>
      <c r="F65" s="175"/>
      <c r="G65" s="271"/>
      <c r="H65" s="271"/>
      <c r="I65" s="271"/>
      <c r="J65" s="271"/>
      <c r="K65" s="271"/>
      <c r="L65" s="271"/>
      <c r="M65" s="271"/>
      <c r="N65" s="271"/>
      <c r="O65" s="216"/>
    </row>
    <row r="66" spans="1:14">
      <c r="A66" s="39"/>
      <c r="B66" s="27"/>
      <c r="C66" s="153"/>
      <c r="D66" s="5"/>
      <c r="E66" s="288"/>
      <c r="F66" s="190"/>
      <c r="G66" s="153"/>
      <c r="H66" s="153"/>
      <c r="I66" s="153"/>
      <c r="J66" s="153"/>
      <c r="K66" s="153"/>
      <c r="L66" s="64"/>
      <c r="M66" s="64"/>
      <c r="N66" s="64"/>
    </row>
    <row r="67" spans="1:14">
      <c r="A67" s="27"/>
      <c r="B67" s="27"/>
      <c r="C67" s="153"/>
      <c r="D67" s="5"/>
      <c r="E67" s="288"/>
      <c r="F67" s="190"/>
      <c r="G67" s="153"/>
      <c r="H67" s="153"/>
      <c r="I67" s="153"/>
      <c r="J67" s="153"/>
      <c r="K67" s="153"/>
      <c r="L67" s="64"/>
      <c r="M67" s="64"/>
      <c r="N67" s="64"/>
    </row>
    <row r="68" spans="1:14">
      <c r="A68" s="39"/>
      <c r="B68" s="39"/>
      <c r="C68" s="193"/>
      <c r="D68" s="5"/>
      <c r="E68" s="288"/>
      <c r="F68" s="190"/>
      <c r="G68" s="194"/>
      <c r="H68" s="194"/>
      <c r="I68" s="194"/>
      <c r="J68" s="194"/>
      <c r="K68" s="194"/>
      <c r="L68" s="218"/>
      <c r="M68" s="218"/>
      <c r="N68" s="218"/>
    </row>
    <row r="69" spans="1:16">
      <c r="A69" s="39"/>
      <c r="B69" s="39"/>
      <c r="C69" s="48"/>
      <c r="D69" s="48"/>
      <c r="E69" s="291"/>
      <c r="F69" s="118"/>
      <c r="G69" s="48"/>
      <c r="H69" s="5"/>
      <c r="I69" s="5"/>
      <c r="J69" s="48"/>
      <c r="K69" s="48"/>
      <c r="L69" s="5"/>
      <c r="M69" s="5"/>
      <c r="N69" s="48"/>
      <c r="O69" s="227"/>
      <c r="P69" s="48"/>
    </row>
    <row r="70" spans="1:14">
      <c r="A70" s="200"/>
      <c r="B70" s="200"/>
      <c r="C70" s="153"/>
      <c r="D70" s="5"/>
      <c r="E70" s="288"/>
      <c r="F70" s="190"/>
      <c r="G70" s="153"/>
      <c r="H70" s="153"/>
      <c r="I70" s="153"/>
      <c r="J70" s="153"/>
      <c r="K70" s="153"/>
      <c r="L70" s="64"/>
      <c r="M70" s="64"/>
      <c r="N70" s="64"/>
    </row>
    <row r="71" spans="1:14">
      <c r="A71" s="200"/>
      <c r="B71" s="200"/>
      <c r="C71" s="153"/>
      <c r="D71" s="5"/>
      <c r="E71" s="288"/>
      <c r="F71" s="190"/>
      <c r="G71" s="153"/>
      <c r="H71" s="153"/>
      <c r="I71" s="153"/>
      <c r="J71" s="153"/>
      <c r="K71" s="153"/>
      <c r="L71" s="64"/>
      <c r="M71" s="64"/>
      <c r="N71" s="64"/>
    </row>
    <row r="72" spans="1:14">
      <c r="A72" s="200"/>
      <c r="B72" s="200"/>
      <c r="C72" s="153"/>
      <c r="D72" s="5"/>
      <c r="E72" s="288"/>
      <c r="F72" s="190"/>
      <c r="G72" s="153"/>
      <c r="H72" s="153"/>
      <c r="I72" s="153"/>
      <c r="J72" s="153"/>
      <c r="K72" s="153"/>
      <c r="L72" s="64"/>
      <c r="M72" s="64"/>
      <c r="N72" s="64"/>
    </row>
  </sheetData>
  <mergeCells count="55">
    <mergeCell ref="H6:I6"/>
    <mergeCell ref="L6:M6"/>
    <mergeCell ref="H29:I29"/>
    <mergeCell ref="L29:M29"/>
    <mergeCell ref="A42:B42"/>
    <mergeCell ref="H48:I48"/>
    <mergeCell ref="L48:M48"/>
    <mergeCell ref="A58:B58"/>
    <mergeCell ref="H60:I60"/>
    <mergeCell ref="L60:M60"/>
    <mergeCell ref="A69:B69"/>
    <mergeCell ref="A6:A7"/>
    <mergeCell ref="A29:A30"/>
    <mergeCell ref="A48:A49"/>
    <mergeCell ref="A60:A61"/>
    <mergeCell ref="B6:B7"/>
    <mergeCell ref="B29:B30"/>
    <mergeCell ref="B48:B49"/>
    <mergeCell ref="B60:B61"/>
    <mergeCell ref="C6:C7"/>
    <mergeCell ref="C29:C30"/>
    <mergeCell ref="C48:C49"/>
    <mergeCell ref="C60:C61"/>
    <mergeCell ref="D6:D7"/>
    <mergeCell ref="D29:D30"/>
    <mergeCell ref="D48:D49"/>
    <mergeCell ref="D60:D61"/>
    <mergeCell ref="F6:F7"/>
    <mergeCell ref="F29:F30"/>
    <mergeCell ref="F48:F49"/>
    <mergeCell ref="F60:F61"/>
    <mergeCell ref="G6:G7"/>
    <mergeCell ref="G29:G30"/>
    <mergeCell ref="G48:G49"/>
    <mergeCell ref="G60:G61"/>
    <mergeCell ref="J6:J7"/>
    <mergeCell ref="J29:J30"/>
    <mergeCell ref="J48:J49"/>
    <mergeCell ref="J60:J61"/>
    <mergeCell ref="K6:K7"/>
    <mergeCell ref="K29:K30"/>
    <mergeCell ref="K48:K49"/>
    <mergeCell ref="K60:K61"/>
    <mergeCell ref="N6:N7"/>
    <mergeCell ref="N29:N30"/>
    <mergeCell ref="N48:N49"/>
    <mergeCell ref="N60:N61"/>
    <mergeCell ref="O6:O7"/>
    <mergeCell ref="O29:O30"/>
    <mergeCell ref="O48:O49"/>
    <mergeCell ref="O60:O61"/>
    <mergeCell ref="P6:P7"/>
    <mergeCell ref="P29:P30"/>
    <mergeCell ref="P48:P49"/>
    <mergeCell ref="P60:P61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zoomScaleSheetLayoutView="60" topLeftCell="A11" workbookViewId="0">
      <selection activeCell="I24" sqref="I2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14.4285714285714" style="280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70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81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82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4.25" spans="1:16">
      <c r="A8" s="110">
        <v>45560</v>
      </c>
      <c r="B8" s="110">
        <v>45569</v>
      </c>
      <c r="C8" s="111" t="s">
        <v>62</v>
      </c>
      <c r="D8" s="111" t="s">
        <v>71</v>
      </c>
      <c r="E8" s="283">
        <v>45568</v>
      </c>
      <c r="F8" s="279">
        <v>140227</v>
      </c>
      <c r="G8" s="87"/>
      <c r="H8" s="87"/>
      <c r="I8" s="87"/>
      <c r="J8" s="87"/>
      <c r="K8" s="87"/>
      <c r="L8" s="116">
        <v>0</v>
      </c>
      <c r="M8" s="116">
        <v>1600</v>
      </c>
      <c r="N8" s="46">
        <f t="shared" ref="N8:N23" si="0">L8+M8</f>
        <v>1600</v>
      </c>
      <c r="O8" s="100"/>
      <c r="P8" s="276" t="s">
        <v>64</v>
      </c>
    </row>
    <row r="9" s="1" customFormat="1" ht="13.5" spans="1:17">
      <c r="A9" s="85">
        <v>45565</v>
      </c>
      <c r="B9" s="85">
        <v>45569</v>
      </c>
      <c r="C9" s="20" t="s">
        <v>72</v>
      </c>
      <c r="D9" s="101" t="s">
        <v>73</v>
      </c>
      <c r="E9" s="283">
        <v>45569</v>
      </c>
      <c r="F9" s="98">
        <v>140256</v>
      </c>
      <c r="G9" s="21"/>
      <c r="H9" s="21"/>
      <c r="I9" s="21"/>
      <c r="J9" s="21"/>
      <c r="K9" s="21"/>
      <c r="L9" s="116">
        <v>1500</v>
      </c>
      <c r="M9" s="46">
        <v>1300</v>
      </c>
      <c r="N9" s="46">
        <f t="shared" si="0"/>
        <v>2800</v>
      </c>
      <c r="O9" s="116"/>
      <c r="P9" s="276" t="s">
        <v>74</v>
      </c>
      <c r="Q9" s="149"/>
    </row>
    <row r="10" s="149" customFormat="1" ht="13.5" spans="1:16">
      <c r="A10" s="110">
        <v>45568</v>
      </c>
      <c r="B10" s="110">
        <v>45569</v>
      </c>
      <c r="C10" s="111" t="s">
        <v>75</v>
      </c>
      <c r="D10" s="111" t="s">
        <v>73</v>
      </c>
      <c r="E10" s="283">
        <v>45569</v>
      </c>
      <c r="F10" s="98">
        <v>140256</v>
      </c>
      <c r="G10" s="87"/>
      <c r="H10" s="87"/>
      <c r="I10" s="87"/>
      <c r="J10" s="87"/>
      <c r="K10" s="87"/>
      <c r="L10" s="116">
        <v>440</v>
      </c>
      <c r="M10" s="116">
        <v>0</v>
      </c>
      <c r="N10" s="46">
        <f t="shared" si="0"/>
        <v>440</v>
      </c>
      <c r="O10" s="116"/>
      <c r="P10" s="276" t="s">
        <v>74</v>
      </c>
    </row>
    <row r="11" s="5" customFormat="1" ht="13.5" customHeight="1" spans="1:16">
      <c r="A11" s="110">
        <v>45562</v>
      </c>
      <c r="B11" s="110">
        <v>45569</v>
      </c>
      <c r="C11" s="111" t="s">
        <v>76</v>
      </c>
      <c r="D11" s="111" t="s">
        <v>73</v>
      </c>
      <c r="E11" s="283">
        <v>45569</v>
      </c>
      <c r="F11" s="98">
        <v>140123</v>
      </c>
      <c r="G11" s="87"/>
      <c r="H11" s="87"/>
      <c r="I11" s="87"/>
      <c r="J11" s="87"/>
      <c r="K11" s="87"/>
      <c r="L11" s="116">
        <v>1500</v>
      </c>
      <c r="M11" s="116">
        <v>1300</v>
      </c>
      <c r="N11" s="46">
        <f t="shared" si="0"/>
        <v>2800</v>
      </c>
      <c r="O11" s="116"/>
      <c r="P11" s="276" t="s">
        <v>74</v>
      </c>
    </row>
    <row r="12" s="149" customFormat="1" ht="13.5" spans="1:17">
      <c r="A12" s="110">
        <v>45568</v>
      </c>
      <c r="B12" s="110">
        <v>45569</v>
      </c>
      <c r="C12" s="111" t="s">
        <v>77</v>
      </c>
      <c r="D12" s="111" t="s">
        <v>73</v>
      </c>
      <c r="E12" s="283">
        <v>45569</v>
      </c>
      <c r="F12" s="98">
        <v>140123</v>
      </c>
      <c r="G12" s="87"/>
      <c r="H12" s="87"/>
      <c r="I12" s="87"/>
      <c r="J12" s="87"/>
      <c r="K12" s="87"/>
      <c r="L12" s="116">
        <v>440</v>
      </c>
      <c r="M12" s="116">
        <v>0</v>
      </c>
      <c r="N12" s="46">
        <f t="shared" si="0"/>
        <v>440</v>
      </c>
      <c r="O12" s="116"/>
      <c r="P12" s="276" t="s">
        <v>74</v>
      </c>
      <c r="Q12" s="5"/>
    </row>
    <row r="13" s="149" customFormat="1" ht="13.5" spans="1:16">
      <c r="A13" s="110">
        <v>45562</v>
      </c>
      <c r="B13" s="110">
        <v>45569</v>
      </c>
      <c r="C13" s="111" t="s">
        <v>78</v>
      </c>
      <c r="D13" s="111" t="s">
        <v>73</v>
      </c>
      <c r="E13" s="283">
        <v>45569</v>
      </c>
      <c r="F13" s="98">
        <v>140123</v>
      </c>
      <c r="G13" s="87"/>
      <c r="H13" s="87"/>
      <c r="I13" s="87"/>
      <c r="J13" s="87"/>
      <c r="K13" s="87"/>
      <c r="L13" s="116">
        <v>1500</v>
      </c>
      <c r="M13" s="116">
        <v>800</v>
      </c>
      <c r="N13" s="46">
        <f t="shared" si="0"/>
        <v>2300</v>
      </c>
      <c r="O13" s="116"/>
      <c r="P13" s="276" t="s">
        <v>74</v>
      </c>
    </row>
    <row r="14" s="5" customFormat="1" ht="13.5" spans="1:16">
      <c r="A14" s="110">
        <v>45568</v>
      </c>
      <c r="B14" s="110">
        <v>45569</v>
      </c>
      <c r="C14" s="111" t="s">
        <v>79</v>
      </c>
      <c r="D14" s="111" t="s">
        <v>73</v>
      </c>
      <c r="E14" s="283">
        <v>45569</v>
      </c>
      <c r="F14" s="98">
        <v>140123</v>
      </c>
      <c r="G14" s="87"/>
      <c r="H14" s="87"/>
      <c r="I14" s="87"/>
      <c r="J14" s="87"/>
      <c r="K14" s="87"/>
      <c r="L14" s="116">
        <v>440</v>
      </c>
      <c r="M14" s="116">
        <v>0</v>
      </c>
      <c r="N14" s="46">
        <f t="shared" si="0"/>
        <v>440</v>
      </c>
      <c r="O14" s="46"/>
      <c r="P14" s="276" t="s">
        <v>74</v>
      </c>
    </row>
    <row r="15" s="5" customFormat="1" ht="13.5" spans="1:16">
      <c r="A15" s="110">
        <v>45562</v>
      </c>
      <c r="B15" s="110">
        <v>45569</v>
      </c>
      <c r="C15" s="111" t="s">
        <v>80</v>
      </c>
      <c r="D15" s="111" t="s">
        <v>73</v>
      </c>
      <c r="E15" s="283">
        <v>45569</v>
      </c>
      <c r="F15" s="98">
        <v>140123</v>
      </c>
      <c r="G15" s="87"/>
      <c r="H15" s="87"/>
      <c r="I15" s="87"/>
      <c r="J15" s="87"/>
      <c r="K15" s="87"/>
      <c r="L15" s="116">
        <v>1500</v>
      </c>
      <c r="M15" s="116">
        <v>800</v>
      </c>
      <c r="N15" s="46">
        <f t="shared" si="0"/>
        <v>2300</v>
      </c>
      <c r="O15" s="46"/>
      <c r="P15" s="276" t="s">
        <v>74</v>
      </c>
    </row>
    <row r="16" s="5" customFormat="1" ht="13.5" spans="1:16">
      <c r="A16" s="110">
        <v>45568</v>
      </c>
      <c r="B16" s="110">
        <v>45569</v>
      </c>
      <c r="C16" s="111" t="s">
        <v>81</v>
      </c>
      <c r="D16" s="111" t="s">
        <v>73</v>
      </c>
      <c r="E16" s="283">
        <v>45569</v>
      </c>
      <c r="F16" s="98">
        <v>140123</v>
      </c>
      <c r="G16" s="87"/>
      <c r="H16" s="87"/>
      <c r="I16" s="87"/>
      <c r="J16" s="87"/>
      <c r="K16" s="87"/>
      <c r="L16" s="116">
        <v>440</v>
      </c>
      <c r="M16" s="116">
        <v>0</v>
      </c>
      <c r="N16" s="46">
        <f t="shared" si="0"/>
        <v>440</v>
      </c>
      <c r="O16" s="46"/>
      <c r="P16" s="276" t="s">
        <v>74</v>
      </c>
    </row>
    <row r="17" s="5" customFormat="1" ht="13.5" spans="1:16">
      <c r="A17" s="110">
        <v>45562</v>
      </c>
      <c r="B17" s="110">
        <v>45569</v>
      </c>
      <c r="C17" s="111" t="s">
        <v>82</v>
      </c>
      <c r="D17" s="111" t="s">
        <v>73</v>
      </c>
      <c r="E17" s="283">
        <v>45569</v>
      </c>
      <c r="F17" s="98">
        <v>140123</v>
      </c>
      <c r="G17" s="87"/>
      <c r="H17" s="87"/>
      <c r="I17" s="87"/>
      <c r="J17" s="87"/>
      <c r="K17" s="87"/>
      <c r="L17" s="116">
        <v>1500</v>
      </c>
      <c r="M17" s="116">
        <v>800</v>
      </c>
      <c r="N17" s="46">
        <f t="shared" si="0"/>
        <v>2300</v>
      </c>
      <c r="O17" s="46"/>
      <c r="P17" s="276" t="s">
        <v>74</v>
      </c>
    </row>
    <row r="18" s="5" customFormat="1" ht="13.5" spans="1:16">
      <c r="A18" s="110">
        <v>45568</v>
      </c>
      <c r="B18" s="110">
        <v>45569</v>
      </c>
      <c r="C18" s="111" t="s">
        <v>83</v>
      </c>
      <c r="D18" s="111" t="s">
        <v>73</v>
      </c>
      <c r="E18" s="283">
        <v>45569</v>
      </c>
      <c r="F18" s="98">
        <v>140123</v>
      </c>
      <c r="G18" s="87"/>
      <c r="H18" s="87"/>
      <c r="I18" s="87"/>
      <c r="J18" s="87"/>
      <c r="K18" s="87"/>
      <c r="L18" s="116">
        <v>440</v>
      </c>
      <c r="M18" s="116">
        <v>0</v>
      </c>
      <c r="N18" s="46">
        <f t="shared" si="0"/>
        <v>440</v>
      </c>
      <c r="O18" s="46"/>
      <c r="P18" s="276" t="s">
        <v>74</v>
      </c>
    </row>
    <row r="19" s="5" customFormat="1" ht="13.5" customHeight="1" spans="1:16">
      <c r="A19" s="85">
        <v>45567</v>
      </c>
      <c r="B19" s="85">
        <v>45575</v>
      </c>
      <c r="C19" s="20" t="s">
        <v>84</v>
      </c>
      <c r="D19" s="101" t="s">
        <v>85</v>
      </c>
      <c r="E19" s="283">
        <v>45575</v>
      </c>
      <c r="F19" s="98">
        <v>140283</v>
      </c>
      <c r="G19" s="21"/>
      <c r="H19" s="21"/>
      <c r="I19" s="21"/>
      <c r="J19" s="21"/>
      <c r="K19" s="21"/>
      <c r="L19" s="116">
        <v>0</v>
      </c>
      <c r="M19" s="46">
        <v>1460</v>
      </c>
      <c r="N19" s="46">
        <f t="shared" si="0"/>
        <v>1460</v>
      </c>
      <c r="O19" s="46"/>
      <c r="P19" s="276" t="s">
        <v>74</v>
      </c>
    </row>
    <row r="20" s="5" customFormat="1" ht="13.5" customHeight="1" spans="1:16">
      <c r="A20" s="85">
        <v>45567</v>
      </c>
      <c r="B20" s="85">
        <v>45575</v>
      </c>
      <c r="C20" s="20" t="s">
        <v>84</v>
      </c>
      <c r="D20" s="101" t="s">
        <v>85</v>
      </c>
      <c r="E20" s="283">
        <v>45575</v>
      </c>
      <c r="F20" s="98">
        <v>140441</v>
      </c>
      <c r="G20" s="21"/>
      <c r="H20" s="21"/>
      <c r="I20" s="21"/>
      <c r="J20" s="21"/>
      <c r="K20" s="21"/>
      <c r="L20" s="116">
        <v>0</v>
      </c>
      <c r="M20" s="46">
        <v>1458</v>
      </c>
      <c r="N20" s="46">
        <f t="shared" si="0"/>
        <v>1458</v>
      </c>
      <c r="O20" s="46"/>
      <c r="P20" s="276" t="s">
        <v>74</v>
      </c>
    </row>
    <row r="21" s="5" customFormat="1" ht="13.5" customHeight="1" spans="1:17">
      <c r="A21" s="85">
        <v>45569</v>
      </c>
      <c r="B21" s="85">
        <v>45576</v>
      </c>
      <c r="C21" s="20" t="s">
        <v>86</v>
      </c>
      <c r="D21" s="101" t="s">
        <v>87</v>
      </c>
      <c r="E21" s="283">
        <v>45576</v>
      </c>
      <c r="F21" s="98">
        <v>140371</v>
      </c>
      <c r="G21" s="21"/>
      <c r="H21" s="21"/>
      <c r="I21" s="21"/>
      <c r="J21" s="21"/>
      <c r="K21" s="21"/>
      <c r="L21" s="116">
        <v>0</v>
      </c>
      <c r="M21" s="46">
        <v>700</v>
      </c>
      <c r="N21" s="46">
        <f t="shared" si="0"/>
        <v>700</v>
      </c>
      <c r="O21" s="100"/>
      <c r="P21" s="276" t="s">
        <v>74</v>
      </c>
      <c r="Q21" s="1"/>
    </row>
    <row r="22" s="5" customFormat="1" ht="13.5" spans="1:16">
      <c r="A22" s="85">
        <v>45565</v>
      </c>
      <c r="B22" s="85">
        <v>45573</v>
      </c>
      <c r="C22" s="20" t="s">
        <v>88</v>
      </c>
      <c r="D22" s="101" t="s">
        <v>89</v>
      </c>
      <c r="E22" s="283">
        <v>45580</v>
      </c>
      <c r="F22" s="98">
        <v>139824</v>
      </c>
      <c r="G22" s="21"/>
      <c r="H22" s="21"/>
      <c r="I22" s="21"/>
      <c r="J22" s="21"/>
      <c r="K22" s="21"/>
      <c r="L22" s="116">
        <v>0</v>
      </c>
      <c r="M22" s="46">
        <v>400</v>
      </c>
      <c r="N22" s="46">
        <f t="shared" si="0"/>
        <v>400</v>
      </c>
      <c r="O22" s="46"/>
      <c r="P22" s="276" t="s">
        <v>64</v>
      </c>
    </row>
    <row r="23" s="5" customFormat="1" ht="13.5" customHeight="1" spans="1:16">
      <c r="A23" s="85">
        <v>45580</v>
      </c>
      <c r="B23" s="85">
        <v>45586</v>
      </c>
      <c r="C23" s="20" t="s">
        <v>90</v>
      </c>
      <c r="D23" s="101" t="s">
        <v>91</v>
      </c>
      <c r="E23" s="283">
        <v>45586</v>
      </c>
      <c r="F23" s="98">
        <v>140492</v>
      </c>
      <c r="G23" s="21"/>
      <c r="H23" s="21"/>
      <c r="I23" s="21"/>
      <c r="J23" s="21"/>
      <c r="K23" s="21"/>
      <c r="L23" s="116">
        <v>0</v>
      </c>
      <c r="M23" s="46">
        <v>850</v>
      </c>
      <c r="N23" s="46">
        <f t="shared" si="0"/>
        <v>850</v>
      </c>
      <c r="O23" s="116"/>
      <c r="P23" s="276" t="s">
        <v>74</v>
      </c>
    </row>
    <row r="24" s="5" customFormat="1" ht="13.5" spans="1:16">
      <c r="A24" s="85">
        <v>45580</v>
      </c>
      <c r="B24" s="85">
        <v>45586</v>
      </c>
      <c r="C24" s="20" t="s">
        <v>90</v>
      </c>
      <c r="D24" s="101" t="s">
        <v>91</v>
      </c>
      <c r="E24" s="283">
        <v>45589</v>
      </c>
      <c r="F24" s="98">
        <v>140552</v>
      </c>
      <c r="G24" s="21"/>
      <c r="H24" s="21"/>
      <c r="I24" s="21"/>
      <c r="J24" s="21"/>
      <c r="K24" s="21"/>
      <c r="L24" s="116">
        <v>0</v>
      </c>
      <c r="M24" s="46">
        <v>850</v>
      </c>
      <c r="N24" s="46">
        <f t="shared" ref="N20:N26" si="1">L24+M24</f>
        <v>850</v>
      </c>
      <c r="O24" s="116"/>
      <c r="P24" s="276" t="s">
        <v>74</v>
      </c>
    </row>
    <row r="25" s="5" customFormat="1" ht="13.5" spans="1:16">
      <c r="A25" s="110">
        <v>45579</v>
      </c>
      <c r="B25" s="110">
        <v>45586</v>
      </c>
      <c r="C25" s="111" t="s">
        <v>92</v>
      </c>
      <c r="D25" s="111" t="s">
        <v>93</v>
      </c>
      <c r="E25" s="283">
        <v>45593</v>
      </c>
      <c r="F25" s="98">
        <v>140475</v>
      </c>
      <c r="G25" s="87"/>
      <c r="H25" s="87"/>
      <c r="I25" s="87"/>
      <c r="J25" s="87"/>
      <c r="K25" s="87"/>
      <c r="L25" s="116">
        <v>880</v>
      </c>
      <c r="M25" s="116">
        <v>2070</v>
      </c>
      <c r="N25" s="46">
        <f t="shared" si="1"/>
        <v>2950</v>
      </c>
      <c r="O25" s="116"/>
      <c r="P25" s="276" t="s">
        <v>74</v>
      </c>
    </row>
    <row r="26" s="5" customFormat="1" ht="13.5" customHeight="1" spans="1:16">
      <c r="A26" s="85">
        <v>45583</v>
      </c>
      <c r="B26" s="85">
        <v>45589</v>
      </c>
      <c r="C26" s="20" t="s">
        <v>94</v>
      </c>
      <c r="D26" s="101" t="s">
        <v>95</v>
      </c>
      <c r="E26" s="283">
        <v>45593</v>
      </c>
      <c r="F26" s="98">
        <v>139928</v>
      </c>
      <c r="G26" s="21"/>
      <c r="H26" s="21"/>
      <c r="I26" s="21"/>
      <c r="J26" s="21"/>
      <c r="K26" s="21"/>
      <c r="L26" s="116">
        <v>300</v>
      </c>
      <c r="M26" s="46">
        <v>800</v>
      </c>
      <c r="N26" s="46">
        <f t="shared" si="1"/>
        <v>1100</v>
      </c>
      <c r="O26" s="46"/>
      <c r="P26" s="276" t="s">
        <v>64</v>
      </c>
    </row>
    <row r="27" spans="1:16">
      <c r="A27" s="250" t="s">
        <v>34</v>
      </c>
      <c r="B27" s="165"/>
      <c r="C27" s="251"/>
      <c r="D27" s="167"/>
      <c r="E27" s="284"/>
      <c r="F27" s="169"/>
      <c r="G27" s="207"/>
      <c r="H27" s="207"/>
      <c r="I27" s="207"/>
      <c r="J27" s="207"/>
      <c r="K27" s="207"/>
      <c r="L27" s="207">
        <f>SUM(L8:L26)</f>
        <v>10880</v>
      </c>
      <c r="M27" s="207">
        <f>SUM(M8:M26)</f>
        <v>15188</v>
      </c>
      <c r="N27" s="207">
        <f>SUM(N8:N26)</f>
        <v>26068</v>
      </c>
      <c r="O27" s="208"/>
      <c r="P27" s="42"/>
    </row>
    <row r="28" ht="12.75" spans="1:15">
      <c r="A28" s="171"/>
      <c r="B28" s="171"/>
      <c r="C28" s="172"/>
      <c r="D28" s="173"/>
      <c r="E28" s="285"/>
      <c r="F28" s="175"/>
      <c r="G28" s="176"/>
      <c r="H28" s="176"/>
      <c r="I28" s="176"/>
      <c r="J28" s="176"/>
      <c r="K28" s="176"/>
      <c r="L28" s="209"/>
      <c r="M28" s="209"/>
      <c r="N28" s="210"/>
      <c r="O28" s="211"/>
    </row>
    <row r="29" ht="11.25" customHeight="1" spans="1:6">
      <c r="A29" s="147" t="s">
        <v>0</v>
      </c>
      <c r="C29" s="177"/>
      <c r="F29" s="178"/>
    </row>
    <row r="30" ht="12.75" spans="1:6">
      <c r="A30" s="147" t="s">
        <v>1</v>
      </c>
      <c r="C30" s="177"/>
      <c r="F30" s="178"/>
    </row>
    <row r="31" ht="12.75" spans="1:6">
      <c r="A31" s="147" t="s">
        <v>70</v>
      </c>
      <c r="C31" s="177"/>
      <c r="F31" s="178"/>
    </row>
    <row r="32" ht="12.75" spans="3:6">
      <c r="C32" s="177"/>
      <c r="F32" s="178"/>
    </row>
    <row r="33" ht="12.75" spans="1:6">
      <c r="A33" s="154" t="s">
        <v>35</v>
      </c>
      <c r="C33" s="177"/>
      <c r="F33" s="178"/>
    </row>
    <row r="34" ht="15" customHeight="1" spans="1:16">
      <c r="A34" s="236" t="s">
        <v>4</v>
      </c>
      <c r="B34" s="236" t="s">
        <v>5</v>
      </c>
      <c r="C34" s="252" t="s">
        <v>6</v>
      </c>
      <c r="D34" s="237" t="s">
        <v>7</v>
      </c>
      <c r="E34" s="281" t="s">
        <v>8</v>
      </c>
      <c r="F34" s="196" t="s">
        <v>9</v>
      </c>
      <c r="G34" s="237" t="s">
        <v>10</v>
      </c>
      <c r="H34" s="238" t="s">
        <v>11</v>
      </c>
      <c r="I34" s="238"/>
      <c r="J34" s="237" t="s">
        <v>12</v>
      </c>
      <c r="K34" s="237" t="s">
        <v>13</v>
      </c>
      <c r="L34" s="238" t="s">
        <v>14</v>
      </c>
      <c r="M34" s="238"/>
      <c r="N34" s="237" t="s">
        <v>15</v>
      </c>
      <c r="O34" s="255" t="s">
        <v>16</v>
      </c>
      <c r="P34" s="256" t="s">
        <v>17</v>
      </c>
    </row>
    <row r="35" ht="21" customHeight="1" spans="1:16">
      <c r="A35" s="239"/>
      <c r="B35" s="239"/>
      <c r="C35" s="253"/>
      <c r="D35" s="240"/>
      <c r="E35" s="282" t="s">
        <v>18</v>
      </c>
      <c r="F35" s="241"/>
      <c r="G35" s="240"/>
      <c r="H35" s="242" t="s">
        <v>19</v>
      </c>
      <c r="I35" s="242" t="s">
        <v>20</v>
      </c>
      <c r="J35" s="240"/>
      <c r="K35" s="240"/>
      <c r="L35" s="242" t="s">
        <v>19</v>
      </c>
      <c r="M35" s="242" t="s">
        <v>20</v>
      </c>
      <c r="N35" s="240"/>
      <c r="O35" s="277"/>
      <c r="P35" s="278"/>
    </row>
    <row r="36" s="5" customFormat="1" ht="12.75" spans="1:16">
      <c r="A36" s="110">
        <v>45560</v>
      </c>
      <c r="B36" s="110">
        <v>45569</v>
      </c>
      <c r="C36" s="111" t="s">
        <v>62</v>
      </c>
      <c r="D36" s="111" t="s">
        <v>63</v>
      </c>
      <c r="E36" s="286"/>
      <c r="F36" s="25"/>
      <c r="G36" s="87"/>
      <c r="H36" s="87"/>
      <c r="I36" s="87"/>
      <c r="J36" s="87"/>
      <c r="K36" s="87"/>
      <c r="L36" s="116">
        <v>0</v>
      </c>
      <c r="M36" s="116">
        <v>1600</v>
      </c>
      <c r="N36" s="46">
        <f>L36+M36</f>
        <v>1600</v>
      </c>
      <c r="O36" s="116"/>
      <c r="P36" s="276" t="s">
        <v>64</v>
      </c>
    </row>
    <row r="37" s="5" customFormat="1" ht="13.5" customHeight="1" spans="1:16">
      <c r="A37" s="110">
        <v>45562</v>
      </c>
      <c r="B37" s="110">
        <v>45568</v>
      </c>
      <c r="C37" s="111" t="s">
        <v>65</v>
      </c>
      <c r="D37" s="111" t="s">
        <v>66</v>
      </c>
      <c r="E37" s="24"/>
      <c r="F37" s="25"/>
      <c r="G37" s="87"/>
      <c r="H37" s="87"/>
      <c r="I37" s="87"/>
      <c r="J37" s="87"/>
      <c r="K37" s="87"/>
      <c r="L37" s="116"/>
      <c r="M37" s="116">
        <v>3000</v>
      </c>
      <c r="N37" s="46">
        <f>L37+M37</f>
        <v>3000</v>
      </c>
      <c r="O37" s="46"/>
      <c r="P37" s="276" t="s">
        <v>67</v>
      </c>
    </row>
    <row r="38" spans="1:16">
      <c r="A38" s="250" t="s">
        <v>34</v>
      </c>
      <c r="B38" s="184"/>
      <c r="C38" s="185"/>
      <c r="D38" s="186"/>
      <c r="E38" s="287"/>
      <c r="F38" s="169"/>
      <c r="G38" s="199"/>
      <c r="H38" s="199"/>
      <c r="I38" s="199"/>
      <c r="J38" s="199"/>
      <c r="K38" s="199"/>
      <c r="L38" s="199">
        <f>SUM(L36:L37)</f>
        <v>0</v>
      </c>
      <c r="M38" s="199">
        <f>SUM(M36:M37)</f>
        <v>4600</v>
      </c>
      <c r="N38" s="199">
        <f>SUM(N36:N37)</f>
        <v>4600</v>
      </c>
      <c r="O38" s="214"/>
      <c r="P38" s="42"/>
    </row>
    <row r="39" ht="12.75" spans="1:15">
      <c r="A39" s="254" t="s">
        <v>96</v>
      </c>
      <c r="B39" s="188"/>
      <c r="C39" s="189"/>
      <c r="D39" s="173"/>
      <c r="E39" s="288"/>
      <c r="F39" s="190"/>
      <c r="G39" s="235"/>
      <c r="H39" s="235"/>
      <c r="I39" s="235"/>
      <c r="J39" s="235"/>
      <c r="K39" s="235"/>
      <c r="L39" s="235">
        <f>L38+L27</f>
        <v>10880</v>
      </c>
      <c r="M39" s="235">
        <f>M38+M27</f>
        <v>19788</v>
      </c>
      <c r="N39" s="235">
        <f>N38+N27</f>
        <v>30668</v>
      </c>
      <c r="O39" s="216"/>
    </row>
    <row r="40" ht="12.75" spans="1:15">
      <c r="A40" s="188"/>
      <c r="B40" s="188"/>
      <c r="C40" s="189"/>
      <c r="D40" s="173"/>
      <c r="E40" s="288"/>
      <c r="F40" s="190"/>
      <c r="G40" s="176"/>
      <c r="H40" s="176"/>
      <c r="I40" s="176"/>
      <c r="J40" s="176"/>
      <c r="K40" s="176"/>
      <c r="L40" s="209"/>
      <c r="M40" s="209"/>
      <c r="N40" s="209"/>
      <c r="O40" s="217"/>
    </row>
    <row r="41" spans="1:15">
      <c r="A41" s="9" t="s">
        <v>37</v>
      </c>
      <c r="B41" s="10"/>
      <c r="C41" s="189"/>
      <c r="D41" s="173"/>
      <c r="E41" s="288"/>
      <c r="F41" s="190"/>
      <c r="G41" s="176"/>
      <c r="H41" s="176"/>
      <c r="I41" s="176"/>
      <c r="J41" s="176"/>
      <c r="K41" s="176"/>
      <c r="L41" s="209"/>
      <c r="M41" s="209"/>
      <c r="N41" s="209"/>
      <c r="O41" s="217"/>
    </row>
    <row r="42" spans="1:14">
      <c r="A42" s="10"/>
      <c r="B42" s="10"/>
      <c r="C42" s="153"/>
      <c r="D42" s="5"/>
      <c r="E42" s="288"/>
      <c r="F42" s="190"/>
      <c r="G42" s="153"/>
      <c r="H42" s="153"/>
      <c r="I42" s="153"/>
      <c r="J42" s="153"/>
      <c r="K42" s="153"/>
      <c r="L42" s="64"/>
      <c r="M42" s="64"/>
      <c r="N42" s="64"/>
    </row>
    <row r="43" spans="1:14">
      <c r="A43" s="10"/>
      <c r="B43" s="10"/>
      <c r="C43" s="153"/>
      <c r="D43" s="5"/>
      <c r="E43" s="288"/>
      <c r="F43" s="190"/>
      <c r="G43" s="153"/>
      <c r="H43" s="153"/>
      <c r="I43" s="153"/>
      <c r="J43" s="153"/>
      <c r="K43" s="153"/>
      <c r="L43" s="64"/>
      <c r="M43" s="64"/>
      <c r="N43" s="64"/>
    </row>
    <row r="44" spans="1:14">
      <c r="A44" s="9" t="s">
        <v>38</v>
      </c>
      <c r="B44" s="9"/>
      <c r="C44" s="153"/>
      <c r="D44" s="5"/>
      <c r="E44" s="288"/>
      <c r="F44" s="190"/>
      <c r="G44" s="153"/>
      <c r="H44" s="153"/>
      <c r="I44" s="153"/>
      <c r="J44" s="153"/>
      <c r="K44" s="153"/>
      <c r="L44" s="64"/>
      <c r="M44" s="64"/>
      <c r="N44" s="64"/>
    </row>
    <row r="45" ht="11.25" customHeight="1" spans="1:14">
      <c r="A45" s="9" t="s">
        <v>39</v>
      </c>
      <c r="B45" s="9"/>
      <c r="C45" s="153"/>
      <c r="D45" s="5"/>
      <c r="E45" s="288"/>
      <c r="F45" s="190"/>
      <c r="G45" s="153"/>
      <c r="H45" s="153"/>
      <c r="I45" s="153"/>
      <c r="J45" s="153"/>
      <c r="K45" s="153"/>
      <c r="L45" s="64"/>
      <c r="M45" s="64"/>
      <c r="N45" s="64"/>
    </row>
    <row r="46" ht="13.5" customHeight="1" spans="1:14">
      <c r="A46" s="192"/>
      <c r="B46" s="192"/>
      <c r="C46" s="193"/>
      <c r="D46" s="5"/>
      <c r="E46" s="288"/>
      <c r="F46" s="190"/>
      <c r="G46" s="194"/>
      <c r="H46" s="194"/>
      <c r="I46" s="194"/>
      <c r="J46" s="194"/>
      <c r="K46" s="194"/>
      <c r="L46" s="218"/>
      <c r="M46" s="218"/>
      <c r="N46" s="218"/>
    </row>
    <row r="47" s="1" customFormat="1" spans="1:17">
      <c r="A47" s="147" t="s">
        <v>1</v>
      </c>
      <c r="B47" s="147"/>
      <c r="C47" s="148"/>
      <c r="D47" s="149"/>
      <c r="E47" s="280"/>
      <c r="F47" s="178"/>
      <c r="G47" s="148"/>
      <c r="H47" s="148"/>
      <c r="I47" s="148"/>
      <c r="J47" s="148"/>
      <c r="K47" s="148"/>
      <c r="L47" s="151"/>
      <c r="M47" s="151"/>
      <c r="N47" s="151"/>
      <c r="O47" s="152"/>
      <c r="Q47" s="153"/>
    </row>
    <row r="48" spans="1:6">
      <c r="A48" s="147" t="s">
        <v>70</v>
      </c>
      <c r="F48" s="178"/>
    </row>
    <row r="49" spans="6:6">
      <c r="F49" s="178"/>
    </row>
    <row r="50" spans="1:6">
      <c r="A50" s="154" t="s">
        <v>40</v>
      </c>
      <c r="B50" s="154"/>
      <c r="F50" s="178"/>
    </row>
    <row r="51" s="1" customFormat="1" spans="1:16">
      <c r="A51" s="162" t="s">
        <v>4</v>
      </c>
      <c r="B51" s="162" t="s">
        <v>5</v>
      </c>
      <c r="C51" s="101" t="s">
        <v>6</v>
      </c>
      <c r="D51" s="195" t="s">
        <v>7</v>
      </c>
      <c r="E51" s="289" t="s">
        <v>8</v>
      </c>
      <c r="F51" s="196" t="s">
        <v>9</v>
      </c>
      <c r="G51" s="101" t="s">
        <v>10</v>
      </c>
      <c r="H51" s="111" t="s">
        <v>11</v>
      </c>
      <c r="I51" s="111"/>
      <c r="J51" s="101" t="s">
        <v>12</v>
      </c>
      <c r="K51" s="101" t="s">
        <v>13</v>
      </c>
      <c r="L51" s="111" t="s">
        <v>14</v>
      </c>
      <c r="M51" s="111"/>
      <c r="N51" s="219" t="s">
        <v>15</v>
      </c>
      <c r="O51" s="202" t="s">
        <v>16</v>
      </c>
      <c r="P51" s="220" t="s">
        <v>17</v>
      </c>
    </row>
    <row r="52" s="1" customFormat="1" spans="1:16">
      <c r="A52" s="162"/>
      <c r="B52" s="162"/>
      <c r="C52" s="101"/>
      <c r="D52" s="195"/>
      <c r="E52" s="289" t="s">
        <v>18</v>
      </c>
      <c r="F52" s="196"/>
      <c r="G52" s="101"/>
      <c r="H52" s="111" t="s">
        <v>19</v>
      </c>
      <c r="I52" s="111" t="s">
        <v>20</v>
      </c>
      <c r="J52" s="101"/>
      <c r="K52" s="101"/>
      <c r="L52" s="111" t="s">
        <v>19</v>
      </c>
      <c r="M52" s="111" t="s">
        <v>20</v>
      </c>
      <c r="N52" s="219"/>
      <c r="O52" s="202"/>
      <c r="P52" s="220"/>
    </row>
    <row r="53" s="1" customFormat="1" ht="11.25" customHeight="1" spans="1:16">
      <c r="A53" s="110">
        <v>45553</v>
      </c>
      <c r="B53" s="110">
        <v>45562</v>
      </c>
      <c r="C53" s="111" t="s">
        <v>97</v>
      </c>
      <c r="D53" s="111" t="s">
        <v>98</v>
      </c>
      <c r="E53" s="290">
        <v>45569</v>
      </c>
      <c r="F53" s="279">
        <v>139746</v>
      </c>
      <c r="G53" s="87"/>
      <c r="H53" s="87"/>
      <c r="I53" s="87"/>
      <c r="J53" s="87"/>
      <c r="K53" s="87"/>
      <c r="L53" s="116">
        <v>2750</v>
      </c>
      <c r="M53" s="116">
        <v>830.5</v>
      </c>
      <c r="N53" s="46">
        <f>L53+M53</f>
        <v>3580.5</v>
      </c>
      <c r="O53" s="46"/>
      <c r="P53" s="276" t="s">
        <v>64</v>
      </c>
    </row>
    <row r="54" s="8" customFormat="1" ht="13.5" spans="1:16">
      <c r="A54" s="110">
        <v>45555</v>
      </c>
      <c r="B54" s="110">
        <v>45565</v>
      </c>
      <c r="C54" s="111" t="s">
        <v>99</v>
      </c>
      <c r="D54" s="111" t="s">
        <v>100</v>
      </c>
      <c r="E54" s="290">
        <v>45566</v>
      </c>
      <c r="F54" s="279">
        <v>139719</v>
      </c>
      <c r="G54" s="87"/>
      <c r="H54" s="87"/>
      <c r="I54" s="87"/>
      <c r="J54" s="87"/>
      <c r="K54" s="87"/>
      <c r="L54" s="116">
        <v>715</v>
      </c>
      <c r="M54" s="116">
        <v>900</v>
      </c>
      <c r="N54" s="46">
        <f>L54+M54</f>
        <v>1615</v>
      </c>
      <c r="O54" s="100"/>
      <c r="P54" s="276" t="s">
        <v>64</v>
      </c>
    </row>
    <row r="55" s="5" customFormat="1" ht="13.5" customHeight="1" spans="1:16">
      <c r="A55" s="85">
        <v>45555</v>
      </c>
      <c r="B55" s="85">
        <v>45565</v>
      </c>
      <c r="C55" s="20" t="s">
        <v>101</v>
      </c>
      <c r="D55" s="101" t="s">
        <v>100</v>
      </c>
      <c r="E55" s="290">
        <v>45566</v>
      </c>
      <c r="F55" s="279">
        <v>139719</v>
      </c>
      <c r="G55" s="21"/>
      <c r="H55" s="21"/>
      <c r="I55" s="21"/>
      <c r="J55" s="21"/>
      <c r="K55" s="21"/>
      <c r="L55" s="116">
        <v>935</v>
      </c>
      <c r="M55" s="46">
        <v>1250</v>
      </c>
      <c r="N55" s="46">
        <f>L55+M55</f>
        <v>2185</v>
      </c>
      <c r="O55" s="46"/>
      <c r="P55" s="276" t="s">
        <v>64</v>
      </c>
    </row>
    <row r="56" s="149" customFormat="1" spans="1:16">
      <c r="A56" s="85">
        <v>45436</v>
      </c>
      <c r="B56" s="85">
        <v>45456</v>
      </c>
      <c r="C56" s="20" t="s">
        <v>102</v>
      </c>
      <c r="D56" s="101" t="s">
        <v>103</v>
      </c>
      <c r="E56" s="290">
        <v>45576</v>
      </c>
      <c r="F56" s="98">
        <v>140363</v>
      </c>
      <c r="G56" s="21"/>
      <c r="H56" s="21"/>
      <c r="I56" s="21"/>
      <c r="J56" s="21"/>
      <c r="K56" s="21"/>
      <c r="L56" s="46">
        <v>220</v>
      </c>
      <c r="M56" s="46">
        <v>5232.96</v>
      </c>
      <c r="N56" s="46">
        <f>L56+M56</f>
        <v>5452.96</v>
      </c>
      <c r="O56" s="116"/>
      <c r="P56" s="276" t="s">
        <v>74</v>
      </c>
    </row>
    <row r="57" spans="1:16">
      <c r="A57" s="250" t="s">
        <v>34</v>
      </c>
      <c r="B57" s="184"/>
      <c r="C57" s="185"/>
      <c r="D57" s="186"/>
      <c r="E57" s="287"/>
      <c r="F57" s="169"/>
      <c r="G57" s="199">
        <f>SUM(G53:G53)</f>
        <v>0</v>
      </c>
      <c r="H57" s="199">
        <f>SUM(H53:H53)</f>
        <v>0</v>
      </c>
      <c r="I57" s="199">
        <f>SUM(I53:I53)</f>
        <v>0</v>
      </c>
      <c r="J57" s="199">
        <f>SUM(J53:J53)</f>
        <v>0</v>
      </c>
      <c r="K57" s="199">
        <f>SUM(K53:K53)</f>
        <v>0</v>
      </c>
      <c r="L57" s="199">
        <f>SUM(L53:L56)</f>
        <v>4620</v>
      </c>
      <c r="M57" s="199">
        <f>SUM(M53:M56)</f>
        <v>8213.46</v>
      </c>
      <c r="N57" s="199">
        <f>SUM(N53:N56)</f>
        <v>12833.46</v>
      </c>
      <c r="O57" s="226"/>
      <c r="P57" s="111"/>
    </row>
    <row r="58" spans="1:15">
      <c r="A58" s="200"/>
      <c r="B58" s="200"/>
      <c r="C58" s="40"/>
      <c r="D58" s="5"/>
      <c r="E58" s="288"/>
      <c r="F58" s="190"/>
      <c r="G58" s="153"/>
      <c r="H58" s="153"/>
      <c r="I58" s="153"/>
      <c r="J58" s="194"/>
      <c r="K58" s="228"/>
      <c r="L58" s="64"/>
      <c r="M58" s="229"/>
      <c r="N58" s="218"/>
      <c r="O58" s="216"/>
    </row>
    <row r="59" spans="1:14">
      <c r="A59" s="9" t="s">
        <v>37</v>
      </c>
      <c r="B59" s="10"/>
      <c r="C59" s="153"/>
      <c r="D59" s="5"/>
      <c r="E59" s="288"/>
      <c r="F59" s="175"/>
      <c r="G59" s="153"/>
      <c r="H59" s="153"/>
      <c r="I59" s="153"/>
      <c r="J59" s="153"/>
      <c r="K59" s="153"/>
      <c r="L59" s="64"/>
      <c r="M59" s="64"/>
      <c r="N59" s="64"/>
    </row>
    <row r="60" spans="1:14">
      <c r="A60" s="10"/>
      <c r="B60" s="10"/>
      <c r="C60" s="153"/>
      <c r="D60" s="5"/>
      <c r="E60" s="288"/>
      <c r="F60" s="175"/>
      <c r="G60" s="153"/>
      <c r="H60" s="153"/>
      <c r="I60" s="153"/>
      <c r="J60" s="153"/>
      <c r="K60" s="153"/>
      <c r="L60" s="64"/>
      <c r="M60" s="64"/>
      <c r="N60" s="64"/>
    </row>
    <row r="61" spans="1:14">
      <c r="A61" s="9" t="s">
        <v>38</v>
      </c>
      <c r="B61" s="9"/>
      <c r="C61" s="153"/>
      <c r="D61" s="5"/>
      <c r="E61" s="288"/>
      <c r="F61" s="175"/>
      <c r="G61" s="153"/>
      <c r="H61" s="153"/>
      <c r="I61" s="153"/>
      <c r="J61" s="153"/>
      <c r="K61" s="153"/>
      <c r="L61" s="64"/>
      <c r="M61" s="64"/>
      <c r="N61" s="64"/>
    </row>
    <row r="62" spans="1:14">
      <c r="A62" s="9" t="s">
        <v>39</v>
      </c>
      <c r="B62" s="9"/>
      <c r="C62" s="153"/>
      <c r="D62" s="5"/>
      <c r="E62" s="288"/>
      <c r="F62" s="175"/>
      <c r="G62" s="153"/>
      <c r="H62" s="153"/>
      <c r="I62" s="153"/>
      <c r="J62" s="153"/>
      <c r="K62" s="153"/>
      <c r="L62" s="64"/>
      <c r="M62" s="64"/>
      <c r="N62" s="64"/>
    </row>
    <row r="63" spans="1:14">
      <c r="A63" s="263"/>
      <c r="B63" s="263"/>
      <c r="C63" s="153"/>
      <c r="D63" s="5"/>
      <c r="E63" s="288"/>
      <c r="F63" s="175"/>
      <c r="G63" s="153"/>
      <c r="H63" s="153"/>
      <c r="I63" s="153"/>
      <c r="J63" s="153"/>
      <c r="K63" s="153"/>
      <c r="L63" s="64"/>
      <c r="M63" s="64"/>
      <c r="N63" s="64"/>
    </row>
    <row r="64" spans="1:16">
      <c r="A64" s="60"/>
      <c r="B64" s="60"/>
      <c r="C64" s="44"/>
      <c r="D64" s="48"/>
      <c r="E64" s="291"/>
      <c r="F64" s="264"/>
      <c r="G64" s="44"/>
      <c r="H64" s="1"/>
      <c r="I64" s="1"/>
      <c r="J64" s="44"/>
      <c r="K64" s="44"/>
      <c r="L64" s="1"/>
      <c r="M64" s="1"/>
      <c r="N64" s="272"/>
      <c r="O64" s="273"/>
      <c r="P64" s="28"/>
    </row>
    <row r="65" spans="1:16">
      <c r="A65" s="60"/>
      <c r="B65" s="60"/>
      <c r="C65" s="44"/>
      <c r="D65" s="48"/>
      <c r="E65" s="291"/>
      <c r="F65" s="264"/>
      <c r="G65" s="44"/>
      <c r="H65" s="1"/>
      <c r="I65" s="1"/>
      <c r="J65" s="44"/>
      <c r="K65" s="44"/>
      <c r="L65" s="1"/>
      <c r="M65" s="1"/>
      <c r="N65" s="272"/>
      <c r="O65" s="273"/>
      <c r="P65" s="28"/>
    </row>
    <row r="66" spans="1:15">
      <c r="A66" s="265"/>
      <c r="B66" s="265"/>
      <c r="C66" s="69"/>
      <c r="D66" s="69"/>
      <c r="E66" s="292"/>
      <c r="F66" s="266"/>
      <c r="G66" s="267"/>
      <c r="H66" s="267"/>
      <c r="I66" s="267"/>
      <c r="J66" s="267"/>
      <c r="K66" s="267"/>
      <c r="L66" s="274"/>
      <c r="M66" s="274"/>
      <c r="N66" s="274"/>
      <c r="O66" s="274"/>
    </row>
    <row r="67" spans="1:15">
      <c r="A67" s="265"/>
      <c r="B67" s="265"/>
      <c r="C67" s="69"/>
      <c r="D67" s="69"/>
      <c r="E67" s="292"/>
      <c r="F67" s="266"/>
      <c r="G67" s="267"/>
      <c r="H67" s="267"/>
      <c r="I67" s="267"/>
      <c r="J67" s="267"/>
      <c r="K67" s="267"/>
      <c r="L67" s="274"/>
      <c r="M67" s="274"/>
      <c r="N67" s="274"/>
      <c r="O67" s="275"/>
    </row>
    <row r="68" spans="1:15">
      <c r="A68" s="265"/>
      <c r="B68" s="265"/>
      <c r="C68" s="69"/>
      <c r="D68" s="44"/>
      <c r="E68" s="292"/>
      <c r="F68" s="266"/>
      <c r="G68" s="267"/>
      <c r="H68" s="267"/>
      <c r="I68" s="267"/>
      <c r="J68" s="267"/>
      <c r="K68" s="267"/>
      <c r="L68" s="274"/>
      <c r="M68" s="274"/>
      <c r="N68" s="274"/>
      <c r="O68" s="275"/>
    </row>
    <row r="69" spans="1:15">
      <c r="A69" s="268"/>
      <c r="B69" s="269"/>
      <c r="C69" s="270"/>
      <c r="D69" s="130"/>
      <c r="E69" s="293"/>
      <c r="F69" s="175"/>
      <c r="G69" s="271"/>
      <c r="H69" s="271"/>
      <c r="I69" s="271"/>
      <c r="J69" s="271"/>
      <c r="K69" s="271"/>
      <c r="L69" s="271"/>
      <c r="M69" s="271"/>
      <c r="N69" s="271"/>
      <c r="O69" s="216"/>
    </row>
    <row r="70" spans="1:14">
      <c r="A70" s="39"/>
      <c r="B70" s="27"/>
      <c r="C70" s="153"/>
      <c r="D70" s="5"/>
      <c r="E70" s="288"/>
      <c r="F70" s="190"/>
      <c r="G70" s="153"/>
      <c r="H70" s="153"/>
      <c r="I70" s="153"/>
      <c r="J70" s="153"/>
      <c r="K70" s="153"/>
      <c r="L70" s="64"/>
      <c r="M70" s="64"/>
      <c r="N70" s="64"/>
    </row>
    <row r="71" spans="1:14">
      <c r="A71" s="27"/>
      <c r="B71" s="27"/>
      <c r="C71" s="153"/>
      <c r="D71" s="5"/>
      <c r="E71" s="288"/>
      <c r="F71" s="190"/>
      <c r="G71" s="153"/>
      <c r="H71" s="153"/>
      <c r="I71" s="153"/>
      <c r="J71" s="153"/>
      <c r="K71" s="153"/>
      <c r="L71" s="64"/>
      <c r="M71" s="64"/>
      <c r="N71" s="64"/>
    </row>
    <row r="72" spans="1:14">
      <c r="A72" s="39"/>
      <c r="B72" s="39"/>
      <c r="C72" s="193"/>
      <c r="D72" s="5"/>
      <c r="E72" s="288"/>
      <c r="F72" s="190"/>
      <c r="G72" s="194"/>
      <c r="H72" s="194"/>
      <c r="I72" s="194"/>
      <c r="J72" s="194"/>
      <c r="K72" s="194"/>
      <c r="L72" s="218"/>
      <c r="M72" s="218"/>
      <c r="N72" s="218"/>
    </row>
    <row r="73" spans="1:16">
      <c r="A73" s="39"/>
      <c r="B73" s="39"/>
      <c r="C73" s="48"/>
      <c r="D73" s="48"/>
      <c r="E73" s="291"/>
      <c r="F73" s="118"/>
      <c r="G73" s="48"/>
      <c r="H73" s="5"/>
      <c r="I73" s="5"/>
      <c r="J73" s="48"/>
      <c r="K73" s="48"/>
      <c r="L73" s="5"/>
      <c r="M73" s="5"/>
      <c r="N73" s="48"/>
      <c r="O73" s="227"/>
      <c r="P73" s="48"/>
    </row>
    <row r="74" spans="1:14">
      <c r="A74" s="200"/>
      <c r="B74" s="200"/>
      <c r="C74" s="153"/>
      <c r="D74" s="5"/>
      <c r="E74" s="288"/>
      <c r="F74" s="190"/>
      <c r="G74" s="153"/>
      <c r="H74" s="153"/>
      <c r="I74" s="153"/>
      <c r="J74" s="153"/>
      <c r="K74" s="153"/>
      <c r="L74" s="64"/>
      <c r="M74" s="64"/>
      <c r="N74" s="64"/>
    </row>
    <row r="75" spans="1:14">
      <c r="A75" s="200"/>
      <c r="B75" s="200"/>
      <c r="C75" s="153"/>
      <c r="D75" s="5"/>
      <c r="E75" s="288"/>
      <c r="F75" s="190"/>
      <c r="G75" s="153"/>
      <c r="H75" s="153"/>
      <c r="I75" s="153"/>
      <c r="J75" s="153"/>
      <c r="K75" s="153"/>
      <c r="L75" s="64"/>
      <c r="M75" s="64"/>
      <c r="N75" s="64"/>
    </row>
    <row r="76" spans="1:14">
      <c r="A76" s="200"/>
      <c r="B76" s="200"/>
      <c r="C76" s="153"/>
      <c r="D76" s="5"/>
      <c r="E76" s="288"/>
      <c r="F76" s="190"/>
      <c r="G76" s="153"/>
      <c r="H76" s="153"/>
      <c r="I76" s="153"/>
      <c r="J76" s="153"/>
      <c r="K76" s="153"/>
      <c r="L76" s="64"/>
      <c r="M76" s="64"/>
      <c r="N76" s="64"/>
    </row>
  </sheetData>
  <sortState ref="A8:R26">
    <sortCondition ref="E8:E26"/>
  </sortState>
  <mergeCells count="55">
    <mergeCell ref="H6:I6"/>
    <mergeCell ref="L6:M6"/>
    <mergeCell ref="H34:I34"/>
    <mergeCell ref="L34:M34"/>
    <mergeCell ref="A45:B45"/>
    <mergeCell ref="H51:I51"/>
    <mergeCell ref="L51:M51"/>
    <mergeCell ref="A62:B62"/>
    <mergeCell ref="H64:I64"/>
    <mergeCell ref="L64:M64"/>
    <mergeCell ref="A73:B73"/>
    <mergeCell ref="A6:A7"/>
    <mergeCell ref="A34:A35"/>
    <mergeCell ref="A51:A52"/>
    <mergeCell ref="A64:A65"/>
    <mergeCell ref="B6:B7"/>
    <mergeCell ref="B34:B35"/>
    <mergeCell ref="B51:B52"/>
    <mergeCell ref="B64:B65"/>
    <mergeCell ref="C6:C7"/>
    <mergeCell ref="C34:C35"/>
    <mergeCell ref="C51:C52"/>
    <mergeCell ref="C64:C65"/>
    <mergeCell ref="D6:D7"/>
    <mergeCell ref="D34:D35"/>
    <mergeCell ref="D51:D52"/>
    <mergeCell ref="D64:D65"/>
    <mergeCell ref="F6:F7"/>
    <mergeCell ref="F34:F35"/>
    <mergeCell ref="F51:F52"/>
    <mergeCell ref="F64:F65"/>
    <mergeCell ref="G6:G7"/>
    <mergeCell ref="G34:G35"/>
    <mergeCell ref="G51:G52"/>
    <mergeCell ref="G64:G65"/>
    <mergeCell ref="J6:J7"/>
    <mergeCell ref="J34:J35"/>
    <mergeCell ref="J51:J52"/>
    <mergeCell ref="J64:J65"/>
    <mergeCell ref="K6:K7"/>
    <mergeCell ref="K34:K35"/>
    <mergeCell ref="K51:K52"/>
    <mergeCell ref="K64:K65"/>
    <mergeCell ref="N6:N7"/>
    <mergeCell ref="N34:N35"/>
    <mergeCell ref="N51:N52"/>
    <mergeCell ref="N64:N65"/>
    <mergeCell ref="O6:O7"/>
    <mergeCell ref="O34:O35"/>
    <mergeCell ref="O51:O52"/>
    <mergeCell ref="O64:O65"/>
    <mergeCell ref="P6:P7"/>
    <mergeCell ref="P34:P35"/>
    <mergeCell ref="P51:P52"/>
    <mergeCell ref="P64:P65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zoomScaleSheetLayoutView="60" topLeftCell="A21" workbookViewId="0">
      <selection activeCell="N66" sqref="N66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104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45524</v>
      </c>
      <c r="B8" s="85">
        <v>45537</v>
      </c>
      <c r="C8" s="20" t="s">
        <v>105</v>
      </c>
      <c r="D8" s="101" t="s">
        <v>106</v>
      </c>
      <c r="E8" s="85">
        <v>45537</v>
      </c>
      <c r="F8" s="98">
        <v>138740</v>
      </c>
      <c r="G8" s="21"/>
      <c r="H8" s="21"/>
      <c r="I8" s="21"/>
      <c r="J8" s="21"/>
      <c r="K8" s="21"/>
      <c r="L8" s="116">
        <v>4350</v>
      </c>
      <c r="M8" s="46"/>
      <c r="N8" s="46">
        <f t="shared" ref="N8:N30" si="0">L8+M8</f>
        <v>4350</v>
      </c>
      <c r="O8" s="100"/>
      <c r="P8" s="276" t="s">
        <v>107</v>
      </c>
    </row>
    <row r="9" s="1" customFormat="1" spans="1:16">
      <c r="A9" s="85">
        <v>45524</v>
      </c>
      <c r="B9" s="85">
        <v>45537</v>
      </c>
      <c r="C9" s="20" t="s">
        <v>105</v>
      </c>
      <c r="D9" s="101" t="s">
        <v>106</v>
      </c>
      <c r="E9" s="85">
        <v>45540</v>
      </c>
      <c r="F9" s="98">
        <v>138913</v>
      </c>
      <c r="G9" s="21"/>
      <c r="H9" s="21"/>
      <c r="I9" s="21"/>
      <c r="J9" s="21"/>
      <c r="K9" s="21"/>
      <c r="L9" s="116">
        <v>600</v>
      </c>
      <c r="M9" s="46">
        <v>3750</v>
      </c>
      <c r="N9" s="46">
        <f t="shared" si="0"/>
        <v>4350</v>
      </c>
      <c r="O9" s="100"/>
      <c r="P9" s="276" t="s">
        <v>107</v>
      </c>
    </row>
    <row r="10" s="149" customFormat="1" spans="1:16">
      <c r="A10" s="110">
        <v>45534</v>
      </c>
      <c r="B10" s="110">
        <v>45541</v>
      </c>
      <c r="C10" s="111" t="s">
        <v>108</v>
      </c>
      <c r="D10" s="111" t="s">
        <v>109</v>
      </c>
      <c r="E10" s="85">
        <v>45541</v>
      </c>
      <c r="F10" s="98">
        <v>138945</v>
      </c>
      <c r="G10" s="87"/>
      <c r="H10" s="87"/>
      <c r="I10" s="87"/>
      <c r="J10" s="87"/>
      <c r="K10" s="87"/>
      <c r="L10" s="116"/>
      <c r="M10" s="116">
        <v>2217.5</v>
      </c>
      <c r="N10" s="46">
        <f t="shared" si="0"/>
        <v>2217.5</v>
      </c>
      <c r="O10" s="116"/>
      <c r="P10" s="276" t="s">
        <v>110</v>
      </c>
    </row>
    <row r="11" s="5" customFormat="1" ht="13.5" customHeight="1" spans="1:17">
      <c r="A11" s="110">
        <v>45534</v>
      </c>
      <c r="B11" s="110">
        <v>45541</v>
      </c>
      <c r="C11" s="111" t="s">
        <v>108</v>
      </c>
      <c r="D11" s="111" t="s">
        <v>109</v>
      </c>
      <c r="E11" s="85">
        <v>45544</v>
      </c>
      <c r="F11" s="98">
        <v>140005</v>
      </c>
      <c r="G11" s="87"/>
      <c r="H11" s="87"/>
      <c r="I11" s="87"/>
      <c r="J11" s="87"/>
      <c r="K11" s="87"/>
      <c r="L11" s="116"/>
      <c r="M11" s="116">
        <v>2200</v>
      </c>
      <c r="N11" s="46">
        <f t="shared" si="0"/>
        <v>2200</v>
      </c>
      <c r="O11" s="116"/>
      <c r="P11" s="276" t="s">
        <v>110</v>
      </c>
      <c r="Q11" s="149"/>
    </row>
    <row r="12" s="149" customFormat="1" spans="1:17">
      <c r="A12" s="110">
        <v>45537</v>
      </c>
      <c r="B12" s="110">
        <v>45541</v>
      </c>
      <c r="C12" s="111" t="s">
        <v>111</v>
      </c>
      <c r="D12" s="111" t="s">
        <v>112</v>
      </c>
      <c r="E12" s="85">
        <v>45544</v>
      </c>
      <c r="F12" s="98">
        <v>139527</v>
      </c>
      <c r="G12" s="87"/>
      <c r="H12" s="87"/>
      <c r="I12" s="87"/>
      <c r="J12" s="87"/>
      <c r="K12" s="87"/>
      <c r="L12" s="116"/>
      <c r="M12" s="116">
        <v>800</v>
      </c>
      <c r="N12" s="46">
        <f t="shared" si="0"/>
        <v>800</v>
      </c>
      <c r="O12" s="116"/>
      <c r="P12" s="276" t="s">
        <v>107</v>
      </c>
      <c r="Q12" s="5"/>
    </row>
    <row r="13" s="149" customFormat="1" spans="1:17">
      <c r="A13" s="110">
        <v>45539</v>
      </c>
      <c r="B13" s="110">
        <v>45545</v>
      </c>
      <c r="C13" s="111" t="s">
        <v>113</v>
      </c>
      <c r="D13" s="111" t="s">
        <v>114</v>
      </c>
      <c r="E13" s="85">
        <v>45545</v>
      </c>
      <c r="F13" s="98">
        <v>138911</v>
      </c>
      <c r="G13" s="87"/>
      <c r="H13" s="87"/>
      <c r="I13" s="87"/>
      <c r="J13" s="87"/>
      <c r="K13" s="87"/>
      <c r="L13" s="116">
        <v>165</v>
      </c>
      <c r="M13" s="46">
        <v>782.77</v>
      </c>
      <c r="N13" s="46">
        <f t="shared" si="0"/>
        <v>947.77</v>
      </c>
      <c r="O13" s="116"/>
      <c r="P13" s="276" t="s">
        <v>107</v>
      </c>
      <c r="Q13" s="5"/>
    </row>
    <row r="14" s="5" customFormat="1" spans="1:17">
      <c r="A14" s="110">
        <v>45534</v>
      </c>
      <c r="B14" s="110">
        <v>45541</v>
      </c>
      <c r="C14" s="111" t="s">
        <v>115</v>
      </c>
      <c r="D14" s="111" t="s">
        <v>116</v>
      </c>
      <c r="E14" s="85">
        <v>45545</v>
      </c>
      <c r="F14" s="98">
        <v>139545</v>
      </c>
      <c r="G14" s="87"/>
      <c r="H14" s="87"/>
      <c r="I14" s="87"/>
      <c r="J14" s="87"/>
      <c r="K14" s="87"/>
      <c r="L14" s="116"/>
      <c r="M14" s="116">
        <v>800</v>
      </c>
      <c r="N14" s="46">
        <f t="shared" si="0"/>
        <v>800</v>
      </c>
      <c r="O14" s="116"/>
      <c r="P14" s="276" t="s">
        <v>107</v>
      </c>
      <c r="Q14" s="149"/>
    </row>
    <row r="15" s="5" customFormat="1" spans="1:16">
      <c r="A15" s="85">
        <v>45535</v>
      </c>
      <c r="B15" s="85">
        <v>45551</v>
      </c>
      <c r="C15" s="20" t="s">
        <v>117</v>
      </c>
      <c r="D15" s="101" t="s">
        <v>118</v>
      </c>
      <c r="E15" s="85">
        <v>45551</v>
      </c>
      <c r="F15" s="98">
        <v>140012</v>
      </c>
      <c r="G15" s="21"/>
      <c r="H15" s="21"/>
      <c r="I15" s="21"/>
      <c r="J15" s="21"/>
      <c r="K15" s="21"/>
      <c r="L15" s="46">
        <v>600</v>
      </c>
      <c r="M15" s="46">
        <v>850</v>
      </c>
      <c r="N15" s="46">
        <f t="shared" si="0"/>
        <v>1450</v>
      </c>
      <c r="O15" s="46"/>
      <c r="P15" s="276" t="s">
        <v>110</v>
      </c>
    </row>
    <row r="16" s="5" customFormat="1" spans="1:16">
      <c r="A16" s="85">
        <v>45535</v>
      </c>
      <c r="B16" s="85">
        <v>45551</v>
      </c>
      <c r="C16" s="20" t="s">
        <v>119</v>
      </c>
      <c r="D16" s="101" t="s">
        <v>118</v>
      </c>
      <c r="E16" s="85">
        <v>45551</v>
      </c>
      <c r="F16" s="98">
        <v>140012</v>
      </c>
      <c r="G16" s="21"/>
      <c r="H16" s="21"/>
      <c r="I16" s="21"/>
      <c r="J16" s="21"/>
      <c r="K16" s="21"/>
      <c r="L16" s="46">
        <v>1000</v>
      </c>
      <c r="M16" s="46">
        <v>400</v>
      </c>
      <c r="N16" s="46">
        <f t="shared" si="0"/>
        <v>1400</v>
      </c>
      <c r="O16" s="46"/>
      <c r="P16" s="276" t="s">
        <v>110</v>
      </c>
    </row>
    <row r="17" s="5" customFormat="1" spans="1:16">
      <c r="A17" s="85">
        <v>45526</v>
      </c>
      <c r="B17" s="85">
        <v>45551</v>
      </c>
      <c r="C17" s="20" t="s">
        <v>120</v>
      </c>
      <c r="D17" s="101" t="s">
        <v>121</v>
      </c>
      <c r="E17" s="85">
        <v>45551</v>
      </c>
      <c r="F17" s="98">
        <v>140054</v>
      </c>
      <c r="G17" s="21"/>
      <c r="H17" s="21"/>
      <c r="I17" s="21"/>
      <c r="J17" s="21"/>
      <c r="K17" s="21"/>
      <c r="L17" s="46">
        <v>6000</v>
      </c>
      <c r="M17" s="46"/>
      <c r="N17" s="46">
        <f t="shared" si="0"/>
        <v>6000</v>
      </c>
      <c r="O17" s="46"/>
      <c r="P17" s="276" t="s">
        <v>110</v>
      </c>
    </row>
    <row r="18" s="5" customFormat="1" spans="1:16">
      <c r="A18" s="85">
        <v>45545</v>
      </c>
      <c r="B18" s="85">
        <v>45551</v>
      </c>
      <c r="C18" s="20" t="s">
        <v>122</v>
      </c>
      <c r="D18" s="101" t="s">
        <v>123</v>
      </c>
      <c r="E18" s="85">
        <v>45551</v>
      </c>
      <c r="F18" s="98">
        <v>140053</v>
      </c>
      <c r="G18" s="21"/>
      <c r="H18" s="21"/>
      <c r="I18" s="21"/>
      <c r="J18" s="21"/>
      <c r="K18" s="21"/>
      <c r="L18" s="46"/>
      <c r="M18" s="46">
        <v>400</v>
      </c>
      <c r="N18" s="46">
        <f t="shared" si="0"/>
        <v>400</v>
      </c>
      <c r="O18" s="46"/>
      <c r="P18" s="276" t="s">
        <v>107</v>
      </c>
    </row>
    <row r="19" s="5" customFormat="1" ht="13.5" customHeight="1" spans="1:16">
      <c r="A19" s="85">
        <v>45526</v>
      </c>
      <c r="B19" s="85">
        <v>45551</v>
      </c>
      <c r="C19" s="20" t="s">
        <v>120</v>
      </c>
      <c r="D19" s="101" t="s">
        <v>121</v>
      </c>
      <c r="E19" s="85">
        <v>45553</v>
      </c>
      <c r="F19" s="98">
        <v>140049</v>
      </c>
      <c r="G19" s="21"/>
      <c r="H19" s="21"/>
      <c r="I19" s="21"/>
      <c r="J19" s="21"/>
      <c r="K19" s="21"/>
      <c r="L19" s="46">
        <v>600</v>
      </c>
      <c r="M19" s="46">
        <v>4750</v>
      </c>
      <c r="N19" s="46">
        <f t="shared" si="0"/>
        <v>5350</v>
      </c>
      <c r="O19" s="46"/>
      <c r="P19" s="276" t="s">
        <v>110</v>
      </c>
    </row>
    <row r="20" s="5" customFormat="1" ht="13.5" customHeight="1" spans="1:16">
      <c r="A20" s="85">
        <v>45535</v>
      </c>
      <c r="B20" s="85">
        <v>45551</v>
      </c>
      <c r="C20" s="20" t="s">
        <v>117</v>
      </c>
      <c r="D20" s="101" t="s">
        <v>118</v>
      </c>
      <c r="E20" s="85">
        <v>45553</v>
      </c>
      <c r="F20" s="98">
        <v>140051</v>
      </c>
      <c r="G20" s="21"/>
      <c r="H20" s="21"/>
      <c r="I20" s="21"/>
      <c r="J20" s="21"/>
      <c r="K20" s="21"/>
      <c r="L20" s="46"/>
      <c r="M20" s="46">
        <v>1450</v>
      </c>
      <c r="N20" s="46">
        <f t="shared" si="0"/>
        <v>1450</v>
      </c>
      <c r="O20" s="46"/>
      <c r="P20" s="276" t="s">
        <v>110</v>
      </c>
    </row>
    <row r="21" s="5" customFormat="1" ht="13.5" customHeight="1" spans="1:16">
      <c r="A21" s="85">
        <v>45535</v>
      </c>
      <c r="B21" s="85">
        <v>45551</v>
      </c>
      <c r="C21" s="20" t="s">
        <v>119</v>
      </c>
      <c r="D21" s="101" t="s">
        <v>118</v>
      </c>
      <c r="E21" s="85">
        <v>45553</v>
      </c>
      <c r="F21" s="98">
        <v>140051</v>
      </c>
      <c r="G21" s="21"/>
      <c r="H21" s="21"/>
      <c r="I21" s="21"/>
      <c r="J21" s="21"/>
      <c r="K21" s="21"/>
      <c r="L21" s="46"/>
      <c r="M21" s="46">
        <v>1400</v>
      </c>
      <c r="N21" s="46">
        <f t="shared" si="0"/>
        <v>1400</v>
      </c>
      <c r="O21" s="46"/>
      <c r="P21" s="276" t="s">
        <v>110</v>
      </c>
    </row>
    <row r="22" s="5" customFormat="1" spans="1:16">
      <c r="A22" s="110">
        <v>45551</v>
      </c>
      <c r="B22" s="110">
        <v>45554</v>
      </c>
      <c r="C22" s="111" t="s">
        <v>124</v>
      </c>
      <c r="D22" s="111" t="s">
        <v>125</v>
      </c>
      <c r="E22" s="85">
        <v>45554</v>
      </c>
      <c r="F22" s="98">
        <v>140076</v>
      </c>
      <c r="G22" s="87"/>
      <c r="H22" s="87"/>
      <c r="I22" s="87"/>
      <c r="J22" s="87"/>
      <c r="K22" s="87"/>
      <c r="L22" s="116">
        <v>3200</v>
      </c>
      <c r="M22" s="46"/>
      <c r="N22" s="46">
        <f t="shared" si="0"/>
        <v>3200</v>
      </c>
      <c r="O22" s="46"/>
      <c r="P22" s="276" t="s">
        <v>110</v>
      </c>
    </row>
    <row r="23" s="5" customFormat="1" ht="13.5" customHeight="1" spans="1:16">
      <c r="A23" s="110">
        <v>45523</v>
      </c>
      <c r="B23" s="110">
        <v>45539</v>
      </c>
      <c r="C23" s="111" t="s">
        <v>126</v>
      </c>
      <c r="D23" s="111" t="s">
        <v>127</v>
      </c>
      <c r="E23" s="85">
        <v>45555</v>
      </c>
      <c r="F23" s="98">
        <v>140098</v>
      </c>
      <c r="G23" s="87"/>
      <c r="H23" s="87"/>
      <c r="I23" s="87"/>
      <c r="J23" s="87"/>
      <c r="K23" s="87"/>
      <c r="L23" s="116">
        <v>165</v>
      </c>
      <c r="M23" s="116">
        <v>2685.45</v>
      </c>
      <c r="N23" s="46">
        <f t="shared" si="0"/>
        <v>2850.45</v>
      </c>
      <c r="O23" s="116"/>
      <c r="P23" s="276" t="s">
        <v>67</v>
      </c>
    </row>
    <row r="24" s="149" customFormat="1" spans="1:16">
      <c r="A24" s="110">
        <v>45524</v>
      </c>
      <c r="B24" s="110">
        <v>45539</v>
      </c>
      <c r="C24" s="111" t="s">
        <v>128</v>
      </c>
      <c r="D24" s="111" t="s">
        <v>127</v>
      </c>
      <c r="E24" s="85">
        <v>45555</v>
      </c>
      <c r="F24" s="98">
        <v>140098</v>
      </c>
      <c r="G24" s="87"/>
      <c r="H24" s="87"/>
      <c r="I24" s="87"/>
      <c r="J24" s="87"/>
      <c r="K24" s="87"/>
      <c r="L24" s="116">
        <v>10300</v>
      </c>
      <c r="M24" s="116">
        <v>3231.5</v>
      </c>
      <c r="N24" s="46">
        <f t="shared" si="0"/>
        <v>13531.5</v>
      </c>
      <c r="O24" s="116"/>
      <c r="P24" s="276" t="s">
        <v>67</v>
      </c>
    </row>
    <row r="25" s="5" customFormat="1" ht="13.5" customHeight="1" spans="1:16">
      <c r="A25" s="110">
        <v>45551</v>
      </c>
      <c r="B25" s="110">
        <v>45554</v>
      </c>
      <c r="C25" s="111" t="s">
        <v>124</v>
      </c>
      <c r="D25" s="111" t="s">
        <v>125</v>
      </c>
      <c r="E25" s="85">
        <v>45555</v>
      </c>
      <c r="F25" s="98">
        <v>140109</v>
      </c>
      <c r="G25" s="87"/>
      <c r="H25" s="87"/>
      <c r="I25" s="87"/>
      <c r="J25" s="87"/>
      <c r="K25" s="87"/>
      <c r="L25" s="116">
        <v>100</v>
      </c>
      <c r="M25" s="46">
        <v>3100</v>
      </c>
      <c r="N25" s="46">
        <f t="shared" si="0"/>
        <v>3200</v>
      </c>
      <c r="O25" s="46"/>
      <c r="P25" s="276" t="s">
        <v>110</v>
      </c>
    </row>
    <row r="26" s="5" customFormat="1" ht="13.5" customHeight="1" spans="1:16">
      <c r="A26" s="85">
        <v>45547</v>
      </c>
      <c r="B26" s="85">
        <v>45551</v>
      </c>
      <c r="C26" s="20" t="s">
        <v>129</v>
      </c>
      <c r="D26" s="101" t="s">
        <v>89</v>
      </c>
      <c r="E26" s="85">
        <v>45555</v>
      </c>
      <c r="F26" s="98">
        <v>139638</v>
      </c>
      <c r="G26" s="21"/>
      <c r="H26" s="21"/>
      <c r="I26" s="21"/>
      <c r="J26" s="21"/>
      <c r="K26" s="21"/>
      <c r="L26" s="46"/>
      <c r="M26" s="46">
        <v>400</v>
      </c>
      <c r="N26" s="46">
        <f t="shared" si="0"/>
        <v>400</v>
      </c>
      <c r="O26" s="46"/>
      <c r="P26" s="276" t="s">
        <v>64</v>
      </c>
    </row>
    <row r="27" s="5" customFormat="1" ht="13.5" customHeight="1" spans="1:16">
      <c r="A27" s="85">
        <v>45545</v>
      </c>
      <c r="B27" s="85">
        <v>45554</v>
      </c>
      <c r="C27" s="20" t="s">
        <v>130</v>
      </c>
      <c r="D27" s="101" t="s">
        <v>131</v>
      </c>
      <c r="E27" s="85">
        <v>45561</v>
      </c>
      <c r="F27" s="98">
        <v>139696</v>
      </c>
      <c r="G27" s="21"/>
      <c r="H27" s="21"/>
      <c r="I27" s="21"/>
      <c r="J27" s="21"/>
      <c r="K27" s="21"/>
      <c r="L27" s="116"/>
      <c r="M27" s="46">
        <v>2800</v>
      </c>
      <c r="N27" s="46">
        <f t="shared" si="0"/>
        <v>2800</v>
      </c>
      <c r="O27" s="46"/>
      <c r="P27" s="276" t="s">
        <v>74</v>
      </c>
    </row>
    <row r="28" s="5" customFormat="1" ht="13.5" customHeight="1" spans="1:16">
      <c r="A28" s="85">
        <v>45556</v>
      </c>
      <c r="B28" s="85">
        <v>45561</v>
      </c>
      <c r="C28" s="20" t="s">
        <v>132</v>
      </c>
      <c r="D28" s="101" t="s">
        <v>133</v>
      </c>
      <c r="E28" s="85">
        <v>45562</v>
      </c>
      <c r="F28" s="98">
        <v>140121</v>
      </c>
      <c r="G28" s="21"/>
      <c r="H28" s="21"/>
      <c r="I28" s="21"/>
      <c r="J28" s="21"/>
      <c r="K28" s="21"/>
      <c r="L28" s="116"/>
      <c r="M28" s="46">
        <v>2115</v>
      </c>
      <c r="N28" s="46">
        <f t="shared" si="0"/>
        <v>2115</v>
      </c>
      <c r="O28" s="46"/>
      <c r="P28" s="276" t="s">
        <v>74</v>
      </c>
    </row>
    <row r="29" s="5" customFormat="1" ht="13.5" customHeight="1" spans="1:16">
      <c r="A29" s="85">
        <v>45545</v>
      </c>
      <c r="B29" s="85">
        <v>45551</v>
      </c>
      <c r="C29" s="20" t="s">
        <v>134</v>
      </c>
      <c r="D29" s="101" t="s">
        <v>135</v>
      </c>
      <c r="E29" s="85">
        <v>45565</v>
      </c>
      <c r="F29" s="98">
        <v>140225</v>
      </c>
      <c r="G29" s="21"/>
      <c r="H29" s="21"/>
      <c r="I29" s="21"/>
      <c r="J29" s="21"/>
      <c r="K29" s="21"/>
      <c r="L29" s="46"/>
      <c r="M29" s="46">
        <v>2600</v>
      </c>
      <c r="N29" s="46">
        <f t="shared" si="0"/>
        <v>2600</v>
      </c>
      <c r="O29" s="46"/>
      <c r="P29" s="276" t="s">
        <v>74</v>
      </c>
    </row>
    <row r="30" s="5" customFormat="1" ht="13.5" customHeight="1" spans="1:16">
      <c r="A30" s="85">
        <v>45545</v>
      </c>
      <c r="B30" s="85">
        <v>45551</v>
      </c>
      <c r="C30" s="20" t="s">
        <v>136</v>
      </c>
      <c r="D30" s="101" t="s">
        <v>135</v>
      </c>
      <c r="E30" s="85">
        <v>45565</v>
      </c>
      <c r="F30" s="98">
        <v>140225</v>
      </c>
      <c r="G30" s="21"/>
      <c r="H30" s="21"/>
      <c r="I30" s="21"/>
      <c r="J30" s="21"/>
      <c r="K30" s="21"/>
      <c r="L30" s="46">
        <v>220</v>
      </c>
      <c r="M30" s="46">
        <v>2867.6</v>
      </c>
      <c r="N30" s="46">
        <f t="shared" si="0"/>
        <v>3087.6</v>
      </c>
      <c r="O30" s="46"/>
      <c r="P30" s="276" t="s">
        <v>74</v>
      </c>
    </row>
    <row r="31" spans="1:16">
      <c r="A31" s="250" t="s">
        <v>34</v>
      </c>
      <c r="B31" s="165"/>
      <c r="C31" s="251"/>
      <c r="D31" s="167"/>
      <c r="E31" s="168"/>
      <c r="F31" s="169"/>
      <c r="G31" s="207"/>
      <c r="H31" s="207"/>
      <c r="I31" s="207"/>
      <c r="J31" s="207"/>
      <c r="K31" s="207"/>
      <c r="L31" s="207">
        <f>SUM(L8:L30)</f>
        <v>27300</v>
      </c>
      <c r="M31" s="207">
        <f>SUM(M8:M30)</f>
        <v>39599.82</v>
      </c>
      <c r="N31" s="207">
        <f>SUM(N8:N30)</f>
        <v>66899.82</v>
      </c>
      <c r="O31" s="208"/>
      <c r="P31" s="42"/>
    </row>
    <row r="32" ht="12.75" spans="1:15">
      <c r="A32" s="171"/>
      <c r="B32" s="171"/>
      <c r="C32" s="172"/>
      <c r="D32" s="173"/>
      <c r="E32" s="174"/>
      <c r="F32" s="175"/>
      <c r="G32" s="176"/>
      <c r="H32" s="176"/>
      <c r="I32" s="176"/>
      <c r="J32" s="176"/>
      <c r="K32" s="176"/>
      <c r="L32" s="209"/>
      <c r="M32" s="209"/>
      <c r="N32" s="210"/>
      <c r="O32" s="211"/>
    </row>
    <row r="33" ht="11.25" customHeight="1" spans="1:6">
      <c r="A33" s="147" t="s">
        <v>0</v>
      </c>
      <c r="C33" s="177"/>
      <c r="F33" s="178"/>
    </row>
    <row r="34" ht="12.75" spans="1:6">
      <c r="A34" s="147" t="s">
        <v>1</v>
      </c>
      <c r="C34" s="177"/>
      <c r="F34" s="178"/>
    </row>
    <row r="35" ht="12.75" spans="1:6">
      <c r="A35" s="147" t="s">
        <v>104</v>
      </c>
      <c r="C35" s="177"/>
      <c r="F35" s="178"/>
    </row>
    <row r="36" ht="12.75" spans="3:6">
      <c r="C36" s="177"/>
      <c r="F36" s="178"/>
    </row>
    <row r="37" ht="12.75" spans="1:6">
      <c r="A37" s="154" t="s">
        <v>35</v>
      </c>
      <c r="C37" s="177"/>
      <c r="F37" s="178"/>
    </row>
    <row r="38" ht="15" customHeight="1" spans="1:16">
      <c r="A38" s="236" t="s">
        <v>4</v>
      </c>
      <c r="B38" s="236" t="s">
        <v>5</v>
      </c>
      <c r="C38" s="252" t="s">
        <v>6</v>
      </c>
      <c r="D38" s="237" t="s">
        <v>7</v>
      </c>
      <c r="E38" s="237" t="s">
        <v>8</v>
      </c>
      <c r="F38" s="196" t="s">
        <v>9</v>
      </c>
      <c r="G38" s="237" t="s">
        <v>10</v>
      </c>
      <c r="H38" s="238" t="s">
        <v>11</v>
      </c>
      <c r="I38" s="238"/>
      <c r="J38" s="237" t="s">
        <v>12</v>
      </c>
      <c r="K38" s="237" t="s">
        <v>13</v>
      </c>
      <c r="L38" s="238" t="s">
        <v>14</v>
      </c>
      <c r="M38" s="238"/>
      <c r="N38" s="237" t="s">
        <v>15</v>
      </c>
      <c r="O38" s="255" t="s">
        <v>16</v>
      </c>
      <c r="P38" s="256" t="s">
        <v>17</v>
      </c>
    </row>
    <row r="39" ht="21" customHeight="1" spans="1:16">
      <c r="A39" s="239"/>
      <c r="B39" s="239"/>
      <c r="C39" s="253"/>
      <c r="D39" s="240"/>
      <c r="E39" s="240" t="s">
        <v>18</v>
      </c>
      <c r="F39" s="241"/>
      <c r="G39" s="240"/>
      <c r="H39" s="242" t="s">
        <v>19</v>
      </c>
      <c r="I39" s="242" t="s">
        <v>20</v>
      </c>
      <c r="J39" s="240"/>
      <c r="K39" s="240"/>
      <c r="L39" s="242" t="s">
        <v>19</v>
      </c>
      <c r="M39" s="242" t="s">
        <v>20</v>
      </c>
      <c r="N39" s="240"/>
      <c r="O39" s="277"/>
      <c r="P39" s="278"/>
    </row>
    <row r="40" s="5" customFormat="1" ht="12.75" spans="1:16">
      <c r="A40" s="110">
        <v>45538</v>
      </c>
      <c r="B40" s="110">
        <v>45545</v>
      </c>
      <c r="C40" s="111" t="s">
        <v>137</v>
      </c>
      <c r="D40" s="111" t="s">
        <v>138</v>
      </c>
      <c r="E40" s="24"/>
      <c r="F40" s="25"/>
      <c r="G40" s="87"/>
      <c r="H40" s="87"/>
      <c r="I40" s="87"/>
      <c r="J40" s="87"/>
      <c r="K40" s="87"/>
      <c r="L40" s="116">
        <v>198</v>
      </c>
      <c r="M40" s="116">
        <v>720</v>
      </c>
      <c r="N40" s="46">
        <f>L40+M40</f>
        <v>918</v>
      </c>
      <c r="O40" s="116"/>
      <c r="P40" s="276" t="s">
        <v>64</v>
      </c>
    </row>
    <row r="41" s="5" customFormat="1" ht="13.5" customHeight="1" spans="1:16">
      <c r="A41" s="85">
        <v>45553</v>
      </c>
      <c r="B41" s="85">
        <v>45562</v>
      </c>
      <c r="C41" s="20" t="s">
        <v>97</v>
      </c>
      <c r="D41" s="101" t="s">
        <v>98</v>
      </c>
      <c r="E41" s="85"/>
      <c r="F41" s="98"/>
      <c r="G41" s="21"/>
      <c r="H41" s="21"/>
      <c r="I41" s="21"/>
      <c r="J41" s="21"/>
      <c r="K41" s="21"/>
      <c r="L41" s="116">
        <v>2750</v>
      </c>
      <c r="M41" s="46">
        <v>1100</v>
      </c>
      <c r="N41" s="46">
        <f>L41+M41</f>
        <v>3850</v>
      </c>
      <c r="O41" s="46"/>
      <c r="P41" s="276" t="s">
        <v>64</v>
      </c>
    </row>
    <row r="42" s="5" customFormat="1" ht="13.5" customHeight="1" spans="1:16">
      <c r="A42" s="85">
        <v>45555</v>
      </c>
      <c r="B42" s="85">
        <v>45565</v>
      </c>
      <c r="C42" s="20" t="s">
        <v>99</v>
      </c>
      <c r="D42" s="101" t="s">
        <v>100</v>
      </c>
      <c r="E42" s="85"/>
      <c r="F42" s="98"/>
      <c r="G42" s="21"/>
      <c r="H42" s="21"/>
      <c r="I42" s="21"/>
      <c r="J42" s="21"/>
      <c r="K42" s="21"/>
      <c r="L42" s="116">
        <v>715</v>
      </c>
      <c r="M42" s="46">
        <v>900</v>
      </c>
      <c r="N42" s="46">
        <f>L42+M42</f>
        <v>1615</v>
      </c>
      <c r="O42" s="46"/>
      <c r="P42" s="276" t="s">
        <v>64</v>
      </c>
    </row>
    <row r="43" s="5" customFormat="1" ht="13.5" customHeight="1" spans="1:16">
      <c r="A43" s="85">
        <v>45555</v>
      </c>
      <c r="B43" s="85">
        <v>45565</v>
      </c>
      <c r="C43" s="20" t="s">
        <v>101</v>
      </c>
      <c r="D43" s="101" t="s">
        <v>100</v>
      </c>
      <c r="E43" s="85"/>
      <c r="F43" s="98"/>
      <c r="G43" s="21"/>
      <c r="H43" s="21"/>
      <c r="I43" s="21"/>
      <c r="J43" s="21"/>
      <c r="K43" s="21"/>
      <c r="L43" s="116">
        <v>935</v>
      </c>
      <c r="M43" s="46">
        <v>1250</v>
      </c>
      <c r="N43" s="46">
        <f>L43+M43</f>
        <v>2185</v>
      </c>
      <c r="O43" s="46"/>
      <c r="P43" s="276" t="s">
        <v>64</v>
      </c>
    </row>
    <row r="44" spans="1:16">
      <c r="A44" s="250" t="s">
        <v>34</v>
      </c>
      <c r="B44" s="184"/>
      <c r="C44" s="185"/>
      <c r="D44" s="186"/>
      <c r="E44" s="187"/>
      <c r="F44" s="169"/>
      <c r="G44" s="199"/>
      <c r="H44" s="199"/>
      <c r="I44" s="199"/>
      <c r="J44" s="199"/>
      <c r="K44" s="199"/>
      <c r="L44" s="199">
        <f>SUM(L40:L43)</f>
        <v>4598</v>
      </c>
      <c r="M44" s="199">
        <f>SUM(M40:M43)</f>
        <v>3970</v>
      </c>
      <c r="N44" s="199">
        <f>SUM(N40:N43)</f>
        <v>8568</v>
      </c>
      <c r="O44" s="214"/>
      <c r="P44" s="42"/>
    </row>
    <row r="45" ht="12.75" spans="1:15">
      <c r="A45" s="254" t="s">
        <v>139</v>
      </c>
      <c r="B45" s="188"/>
      <c r="C45" s="189"/>
      <c r="D45" s="173"/>
      <c r="E45" s="1"/>
      <c r="F45" s="190"/>
      <c r="G45" s="235"/>
      <c r="H45" s="235"/>
      <c r="I45" s="235"/>
      <c r="J45" s="235"/>
      <c r="K45" s="235"/>
      <c r="L45" s="235">
        <f>L44+L31</f>
        <v>31898</v>
      </c>
      <c r="M45" s="235">
        <f>M44+M31</f>
        <v>43569.82</v>
      </c>
      <c r="N45" s="235">
        <f>N44+N31</f>
        <v>75467.82</v>
      </c>
      <c r="O45" s="216"/>
    </row>
    <row r="46" ht="12.75" spans="1:15">
      <c r="A46" s="188"/>
      <c r="B46" s="188"/>
      <c r="C46" s="189"/>
      <c r="D46" s="173"/>
      <c r="E46" s="1"/>
      <c r="F46" s="190"/>
      <c r="G46" s="176"/>
      <c r="H46" s="176"/>
      <c r="I46" s="176"/>
      <c r="J46" s="176"/>
      <c r="K46" s="176"/>
      <c r="L46" s="209"/>
      <c r="M46" s="209"/>
      <c r="N46" s="209"/>
      <c r="O46" s="217"/>
    </row>
    <row r="47" spans="1:15">
      <c r="A47" s="9" t="s">
        <v>37</v>
      </c>
      <c r="B47" s="10"/>
      <c r="C47" s="189"/>
      <c r="D47" s="173"/>
      <c r="E47" s="1"/>
      <c r="F47" s="190"/>
      <c r="G47" s="176"/>
      <c r="H47" s="176"/>
      <c r="I47" s="176"/>
      <c r="J47" s="176"/>
      <c r="K47" s="176"/>
      <c r="L47" s="209"/>
      <c r="M47" s="209"/>
      <c r="N47" s="209"/>
      <c r="O47" s="217"/>
    </row>
    <row r="48" spans="1:14">
      <c r="A48" s="10"/>
      <c r="B48" s="10"/>
      <c r="C48" s="153"/>
      <c r="D48" s="5"/>
      <c r="E48" s="1"/>
      <c r="F48" s="190"/>
      <c r="G48" s="153"/>
      <c r="H48" s="153"/>
      <c r="I48" s="153"/>
      <c r="J48" s="153"/>
      <c r="K48" s="153"/>
      <c r="L48" s="64"/>
      <c r="M48" s="64"/>
      <c r="N48" s="64"/>
    </row>
    <row r="49" spans="1:14">
      <c r="A49" s="10"/>
      <c r="B49" s="10"/>
      <c r="C49" s="153"/>
      <c r="D49" s="5"/>
      <c r="E49" s="1"/>
      <c r="F49" s="190"/>
      <c r="G49" s="153"/>
      <c r="H49" s="153"/>
      <c r="I49" s="153"/>
      <c r="J49" s="153"/>
      <c r="K49" s="153"/>
      <c r="L49" s="64"/>
      <c r="M49" s="64"/>
      <c r="N49" s="64"/>
    </row>
    <row r="50" spans="1:14">
      <c r="A50" s="9" t="s">
        <v>38</v>
      </c>
      <c r="B50" s="9"/>
      <c r="C50" s="153"/>
      <c r="D50" s="5"/>
      <c r="E50" s="1"/>
      <c r="F50" s="190"/>
      <c r="G50" s="153"/>
      <c r="H50" s="153"/>
      <c r="I50" s="153"/>
      <c r="J50" s="153"/>
      <c r="K50" s="153"/>
      <c r="L50" s="64"/>
      <c r="M50" s="64"/>
      <c r="N50" s="64"/>
    </row>
    <row r="51" ht="11.25" customHeight="1" spans="1:14">
      <c r="A51" s="9" t="s">
        <v>39</v>
      </c>
      <c r="B51" s="9"/>
      <c r="C51" s="153"/>
      <c r="D51" s="5"/>
      <c r="E51" s="1"/>
      <c r="F51" s="190"/>
      <c r="G51" s="153"/>
      <c r="H51" s="153"/>
      <c r="I51" s="153"/>
      <c r="J51" s="153"/>
      <c r="K51" s="153"/>
      <c r="L51" s="64"/>
      <c r="M51" s="64"/>
      <c r="N51" s="64"/>
    </row>
    <row r="52" ht="13.5" customHeight="1" spans="1:14">
      <c r="A52" s="192"/>
      <c r="B52" s="192"/>
      <c r="C52" s="193"/>
      <c r="D52" s="5"/>
      <c r="E52" s="1"/>
      <c r="F52" s="190"/>
      <c r="G52" s="194"/>
      <c r="H52" s="194"/>
      <c r="I52" s="194"/>
      <c r="J52" s="194"/>
      <c r="K52" s="194"/>
      <c r="L52" s="218"/>
      <c r="M52" s="218"/>
      <c r="N52" s="218"/>
    </row>
    <row r="53" s="1" customFormat="1" spans="1:17">
      <c r="A53" s="147" t="s">
        <v>1</v>
      </c>
      <c r="B53" s="147"/>
      <c r="C53" s="148"/>
      <c r="D53" s="149"/>
      <c r="E53" s="8"/>
      <c r="F53" s="178"/>
      <c r="G53" s="148"/>
      <c r="H53" s="148"/>
      <c r="I53" s="148"/>
      <c r="J53" s="148"/>
      <c r="K53" s="148"/>
      <c r="L53" s="151"/>
      <c r="M53" s="151"/>
      <c r="N53" s="151"/>
      <c r="O53" s="152"/>
      <c r="Q53" s="153"/>
    </row>
    <row r="54" spans="1:6">
      <c r="A54" s="147" t="s">
        <v>104</v>
      </c>
      <c r="F54" s="178"/>
    </row>
    <row r="55" spans="6:6">
      <c r="F55" s="178"/>
    </row>
    <row r="56" spans="1:6">
      <c r="A56" s="154" t="s">
        <v>40</v>
      </c>
      <c r="B56" s="154"/>
      <c r="F56" s="178"/>
    </row>
    <row r="57" s="1" customFormat="1" spans="1:16">
      <c r="A57" s="162" t="s">
        <v>4</v>
      </c>
      <c r="B57" s="162" t="s">
        <v>5</v>
      </c>
      <c r="C57" s="101" t="s">
        <v>6</v>
      </c>
      <c r="D57" s="195" t="s">
        <v>7</v>
      </c>
      <c r="E57" s="101" t="s">
        <v>8</v>
      </c>
      <c r="F57" s="196" t="s">
        <v>9</v>
      </c>
      <c r="G57" s="101" t="s">
        <v>10</v>
      </c>
      <c r="H57" s="111" t="s">
        <v>11</v>
      </c>
      <c r="I57" s="111"/>
      <c r="J57" s="101" t="s">
        <v>12</v>
      </c>
      <c r="K57" s="101" t="s">
        <v>13</v>
      </c>
      <c r="L57" s="111" t="s">
        <v>14</v>
      </c>
      <c r="M57" s="111"/>
      <c r="N57" s="219" t="s">
        <v>15</v>
      </c>
      <c r="O57" s="202" t="s">
        <v>16</v>
      </c>
      <c r="P57" s="220" t="s">
        <v>17</v>
      </c>
    </row>
    <row r="58" s="1" customFormat="1" spans="1:16">
      <c r="A58" s="162"/>
      <c r="B58" s="162"/>
      <c r="C58" s="101"/>
      <c r="D58" s="195"/>
      <c r="E58" s="101" t="s">
        <v>18</v>
      </c>
      <c r="F58" s="196"/>
      <c r="G58" s="101"/>
      <c r="H58" s="111" t="s">
        <v>19</v>
      </c>
      <c r="I58" s="111" t="s">
        <v>20</v>
      </c>
      <c r="J58" s="101"/>
      <c r="K58" s="101"/>
      <c r="L58" s="111" t="s">
        <v>19</v>
      </c>
      <c r="M58" s="111" t="s">
        <v>20</v>
      </c>
      <c r="N58" s="219"/>
      <c r="O58" s="202"/>
      <c r="P58" s="220"/>
    </row>
    <row r="59" s="1" customFormat="1" ht="11.25" customHeight="1" spans="1:16">
      <c r="A59" s="110">
        <v>45526</v>
      </c>
      <c r="B59" s="110">
        <v>45533</v>
      </c>
      <c r="C59" s="111" t="s">
        <v>140</v>
      </c>
      <c r="D59" s="111" t="s">
        <v>141</v>
      </c>
      <c r="E59" s="85">
        <v>45544</v>
      </c>
      <c r="F59" s="279">
        <v>139531</v>
      </c>
      <c r="G59" s="87"/>
      <c r="H59" s="87"/>
      <c r="I59" s="87"/>
      <c r="J59" s="87"/>
      <c r="K59" s="87"/>
      <c r="L59" s="116"/>
      <c r="M59" s="116">
        <v>400</v>
      </c>
      <c r="N59" s="46">
        <f t="shared" ref="N59:N64" si="1">L59+M59</f>
        <v>400</v>
      </c>
      <c r="O59" s="46"/>
      <c r="P59" s="276" t="s">
        <v>107</v>
      </c>
    </row>
    <row r="60" s="8" customFormat="1" ht="13.5" spans="1:16">
      <c r="A60" s="110">
        <v>45526</v>
      </c>
      <c r="B60" s="110">
        <v>45533</v>
      </c>
      <c r="C60" s="111" t="s">
        <v>142</v>
      </c>
      <c r="D60" s="111" t="s">
        <v>141</v>
      </c>
      <c r="E60" s="85">
        <v>45544</v>
      </c>
      <c r="F60" s="279">
        <v>139531</v>
      </c>
      <c r="G60" s="87"/>
      <c r="H60" s="87"/>
      <c r="I60" s="87"/>
      <c r="J60" s="87"/>
      <c r="K60" s="87"/>
      <c r="L60" s="116"/>
      <c r="M60" s="116">
        <v>400</v>
      </c>
      <c r="N60" s="46">
        <f t="shared" si="1"/>
        <v>400</v>
      </c>
      <c r="O60" s="100"/>
      <c r="P60" s="276" t="s">
        <v>107</v>
      </c>
    </row>
    <row r="61" s="5" customFormat="1" ht="13.5" customHeight="1" spans="1:16">
      <c r="A61" s="85">
        <v>45532</v>
      </c>
      <c r="B61" s="85">
        <v>45534</v>
      </c>
      <c r="C61" s="20" t="s">
        <v>143</v>
      </c>
      <c r="D61" s="101" t="s">
        <v>144</v>
      </c>
      <c r="E61" s="85">
        <v>45544</v>
      </c>
      <c r="F61" s="279">
        <v>140002</v>
      </c>
      <c r="G61" s="21"/>
      <c r="H61" s="21"/>
      <c r="I61" s="21"/>
      <c r="J61" s="21"/>
      <c r="K61" s="21"/>
      <c r="L61" s="116"/>
      <c r="M61" s="46">
        <v>1441.5</v>
      </c>
      <c r="N61" s="46">
        <f t="shared" si="1"/>
        <v>1441.5</v>
      </c>
      <c r="O61" s="46"/>
      <c r="P61" s="276" t="s">
        <v>110</v>
      </c>
    </row>
    <row r="62" s="149" customFormat="1" ht="13.5" spans="1:16">
      <c r="A62" s="110">
        <v>45517</v>
      </c>
      <c r="B62" s="110">
        <v>45523</v>
      </c>
      <c r="C62" s="111" t="s">
        <v>145</v>
      </c>
      <c r="D62" s="111" t="s">
        <v>127</v>
      </c>
      <c r="E62" s="85">
        <v>45555</v>
      </c>
      <c r="F62" s="279">
        <v>140098</v>
      </c>
      <c r="G62" s="87"/>
      <c r="H62" s="87"/>
      <c r="I62" s="87"/>
      <c r="J62" s="87"/>
      <c r="K62" s="87"/>
      <c r="L62" s="116">
        <v>3250</v>
      </c>
      <c r="M62" s="116">
        <v>2004.5</v>
      </c>
      <c r="N62" s="46">
        <f t="shared" si="1"/>
        <v>5254.5</v>
      </c>
      <c r="O62" s="116"/>
      <c r="P62" s="276" t="s">
        <v>67</v>
      </c>
    </row>
    <row r="63" s="149" customFormat="1" ht="13.5" spans="1:16">
      <c r="A63" s="110">
        <v>45517</v>
      </c>
      <c r="B63" s="110">
        <v>45523</v>
      </c>
      <c r="C63" s="111" t="s">
        <v>146</v>
      </c>
      <c r="D63" s="111" t="s">
        <v>127</v>
      </c>
      <c r="E63" s="85">
        <v>45555</v>
      </c>
      <c r="F63" s="279">
        <v>140098</v>
      </c>
      <c r="G63" s="87"/>
      <c r="H63" s="87"/>
      <c r="I63" s="87"/>
      <c r="J63" s="87"/>
      <c r="K63" s="87"/>
      <c r="L63" s="116">
        <v>3000</v>
      </c>
      <c r="M63" s="116">
        <v>2022</v>
      </c>
      <c r="N63" s="46">
        <f t="shared" si="1"/>
        <v>5022</v>
      </c>
      <c r="O63" s="116"/>
      <c r="P63" s="276" t="s">
        <v>67</v>
      </c>
    </row>
    <row r="64" s="149" customFormat="1" ht="13.5" spans="1:16">
      <c r="A64" s="110">
        <v>45517</v>
      </c>
      <c r="B64" s="110">
        <v>45523</v>
      </c>
      <c r="C64" s="111" t="s">
        <v>147</v>
      </c>
      <c r="D64" s="111" t="s">
        <v>127</v>
      </c>
      <c r="E64" s="85">
        <v>45555</v>
      </c>
      <c r="F64" s="279">
        <v>140098</v>
      </c>
      <c r="G64" s="87"/>
      <c r="H64" s="87"/>
      <c r="I64" s="87"/>
      <c r="J64" s="87"/>
      <c r="K64" s="87"/>
      <c r="L64" s="116">
        <v>4400</v>
      </c>
      <c r="M64" s="116">
        <v>2389</v>
      </c>
      <c r="N64" s="46">
        <f t="shared" si="1"/>
        <v>6789</v>
      </c>
      <c r="O64" s="116"/>
      <c r="P64" s="276" t="s">
        <v>67</v>
      </c>
    </row>
    <row r="65" spans="1:16">
      <c r="A65" s="250" t="s">
        <v>34</v>
      </c>
      <c r="B65" s="184"/>
      <c r="C65" s="185"/>
      <c r="D65" s="186"/>
      <c r="E65" s="187"/>
      <c r="F65" s="169"/>
      <c r="G65" s="199">
        <f>SUM(G59:G59)</f>
        <v>0</v>
      </c>
      <c r="H65" s="199">
        <f>SUM(H59:H59)</f>
        <v>0</v>
      </c>
      <c r="I65" s="199">
        <f>SUM(I59:I59)</f>
        <v>0</v>
      </c>
      <c r="J65" s="199">
        <f>SUM(J59:J59)</f>
        <v>0</v>
      </c>
      <c r="K65" s="199">
        <f>SUM(K59:K59)</f>
        <v>0</v>
      </c>
      <c r="L65" s="199">
        <f>SUM(L59:L64)</f>
        <v>10650</v>
      </c>
      <c r="M65" s="199">
        <f>SUM(M59:M64)</f>
        <v>8657</v>
      </c>
      <c r="N65" s="199">
        <f>SUM(N59:N64)</f>
        <v>19307</v>
      </c>
      <c r="O65" s="226"/>
      <c r="P65" s="111"/>
    </row>
    <row r="66" spans="1:15">
      <c r="A66" s="200"/>
      <c r="B66" s="200"/>
      <c r="C66" s="40"/>
      <c r="D66" s="5"/>
      <c r="E66" s="1"/>
      <c r="F66" s="190"/>
      <c r="G66" s="153"/>
      <c r="H66" s="153"/>
      <c r="I66" s="153"/>
      <c r="J66" s="194"/>
      <c r="K66" s="228"/>
      <c r="L66" s="64"/>
      <c r="M66" s="229"/>
      <c r="N66" s="218"/>
      <c r="O66" s="216"/>
    </row>
    <row r="67" spans="1:14">
      <c r="A67" s="9" t="s">
        <v>37</v>
      </c>
      <c r="B67" s="10"/>
      <c r="C67" s="153"/>
      <c r="D67" s="5"/>
      <c r="E67" s="1"/>
      <c r="F67" s="175"/>
      <c r="G67" s="153"/>
      <c r="H67" s="153"/>
      <c r="I67" s="153"/>
      <c r="J67" s="153"/>
      <c r="K67" s="153"/>
      <c r="L67" s="64"/>
      <c r="M67" s="64"/>
      <c r="N67" s="64"/>
    </row>
    <row r="68" spans="1:14">
      <c r="A68" s="10"/>
      <c r="B68" s="10"/>
      <c r="C68" s="153"/>
      <c r="D68" s="5"/>
      <c r="E68" s="1"/>
      <c r="F68" s="175"/>
      <c r="G68" s="153"/>
      <c r="H68" s="153"/>
      <c r="I68" s="153"/>
      <c r="J68" s="153"/>
      <c r="K68" s="153"/>
      <c r="L68" s="64"/>
      <c r="M68" s="64"/>
      <c r="N68" s="64"/>
    </row>
    <row r="69" spans="1:14">
      <c r="A69" s="9" t="s">
        <v>38</v>
      </c>
      <c r="B69" s="9"/>
      <c r="C69" s="153"/>
      <c r="D69" s="5"/>
      <c r="E69" s="1"/>
      <c r="F69" s="175"/>
      <c r="G69" s="153"/>
      <c r="H69" s="153"/>
      <c r="I69" s="153"/>
      <c r="J69" s="153"/>
      <c r="K69" s="153"/>
      <c r="L69" s="64"/>
      <c r="M69" s="64"/>
      <c r="N69" s="64"/>
    </row>
    <row r="70" spans="1:14">
      <c r="A70" s="9" t="s">
        <v>39</v>
      </c>
      <c r="B70" s="9"/>
      <c r="C70" s="153"/>
      <c r="D70" s="5"/>
      <c r="E70" s="1"/>
      <c r="F70" s="175"/>
      <c r="G70" s="153"/>
      <c r="H70" s="153"/>
      <c r="I70" s="153"/>
      <c r="J70" s="153"/>
      <c r="K70" s="153"/>
      <c r="L70" s="64"/>
      <c r="M70" s="64"/>
      <c r="N70" s="64"/>
    </row>
    <row r="71" spans="1:14">
      <c r="A71" s="263"/>
      <c r="B71" s="263"/>
      <c r="C71" s="153"/>
      <c r="D71" s="5"/>
      <c r="E71" s="1"/>
      <c r="F71" s="175"/>
      <c r="G71" s="153"/>
      <c r="H71" s="153"/>
      <c r="I71" s="153"/>
      <c r="J71" s="153"/>
      <c r="K71" s="153"/>
      <c r="L71" s="64"/>
      <c r="M71" s="64"/>
      <c r="N71" s="64"/>
    </row>
    <row r="72" spans="1:16">
      <c r="A72" s="60"/>
      <c r="B72" s="60"/>
      <c r="C72" s="44"/>
      <c r="D72" s="48"/>
      <c r="E72" s="44"/>
      <c r="F72" s="264"/>
      <c r="G72" s="44"/>
      <c r="H72" s="1"/>
      <c r="I72" s="1"/>
      <c r="J72" s="44"/>
      <c r="K72" s="44"/>
      <c r="L72" s="1"/>
      <c r="M72" s="1"/>
      <c r="N72" s="272"/>
      <c r="O72" s="273"/>
      <c r="P72" s="28"/>
    </row>
    <row r="73" spans="1:16">
      <c r="A73" s="60"/>
      <c r="B73" s="60"/>
      <c r="C73" s="44"/>
      <c r="D73" s="48"/>
      <c r="E73" s="44"/>
      <c r="F73" s="264"/>
      <c r="G73" s="44"/>
      <c r="H73" s="1"/>
      <c r="I73" s="1"/>
      <c r="J73" s="44"/>
      <c r="K73" s="44"/>
      <c r="L73" s="1"/>
      <c r="M73" s="1"/>
      <c r="N73" s="272"/>
      <c r="O73" s="273"/>
      <c r="P73" s="28"/>
    </row>
    <row r="74" spans="1:15">
      <c r="A74" s="265"/>
      <c r="B74" s="265"/>
      <c r="C74" s="69"/>
      <c r="D74" s="69"/>
      <c r="E74" s="265"/>
      <c r="F74" s="266"/>
      <c r="G74" s="267"/>
      <c r="H74" s="267"/>
      <c r="I74" s="267"/>
      <c r="J74" s="267"/>
      <c r="K74" s="267"/>
      <c r="L74" s="274"/>
      <c r="M74" s="274"/>
      <c r="N74" s="274"/>
      <c r="O74" s="274"/>
    </row>
    <row r="75" spans="1:15">
      <c r="A75" s="265"/>
      <c r="B75" s="265"/>
      <c r="C75" s="69"/>
      <c r="D75" s="69"/>
      <c r="E75" s="265"/>
      <c r="F75" s="266"/>
      <c r="G75" s="267"/>
      <c r="H75" s="267"/>
      <c r="I75" s="267"/>
      <c r="J75" s="267"/>
      <c r="K75" s="267"/>
      <c r="L75" s="274"/>
      <c r="M75" s="274"/>
      <c r="N75" s="274"/>
      <c r="O75" s="275"/>
    </row>
    <row r="76" spans="1:15">
      <c r="A76" s="265"/>
      <c r="B76" s="265"/>
      <c r="C76" s="69"/>
      <c r="D76" s="44"/>
      <c r="E76" s="265"/>
      <c r="F76" s="266"/>
      <c r="G76" s="267"/>
      <c r="H76" s="267"/>
      <c r="I76" s="267"/>
      <c r="J76" s="267"/>
      <c r="K76" s="267"/>
      <c r="L76" s="274"/>
      <c r="M76" s="274"/>
      <c r="N76" s="274"/>
      <c r="O76" s="275"/>
    </row>
    <row r="77" spans="1:15">
      <c r="A77" s="268"/>
      <c r="B77" s="269"/>
      <c r="C77" s="270"/>
      <c r="D77" s="130"/>
      <c r="E77" s="58"/>
      <c r="F77" s="175"/>
      <c r="G77" s="271"/>
      <c r="H77" s="271"/>
      <c r="I77" s="271"/>
      <c r="J77" s="271"/>
      <c r="K77" s="271"/>
      <c r="L77" s="271"/>
      <c r="M77" s="271"/>
      <c r="N77" s="271"/>
      <c r="O77" s="216"/>
    </row>
    <row r="78" spans="1:14">
      <c r="A78" s="39"/>
      <c r="B78" s="27"/>
      <c r="C78" s="153"/>
      <c r="D78" s="5"/>
      <c r="E78" s="1"/>
      <c r="F78" s="190"/>
      <c r="G78" s="153"/>
      <c r="H78" s="153"/>
      <c r="I78" s="153"/>
      <c r="J78" s="153"/>
      <c r="K78" s="153"/>
      <c r="L78" s="64"/>
      <c r="M78" s="64"/>
      <c r="N78" s="64"/>
    </row>
    <row r="79" spans="1:14">
      <c r="A79" s="27"/>
      <c r="B79" s="27"/>
      <c r="C79" s="153"/>
      <c r="D79" s="5"/>
      <c r="E79" s="1"/>
      <c r="F79" s="190"/>
      <c r="G79" s="153"/>
      <c r="H79" s="153"/>
      <c r="I79" s="153"/>
      <c r="J79" s="153"/>
      <c r="K79" s="153"/>
      <c r="L79" s="64"/>
      <c r="M79" s="64"/>
      <c r="N79" s="64"/>
    </row>
    <row r="80" spans="1:14">
      <c r="A80" s="39"/>
      <c r="B80" s="39"/>
      <c r="C80" s="193"/>
      <c r="D80" s="5"/>
      <c r="E80" s="1"/>
      <c r="F80" s="190"/>
      <c r="G80" s="194"/>
      <c r="H80" s="194"/>
      <c r="I80" s="194"/>
      <c r="J80" s="194"/>
      <c r="K80" s="194"/>
      <c r="L80" s="218"/>
      <c r="M80" s="218"/>
      <c r="N80" s="218"/>
    </row>
    <row r="81" spans="1:16">
      <c r="A81" s="39"/>
      <c r="B81" s="39"/>
      <c r="C81" s="48"/>
      <c r="D81" s="48"/>
      <c r="E81" s="44"/>
      <c r="F81" s="118"/>
      <c r="G81" s="48"/>
      <c r="H81" s="5"/>
      <c r="I81" s="5"/>
      <c r="J81" s="48"/>
      <c r="K81" s="48"/>
      <c r="L81" s="5"/>
      <c r="M81" s="5"/>
      <c r="N81" s="48"/>
      <c r="O81" s="227"/>
      <c r="P81" s="48"/>
    </row>
    <row r="82" spans="1:14">
      <c r="A82" s="200"/>
      <c r="B82" s="200"/>
      <c r="C82" s="153"/>
      <c r="D82" s="5"/>
      <c r="E82" s="1"/>
      <c r="F82" s="190"/>
      <c r="G82" s="153"/>
      <c r="H82" s="153"/>
      <c r="I82" s="153"/>
      <c r="J82" s="153"/>
      <c r="K82" s="153"/>
      <c r="L82" s="64"/>
      <c r="M82" s="64"/>
      <c r="N82" s="64"/>
    </row>
    <row r="83" spans="1:14">
      <c r="A83" s="200"/>
      <c r="B83" s="200"/>
      <c r="C83" s="153"/>
      <c r="D83" s="5"/>
      <c r="E83" s="1"/>
      <c r="F83" s="190"/>
      <c r="G83" s="153"/>
      <c r="H83" s="153"/>
      <c r="I83" s="153"/>
      <c r="J83" s="153"/>
      <c r="K83" s="153"/>
      <c r="L83" s="64"/>
      <c r="M83" s="64"/>
      <c r="N83" s="64"/>
    </row>
    <row r="84" spans="1:14">
      <c r="A84" s="200"/>
      <c r="B84" s="200"/>
      <c r="C84" s="153"/>
      <c r="D84" s="5"/>
      <c r="E84" s="1"/>
      <c r="F84" s="190"/>
      <c r="G84" s="153"/>
      <c r="H84" s="153"/>
      <c r="I84" s="153"/>
      <c r="J84" s="153"/>
      <c r="K84" s="153"/>
      <c r="L84" s="64"/>
      <c r="M84" s="64"/>
      <c r="N84" s="64"/>
    </row>
  </sheetData>
  <mergeCells count="55">
    <mergeCell ref="H6:I6"/>
    <mergeCell ref="L6:M6"/>
    <mergeCell ref="H38:I38"/>
    <mergeCell ref="L38:M38"/>
    <mergeCell ref="A51:B51"/>
    <mergeCell ref="H57:I57"/>
    <mergeCell ref="L57:M57"/>
    <mergeCell ref="A70:B70"/>
    <mergeCell ref="H72:I72"/>
    <mergeCell ref="L72:M72"/>
    <mergeCell ref="A81:B81"/>
    <mergeCell ref="A6:A7"/>
    <mergeCell ref="A38:A39"/>
    <mergeCell ref="A57:A58"/>
    <mergeCell ref="A72:A73"/>
    <mergeCell ref="B6:B7"/>
    <mergeCell ref="B38:B39"/>
    <mergeCell ref="B57:B58"/>
    <mergeCell ref="B72:B73"/>
    <mergeCell ref="C6:C7"/>
    <mergeCell ref="C38:C39"/>
    <mergeCell ref="C57:C58"/>
    <mergeCell ref="C72:C73"/>
    <mergeCell ref="D6:D7"/>
    <mergeCell ref="D38:D39"/>
    <mergeCell ref="D57:D58"/>
    <mergeCell ref="D72:D73"/>
    <mergeCell ref="F6:F7"/>
    <mergeCell ref="F38:F39"/>
    <mergeCell ref="F57:F58"/>
    <mergeCell ref="F72:F73"/>
    <mergeCell ref="G6:G7"/>
    <mergeCell ref="G38:G39"/>
    <mergeCell ref="G57:G58"/>
    <mergeCell ref="G72:G73"/>
    <mergeCell ref="J6:J7"/>
    <mergeCell ref="J38:J39"/>
    <mergeCell ref="J57:J58"/>
    <mergeCell ref="J72:J73"/>
    <mergeCell ref="K6:K7"/>
    <mergeCell ref="K38:K39"/>
    <mergeCell ref="K57:K58"/>
    <mergeCell ref="K72:K73"/>
    <mergeCell ref="N6:N7"/>
    <mergeCell ref="N38:N39"/>
    <mergeCell ref="N57:N58"/>
    <mergeCell ref="N72:N73"/>
    <mergeCell ref="O6:O7"/>
    <mergeCell ref="O38:O39"/>
    <mergeCell ref="O57:O58"/>
    <mergeCell ref="O72:O73"/>
    <mergeCell ref="P6:P7"/>
    <mergeCell ref="P38:P39"/>
    <mergeCell ref="P57:P58"/>
    <mergeCell ref="P72:P73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zoomScaleSheetLayoutView="60" topLeftCell="A22" workbookViewId="0">
      <selection activeCell="E45" sqref="E45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148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45504</v>
      </c>
      <c r="B8" s="85">
        <v>45506</v>
      </c>
      <c r="C8" s="20" t="s">
        <v>149</v>
      </c>
      <c r="D8" s="101" t="s">
        <v>150</v>
      </c>
      <c r="E8" s="85">
        <v>45506</v>
      </c>
      <c r="F8" s="114">
        <v>139223</v>
      </c>
      <c r="G8" s="21"/>
      <c r="H8" s="21"/>
      <c r="I8" s="21"/>
      <c r="J8" s="21"/>
      <c r="K8" s="21"/>
      <c r="L8" s="46">
        <v>132</v>
      </c>
      <c r="M8" s="46">
        <v>1125</v>
      </c>
      <c r="N8" s="46">
        <f>G8+H8+I8+J8+K8+L8+M8</f>
        <v>1257</v>
      </c>
      <c r="O8" s="100"/>
      <c r="P8" s="276" t="s">
        <v>22</v>
      </c>
    </row>
    <row r="9" s="5" customFormat="1" ht="13.5" customHeight="1" spans="1:16">
      <c r="A9" s="85">
        <v>45510</v>
      </c>
      <c r="B9" s="85">
        <v>45513</v>
      </c>
      <c r="C9" s="20" t="s">
        <v>151</v>
      </c>
      <c r="D9" s="101" t="s">
        <v>152</v>
      </c>
      <c r="E9" s="85">
        <v>45513</v>
      </c>
      <c r="F9" s="98">
        <v>139276</v>
      </c>
      <c r="G9" s="21"/>
      <c r="H9" s="21"/>
      <c r="I9" s="21"/>
      <c r="J9" s="21"/>
      <c r="K9" s="21"/>
      <c r="L9" s="46"/>
      <c r="M9" s="46">
        <v>800</v>
      </c>
      <c r="N9" s="46">
        <f t="shared" ref="N9:N22" si="0">L9+M9</f>
        <v>800</v>
      </c>
      <c r="O9" s="46"/>
      <c r="P9" s="276" t="s">
        <v>22</v>
      </c>
    </row>
    <row r="10" s="5" customFormat="1" ht="13.5" customHeight="1" spans="1:16">
      <c r="A10" s="110">
        <v>45509</v>
      </c>
      <c r="B10" s="110">
        <v>45513</v>
      </c>
      <c r="C10" s="111" t="s">
        <v>153</v>
      </c>
      <c r="D10" s="111" t="s">
        <v>154</v>
      </c>
      <c r="E10" s="85">
        <v>45513</v>
      </c>
      <c r="F10" s="98">
        <v>138603</v>
      </c>
      <c r="G10" s="116"/>
      <c r="H10" s="116"/>
      <c r="I10" s="116"/>
      <c r="J10" s="116"/>
      <c r="K10" s="116"/>
      <c r="L10" s="116">
        <v>2500</v>
      </c>
      <c r="M10" s="116">
        <v>0</v>
      </c>
      <c r="N10" s="46">
        <f t="shared" si="0"/>
        <v>2500</v>
      </c>
      <c r="O10" s="116"/>
      <c r="P10" s="276" t="s">
        <v>110</v>
      </c>
    </row>
    <row r="11" s="5" customFormat="1" ht="13.5" customHeight="1" spans="1:16">
      <c r="A11" s="110">
        <v>45509</v>
      </c>
      <c r="B11" s="110">
        <v>45513</v>
      </c>
      <c r="C11" s="111" t="s">
        <v>153</v>
      </c>
      <c r="D11" s="111" t="s">
        <v>154</v>
      </c>
      <c r="E11" s="85">
        <v>45517</v>
      </c>
      <c r="F11" s="98">
        <v>138650</v>
      </c>
      <c r="G11" s="116"/>
      <c r="H11" s="116"/>
      <c r="I11" s="116"/>
      <c r="J11" s="116"/>
      <c r="K11" s="116"/>
      <c r="L11" s="116">
        <v>140</v>
      </c>
      <c r="M11" s="116">
        <v>1260</v>
      </c>
      <c r="N11" s="46">
        <f t="shared" si="0"/>
        <v>1400</v>
      </c>
      <c r="O11" s="116"/>
      <c r="P11" s="276" t="s">
        <v>110</v>
      </c>
    </row>
    <row r="12" s="5" customFormat="1" spans="1:16">
      <c r="A12" s="85">
        <v>45513</v>
      </c>
      <c r="B12" s="85">
        <v>45520</v>
      </c>
      <c r="C12" s="20" t="s">
        <v>155</v>
      </c>
      <c r="D12" s="101" t="s">
        <v>156</v>
      </c>
      <c r="E12" s="85">
        <v>45518</v>
      </c>
      <c r="F12" s="98">
        <v>138643</v>
      </c>
      <c r="G12" s="21"/>
      <c r="H12" s="21"/>
      <c r="I12" s="21"/>
      <c r="J12" s="21"/>
      <c r="K12" s="21"/>
      <c r="L12" s="46">
        <v>3200</v>
      </c>
      <c r="M12" s="46">
        <v>0</v>
      </c>
      <c r="N12" s="46">
        <f t="shared" si="0"/>
        <v>3200</v>
      </c>
      <c r="O12" s="46"/>
      <c r="P12" s="276" t="s">
        <v>110</v>
      </c>
    </row>
    <row r="13" s="5" customFormat="1" spans="1:16">
      <c r="A13" s="85">
        <v>45514</v>
      </c>
      <c r="B13" s="85">
        <v>45519</v>
      </c>
      <c r="C13" s="20" t="s">
        <v>157</v>
      </c>
      <c r="D13" s="101" t="s">
        <v>158</v>
      </c>
      <c r="E13" s="85">
        <v>45519</v>
      </c>
      <c r="F13" s="98">
        <v>138651</v>
      </c>
      <c r="G13" s="21"/>
      <c r="H13" s="21"/>
      <c r="I13" s="21"/>
      <c r="J13" s="21"/>
      <c r="K13" s="21"/>
      <c r="L13" s="46">
        <v>4400</v>
      </c>
      <c r="M13" s="46">
        <v>600</v>
      </c>
      <c r="N13" s="46">
        <f t="shared" si="0"/>
        <v>5000</v>
      </c>
      <c r="O13" s="46"/>
      <c r="P13" s="276" t="s">
        <v>110</v>
      </c>
    </row>
    <row r="14" s="5" customFormat="1" spans="1:16">
      <c r="A14" s="110">
        <v>45511</v>
      </c>
      <c r="B14" s="110">
        <v>45520</v>
      </c>
      <c r="C14" s="111" t="s">
        <v>159</v>
      </c>
      <c r="D14" s="111" t="s">
        <v>160</v>
      </c>
      <c r="E14" s="85">
        <v>45520</v>
      </c>
      <c r="F14" s="98">
        <v>138656</v>
      </c>
      <c r="G14" s="87"/>
      <c r="H14" s="87"/>
      <c r="I14" s="87"/>
      <c r="J14" s="87"/>
      <c r="K14" s="87"/>
      <c r="L14" s="116">
        <v>500</v>
      </c>
      <c r="M14" s="116">
        <v>500</v>
      </c>
      <c r="N14" s="46">
        <f t="shared" si="0"/>
        <v>1000</v>
      </c>
      <c r="O14" s="116"/>
      <c r="P14" s="276" t="s">
        <v>110</v>
      </c>
    </row>
    <row r="15" s="5" customFormat="1" spans="1:16">
      <c r="A15" s="85">
        <v>45514</v>
      </c>
      <c r="B15" s="85">
        <v>45519</v>
      </c>
      <c r="C15" s="20" t="s">
        <v>157</v>
      </c>
      <c r="D15" s="101" t="s">
        <v>158</v>
      </c>
      <c r="E15" s="85">
        <v>45521</v>
      </c>
      <c r="F15" s="98">
        <v>138689</v>
      </c>
      <c r="G15" s="21"/>
      <c r="H15" s="21"/>
      <c r="I15" s="21"/>
      <c r="J15" s="21"/>
      <c r="K15" s="21"/>
      <c r="L15" s="46">
        <v>0</v>
      </c>
      <c r="M15" s="46">
        <v>4150</v>
      </c>
      <c r="N15" s="46">
        <f t="shared" si="0"/>
        <v>4150</v>
      </c>
      <c r="O15" s="46"/>
      <c r="P15" s="276" t="s">
        <v>110</v>
      </c>
    </row>
    <row r="16" s="5" customFormat="1" spans="1:16">
      <c r="A16" s="85">
        <v>45513</v>
      </c>
      <c r="B16" s="85">
        <v>45520</v>
      </c>
      <c r="C16" s="20" t="s">
        <v>155</v>
      </c>
      <c r="D16" s="101" t="s">
        <v>156</v>
      </c>
      <c r="E16" s="85">
        <v>45521</v>
      </c>
      <c r="F16" s="98">
        <v>138688</v>
      </c>
      <c r="G16" s="21"/>
      <c r="H16" s="21"/>
      <c r="I16" s="21"/>
      <c r="J16" s="21"/>
      <c r="K16" s="21"/>
      <c r="L16" s="46">
        <v>100</v>
      </c>
      <c r="M16" s="46">
        <v>3100</v>
      </c>
      <c r="N16" s="46">
        <f t="shared" si="0"/>
        <v>3200</v>
      </c>
      <c r="O16" s="46"/>
      <c r="P16" s="276" t="s">
        <v>110</v>
      </c>
    </row>
    <row r="17" s="5" customFormat="1" spans="1:16">
      <c r="A17" s="110">
        <v>45519</v>
      </c>
      <c r="B17" s="110">
        <v>45525</v>
      </c>
      <c r="C17" s="111" t="s">
        <v>161</v>
      </c>
      <c r="D17" s="111" t="s">
        <v>162</v>
      </c>
      <c r="E17" s="85">
        <v>45524</v>
      </c>
      <c r="F17" s="98">
        <v>138691</v>
      </c>
      <c r="G17" s="87"/>
      <c r="H17" s="87"/>
      <c r="I17" s="87"/>
      <c r="J17" s="87"/>
      <c r="K17" s="87"/>
      <c r="L17" s="116">
        <v>2575</v>
      </c>
      <c r="M17" s="116">
        <v>0</v>
      </c>
      <c r="N17" s="46">
        <f t="shared" si="0"/>
        <v>2575</v>
      </c>
      <c r="O17" s="116"/>
      <c r="P17" s="276" t="s">
        <v>110</v>
      </c>
    </row>
    <row r="18" s="5" customFormat="1" spans="1:16">
      <c r="A18" s="110">
        <v>45519</v>
      </c>
      <c r="B18" s="110">
        <v>45525</v>
      </c>
      <c r="C18" s="111" t="s">
        <v>161</v>
      </c>
      <c r="D18" s="111" t="s">
        <v>162</v>
      </c>
      <c r="E18" s="85">
        <v>45528</v>
      </c>
      <c r="F18" s="98">
        <v>138732</v>
      </c>
      <c r="G18" s="87"/>
      <c r="H18" s="87"/>
      <c r="I18" s="87"/>
      <c r="J18" s="87"/>
      <c r="K18" s="87"/>
      <c r="L18" s="116">
        <v>725</v>
      </c>
      <c r="M18" s="116">
        <v>1850</v>
      </c>
      <c r="N18" s="46">
        <f t="shared" si="0"/>
        <v>2575</v>
      </c>
      <c r="O18" s="116"/>
      <c r="P18" s="276" t="s">
        <v>110</v>
      </c>
    </row>
    <row r="19" s="5" customFormat="1" spans="1:16">
      <c r="A19" s="85">
        <v>45520</v>
      </c>
      <c r="B19" s="85">
        <v>45525</v>
      </c>
      <c r="C19" s="20" t="s">
        <v>163</v>
      </c>
      <c r="D19" s="101" t="s">
        <v>164</v>
      </c>
      <c r="E19" s="85">
        <v>45531</v>
      </c>
      <c r="F19" s="98">
        <v>139409</v>
      </c>
      <c r="G19" s="21"/>
      <c r="H19" s="21"/>
      <c r="I19" s="21"/>
      <c r="J19" s="21"/>
      <c r="K19" s="21"/>
      <c r="L19" s="46">
        <v>500</v>
      </c>
      <c r="M19" s="46">
        <v>800</v>
      </c>
      <c r="N19" s="46">
        <f t="shared" si="0"/>
        <v>1300</v>
      </c>
      <c r="O19" s="46"/>
      <c r="P19" s="276" t="s">
        <v>107</v>
      </c>
    </row>
    <row r="20" s="5" customFormat="1" ht="13.5" customHeight="1" spans="1:16">
      <c r="A20" s="85">
        <v>45532</v>
      </c>
      <c r="B20" s="85">
        <v>45534</v>
      </c>
      <c r="C20" s="20" t="s">
        <v>143</v>
      </c>
      <c r="D20" s="101" t="s">
        <v>144</v>
      </c>
      <c r="E20" s="85">
        <v>45532</v>
      </c>
      <c r="F20" s="98">
        <v>138733</v>
      </c>
      <c r="G20" s="21"/>
      <c r="H20" s="21"/>
      <c r="I20" s="21"/>
      <c r="J20" s="21"/>
      <c r="K20" s="21"/>
      <c r="L20" s="116">
        <v>0</v>
      </c>
      <c r="M20" s="46">
        <v>1441.5</v>
      </c>
      <c r="N20" s="46">
        <f t="shared" si="0"/>
        <v>1441.5</v>
      </c>
      <c r="O20" s="46"/>
      <c r="P20" s="276" t="s">
        <v>110</v>
      </c>
    </row>
    <row r="21" s="5" customFormat="1" spans="1:16">
      <c r="A21" s="110">
        <v>45511</v>
      </c>
      <c r="B21" s="110">
        <v>45520</v>
      </c>
      <c r="C21" s="111" t="s">
        <v>159</v>
      </c>
      <c r="D21" s="111" t="s">
        <v>160</v>
      </c>
      <c r="E21" s="85">
        <v>45532</v>
      </c>
      <c r="F21" s="98">
        <v>138881</v>
      </c>
      <c r="G21" s="87"/>
      <c r="H21" s="87"/>
      <c r="I21" s="87"/>
      <c r="J21" s="87"/>
      <c r="K21" s="87"/>
      <c r="L21" s="116">
        <v>0</v>
      </c>
      <c r="M21" s="116">
        <v>1092.5</v>
      </c>
      <c r="N21" s="46">
        <f t="shared" si="0"/>
        <v>1092.5</v>
      </c>
      <c r="O21" s="116"/>
      <c r="P21" s="276" t="s">
        <v>110</v>
      </c>
    </row>
    <row r="22" s="5" customFormat="1" spans="1:16">
      <c r="A22" s="110">
        <v>45513</v>
      </c>
      <c r="B22" s="110">
        <v>45533</v>
      </c>
      <c r="C22" s="111" t="s">
        <v>165</v>
      </c>
      <c r="D22" s="111" t="s">
        <v>166</v>
      </c>
      <c r="E22" s="85">
        <v>45533</v>
      </c>
      <c r="F22" s="98">
        <v>138890</v>
      </c>
      <c r="G22" s="87"/>
      <c r="H22" s="87"/>
      <c r="I22" s="87"/>
      <c r="J22" s="87"/>
      <c r="K22" s="87"/>
      <c r="L22" s="116">
        <v>0</v>
      </c>
      <c r="M22" s="116">
        <v>950</v>
      </c>
      <c r="N22" s="46">
        <f t="shared" si="0"/>
        <v>950</v>
      </c>
      <c r="O22" s="116"/>
      <c r="P22" s="276" t="s">
        <v>110</v>
      </c>
    </row>
    <row r="23" spans="1:16">
      <c r="A23" s="250" t="s">
        <v>34</v>
      </c>
      <c r="B23" s="165"/>
      <c r="C23" s="251"/>
      <c r="D23" s="167"/>
      <c r="E23" s="168"/>
      <c r="F23" s="169"/>
      <c r="G23" s="207"/>
      <c r="H23" s="207"/>
      <c r="I23" s="207"/>
      <c r="J23" s="207"/>
      <c r="K23" s="207"/>
      <c r="L23" s="207">
        <f>SUM(L8:L22)</f>
        <v>14772</v>
      </c>
      <c r="M23" s="207">
        <f>SUM(M8:M22)</f>
        <v>17669</v>
      </c>
      <c r="N23" s="207">
        <f>SUM(N8:N22)</f>
        <v>32441</v>
      </c>
      <c r="O23" s="208"/>
      <c r="P23" s="42"/>
    </row>
    <row r="24" ht="12.75" spans="1:15">
      <c r="A24" s="171"/>
      <c r="B24" s="171"/>
      <c r="C24" s="172"/>
      <c r="D24" s="173"/>
      <c r="E24" s="174"/>
      <c r="F24" s="175"/>
      <c r="G24" s="176"/>
      <c r="H24" s="176"/>
      <c r="I24" s="176"/>
      <c r="J24" s="176"/>
      <c r="K24" s="176"/>
      <c r="L24" s="209"/>
      <c r="M24" s="209"/>
      <c r="N24" s="210"/>
      <c r="O24" s="211"/>
    </row>
    <row r="25" ht="11.25" customHeight="1" spans="1:6">
      <c r="A25" s="147" t="s">
        <v>0</v>
      </c>
      <c r="C25" s="177"/>
      <c r="F25" s="178"/>
    </row>
    <row r="26" ht="12.75" spans="1:6">
      <c r="A26" s="147" t="s">
        <v>1</v>
      </c>
      <c r="C26" s="177"/>
      <c r="F26" s="178"/>
    </row>
    <row r="27" ht="12.75" spans="1:6">
      <c r="A27" s="147" t="s">
        <v>148</v>
      </c>
      <c r="C27" s="177"/>
      <c r="F27" s="178"/>
    </row>
    <row r="28" ht="12.75" spans="3:6">
      <c r="C28" s="177"/>
      <c r="F28" s="178"/>
    </row>
    <row r="29" ht="12.75" spans="1:6">
      <c r="A29" s="154" t="s">
        <v>35</v>
      </c>
      <c r="C29" s="177"/>
      <c r="F29" s="178"/>
    </row>
    <row r="30" ht="15" customHeight="1" spans="1:16">
      <c r="A30" s="236" t="s">
        <v>4</v>
      </c>
      <c r="B30" s="236" t="s">
        <v>5</v>
      </c>
      <c r="C30" s="252" t="s">
        <v>6</v>
      </c>
      <c r="D30" s="237" t="s">
        <v>7</v>
      </c>
      <c r="E30" s="237" t="s">
        <v>8</v>
      </c>
      <c r="F30" s="196" t="s">
        <v>9</v>
      </c>
      <c r="G30" s="237" t="s">
        <v>10</v>
      </c>
      <c r="H30" s="238" t="s">
        <v>11</v>
      </c>
      <c r="I30" s="238"/>
      <c r="J30" s="237" t="s">
        <v>12</v>
      </c>
      <c r="K30" s="237" t="s">
        <v>13</v>
      </c>
      <c r="L30" s="238" t="s">
        <v>14</v>
      </c>
      <c r="M30" s="238"/>
      <c r="N30" s="237" t="s">
        <v>15</v>
      </c>
      <c r="O30" s="255" t="s">
        <v>16</v>
      </c>
      <c r="P30" s="256" t="s">
        <v>17</v>
      </c>
    </row>
    <row r="31" ht="21" customHeight="1" spans="1:16">
      <c r="A31" s="239"/>
      <c r="B31" s="239"/>
      <c r="C31" s="253"/>
      <c r="D31" s="240"/>
      <c r="E31" s="240" t="s">
        <v>18</v>
      </c>
      <c r="F31" s="241"/>
      <c r="G31" s="240"/>
      <c r="H31" s="242" t="s">
        <v>19</v>
      </c>
      <c r="I31" s="242" t="s">
        <v>20</v>
      </c>
      <c r="J31" s="240"/>
      <c r="K31" s="240"/>
      <c r="L31" s="242" t="s">
        <v>19</v>
      </c>
      <c r="M31" s="242" t="s">
        <v>20</v>
      </c>
      <c r="N31" s="240"/>
      <c r="O31" s="277"/>
      <c r="P31" s="278"/>
    </row>
    <row r="32" s="5" customFormat="1" ht="13.5" customHeight="1" spans="1:16">
      <c r="A32" s="110">
        <v>45483</v>
      </c>
      <c r="B32" s="110">
        <v>45512</v>
      </c>
      <c r="C32" s="111" t="s">
        <v>167</v>
      </c>
      <c r="D32" s="111" t="s">
        <v>168</v>
      </c>
      <c r="E32" s="24"/>
      <c r="F32" s="25"/>
      <c r="G32" s="87"/>
      <c r="H32" s="87"/>
      <c r="I32" s="87"/>
      <c r="J32" s="87"/>
      <c r="K32" s="87"/>
      <c r="L32" s="116">
        <v>9460</v>
      </c>
      <c r="M32" s="116">
        <v>4229</v>
      </c>
      <c r="N32" s="46">
        <f t="shared" ref="N32:N39" si="1">L32+M32</f>
        <v>13689</v>
      </c>
      <c r="O32" s="116"/>
      <c r="P32" s="276" t="s">
        <v>67</v>
      </c>
    </row>
    <row r="33" s="5" customFormat="1" ht="13.5" customHeight="1" spans="1:16">
      <c r="A33" s="110">
        <v>45483</v>
      </c>
      <c r="B33" s="110">
        <v>45512</v>
      </c>
      <c r="C33" s="111" t="s">
        <v>169</v>
      </c>
      <c r="D33" s="111" t="s">
        <v>168</v>
      </c>
      <c r="E33" s="24"/>
      <c r="F33" s="25"/>
      <c r="G33" s="87"/>
      <c r="H33" s="87"/>
      <c r="I33" s="87"/>
      <c r="J33" s="87"/>
      <c r="K33" s="87"/>
      <c r="L33" s="116">
        <v>0</v>
      </c>
      <c r="M33" s="116">
        <v>900</v>
      </c>
      <c r="N33" s="46">
        <f t="shared" si="1"/>
        <v>900</v>
      </c>
      <c r="O33" s="116"/>
      <c r="P33" s="276" t="s">
        <v>67</v>
      </c>
    </row>
    <row r="34" s="149" customFormat="1" spans="1:16">
      <c r="A34" s="110">
        <v>45517</v>
      </c>
      <c r="B34" s="110">
        <v>45523</v>
      </c>
      <c r="C34" s="111" t="s">
        <v>145</v>
      </c>
      <c r="D34" s="111" t="s">
        <v>127</v>
      </c>
      <c r="E34" s="24"/>
      <c r="F34" s="25"/>
      <c r="G34" s="87"/>
      <c r="H34" s="87"/>
      <c r="I34" s="87"/>
      <c r="J34" s="87"/>
      <c r="K34" s="87"/>
      <c r="L34" s="116">
        <v>3250</v>
      </c>
      <c r="M34" s="116">
        <v>2400</v>
      </c>
      <c r="N34" s="46">
        <f t="shared" si="1"/>
        <v>5650</v>
      </c>
      <c r="O34" s="116"/>
      <c r="P34" s="276" t="s">
        <v>67</v>
      </c>
    </row>
    <row r="35" s="149" customFormat="1" spans="1:16">
      <c r="A35" s="110">
        <v>45517</v>
      </c>
      <c r="B35" s="110">
        <v>45523</v>
      </c>
      <c r="C35" s="111" t="s">
        <v>146</v>
      </c>
      <c r="D35" s="111" t="s">
        <v>127</v>
      </c>
      <c r="E35" s="24"/>
      <c r="F35" s="25"/>
      <c r="G35" s="87"/>
      <c r="H35" s="87"/>
      <c r="I35" s="87"/>
      <c r="J35" s="87"/>
      <c r="K35" s="87"/>
      <c r="L35" s="116">
        <v>3000</v>
      </c>
      <c r="M35" s="116">
        <v>2400</v>
      </c>
      <c r="N35" s="46">
        <f t="shared" si="1"/>
        <v>5400</v>
      </c>
      <c r="O35" s="116"/>
      <c r="P35" s="276" t="s">
        <v>67</v>
      </c>
    </row>
    <row r="36" s="149" customFormat="1" spans="1:16">
      <c r="A36" s="110">
        <v>45517</v>
      </c>
      <c r="B36" s="110">
        <v>45523</v>
      </c>
      <c r="C36" s="111" t="s">
        <v>147</v>
      </c>
      <c r="D36" s="111" t="s">
        <v>127</v>
      </c>
      <c r="E36" s="24"/>
      <c r="F36" s="25"/>
      <c r="G36" s="87"/>
      <c r="H36" s="87"/>
      <c r="I36" s="87"/>
      <c r="J36" s="87"/>
      <c r="K36" s="87"/>
      <c r="L36" s="116">
        <v>4400</v>
      </c>
      <c r="M36" s="116">
        <v>2900</v>
      </c>
      <c r="N36" s="46">
        <f t="shared" si="1"/>
        <v>7300</v>
      </c>
      <c r="O36" s="116"/>
      <c r="P36" s="276" t="s">
        <v>67</v>
      </c>
    </row>
    <row r="37" s="5" customFormat="1" spans="1:16">
      <c r="A37" s="110">
        <v>45526</v>
      </c>
      <c r="B37" s="110">
        <v>45533</v>
      </c>
      <c r="C37" s="111" t="s">
        <v>140</v>
      </c>
      <c r="D37" s="111" t="s">
        <v>141</v>
      </c>
      <c r="E37" s="24"/>
      <c r="F37" s="25"/>
      <c r="G37" s="87"/>
      <c r="H37" s="87"/>
      <c r="I37" s="87"/>
      <c r="J37" s="87"/>
      <c r="K37" s="87"/>
      <c r="L37" s="116">
        <v>0</v>
      </c>
      <c r="M37" s="116">
        <v>400</v>
      </c>
      <c r="N37" s="46">
        <f t="shared" si="1"/>
        <v>400</v>
      </c>
      <c r="O37" s="116"/>
      <c r="P37" s="276" t="s">
        <v>107</v>
      </c>
    </row>
    <row r="38" s="5" customFormat="1" spans="1:16">
      <c r="A38" s="110">
        <v>45526</v>
      </c>
      <c r="B38" s="110">
        <v>45533</v>
      </c>
      <c r="C38" s="111" t="s">
        <v>142</v>
      </c>
      <c r="D38" s="111" t="s">
        <v>141</v>
      </c>
      <c r="E38" s="24"/>
      <c r="F38" s="25"/>
      <c r="G38" s="87"/>
      <c r="H38" s="87"/>
      <c r="I38" s="87"/>
      <c r="J38" s="87"/>
      <c r="K38" s="87"/>
      <c r="L38" s="116">
        <v>0</v>
      </c>
      <c r="M38" s="116">
        <v>400</v>
      </c>
      <c r="N38" s="46">
        <f t="shared" si="1"/>
        <v>400</v>
      </c>
      <c r="O38" s="116"/>
      <c r="P38" s="276" t="s">
        <v>107</v>
      </c>
    </row>
    <row r="39" s="5" customFormat="1" ht="13.5" customHeight="1" spans="1:16">
      <c r="A39" s="85">
        <v>45532</v>
      </c>
      <c r="B39" s="85">
        <v>45534</v>
      </c>
      <c r="C39" s="20" t="s">
        <v>143</v>
      </c>
      <c r="D39" s="101" t="s">
        <v>144</v>
      </c>
      <c r="E39" s="85"/>
      <c r="F39" s="98"/>
      <c r="G39" s="21"/>
      <c r="H39" s="21"/>
      <c r="I39" s="21"/>
      <c r="J39" s="21"/>
      <c r="K39" s="21"/>
      <c r="L39" s="116">
        <v>0</v>
      </c>
      <c r="M39" s="46">
        <v>1441.5</v>
      </c>
      <c r="N39" s="46">
        <f t="shared" si="1"/>
        <v>1441.5</v>
      </c>
      <c r="O39" s="46"/>
      <c r="P39" s="276" t="s">
        <v>110</v>
      </c>
    </row>
    <row r="40" spans="1:16">
      <c r="A40" s="250" t="s">
        <v>34</v>
      </c>
      <c r="B40" s="184"/>
      <c r="C40" s="185"/>
      <c r="D40" s="186"/>
      <c r="E40" s="187"/>
      <c r="F40" s="169"/>
      <c r="G40" s="199"/>
      <c r="H40" s="199"/>
      <c r="I40" s="199"/>
      <c r="J40" s="199"/>
      <c r="K40" s="199"/>
      <c r="L40" s="199">
        <f>SUM(L32:L39)</f>
        <v>20110</v>
      </c>
      <c r="M40" s="199">
        <f>SUM(M32:M39)</f>
        <v>15070.5</v>
      </c>
      <c r="N40" s="199">
        <f>SUM(N32:N39)</f>
        <v>35180.5</v>
      </c>
      <c r="O40" s="214"/>
      <c r="P40" s="42"/>
    </row>
    <row r="41" ht="12.75" spans="1:15">
      <c r="A41" s="254" t="s">
        <v>170</v>
      </c>
      <c r="B41" s="188"/>
      <c r="C41" s="189"/>
      <c r="D41" s="173"/>
      <c r="E41" s="1"/>
      <c r="F41" s="190"/>
      <c r="G41" s="235"/>
      <c r="H41" s="235"/>
      <c r="I41" s="235"/>
      <c r="J41" s="235"/>
      <c r="K41" s="235"/>
      <c r="L41" s="235">
        <f>L40+L23</f>
        <v>34882</v>
      </c>
      <c r="M41" s="235">
        <f>M40+M23</f>
        <v>32739.5</v>
      </c>
      <c r="N41" s="235">
        <f>N40+N23</f>
        <v>67621.5</v>
      </c>
      <c r="O41" s="216"/>
    </row>
    <row r="42" ht="12.75" spans="1:15">
      <c r="A42" s="188"/>
      <c r="B42" s="188"/>
      <c r="C42" s="189"/>
      <c r="D42" s="173"/>
      <c r="E42" s="1"/>
      <c r="F42" s="190"/>
      <c r="G42" s="176"/>
      <c r="H42" s="176"/>
      <c r="I42" s="176"/>
      <c r="J42" s="176"/>
      <c r="K42" s="176"/>
      <c r="L42" s="209"/>
      <c r="M42" s="209"/>
      <c r="N42" s="209"/>
      <c r="O42" s="217"/>
    </row>
    <row r="43" spans="1:15">
      <c r="A43" s="9" t="s">
        <v>37</v>
      </c>
      <c r="B43" s="10"/>
      <c r="C43" s="189"/>
      <c r="D43" s="173"/>
      <c r="E43" s="1"/>
      <c r="F43" s="190"/>
      <c r="G43" s="176"/>
      <c r="H43" s="176"/>
      <c r="I43" s="176"/>
      <c r="J43" s="176"/>
      <c r="K43" s="176"/>
      <c r="L43" s="209"/>
      <c r="M43" s="209"/>
      <c r="N43" s="209"/>
      <c r="O43" s="217"/>
    </row>
    <row r="44" spans="1:14">
      <c r="A44" s="10"/>
      <c r="B44" s="10"/>
      <c r="C44" s="153"/>
      <c r="D44" s="5"/>
      <c r="E44" s="1"/>
      <c r="F44" s="190"/>
      <c r="G44" s="153"/>
      <c r="H44" s="153"/>
      <c r="I44" s="153"/>
      <c r="J44" s="153"/>
      <c r="K44" s="153"/>
      <c r="L44" s="64"/>
      <c r="M44" s="64"/>
      <c r="N44" s="64"/>
    </row>
    <row r="45" spans="1:14">
      <c r="A45" s="10"/>
      <c r="B45" s="10"/>
      <c r="C45" s="153"/>
      <c r="D45" s="5"/>
      <c r="E45" s="1"/>
      <c r="F45" s="190"/>
      <c r="G45" s="153"/>
      <c r="H45" s="153"/>
      <c r="I45" s="153"/>
      <c r="J45" s="153"/>
      <c r="K45" s="153"/>
      <c r="L45" s="64"/>
      <c r="M45" s="64"/>
      <c r="N45" s="64"/>
    </row>
    <row r="46" spans="1:14">
      <c r="A46" s="9" t="s">
        <v>38</v>
      </c>
      <c r="B46" s="9"/>
      <c r="C46" s="153"/>
      <c r="D46" s="5"/>
      <c r="E46" s="1"/>
      <c r="F46" s="190"/>
      <c r="G46" s="153"/>
      <c r="H46" s="153"/>
      <c r="I46" s="153"/>
      <c r="J46" s="153"/>
      <c r="K46" s="153"/>
      <c r="L46" s="64"/>
      <c r="M46" s="64"/>
      <c r="N46" s="64"/>
    </row>
    <row r="47" ht="11.25" customHeight="1" spans="1:14">
      <c r="A47" s="9" t="s">
        <v>39</v>
      </c>
      <c r="B47" s="9"/>
      <c r="C47" s="153"/>
      <c r="D47" s="5"/>
      <c r="E47" s="1"/>
      <c r="F47" s="190"/>
      <c r="G47" s="153"/>
      <c r="H47" s="153"/>
      <c r="I47" s="153"/>
      <c r="J47" s="153"/>
      <c r="K47" s="153"/>
      <c r="L47" s="64"/>
      <c r="M47" s="64"/>
      <c r="N47" s="64"/>
    </row>
    <row r="48" ht="13.5" customHeight="1" spans="1:14">
      <c r="A48" s="192"/>
      <c r="B48" s="192"/>
      <c r="C48" s="193"/>
      <c r="D48" s="5"/>
      <c r="E48" s="1"/>
      <c r="F48" s="190"/>
      <c r="G48" s="194"/>
      <c r="H48" s="194"/>
      <c r="I48" s="194"/>
      <c r="J48" s="194"/>
      <c r="K48" s="194"/>
      <c r="L48" s="218"/>
      <c r="M48" s="218"/>
      <c r="N48" s="218"/>
    </row>
    <row r="49" s="1" customFormat="1" spans="1:17">
      <c r="A49" s="147" t="s">
        <v>0</v>
      </c>
      <c r="B49" s="147"/>
      <c r="C49" s="148"/>
      <c r="D49" s="149"/>
      <c r="E49" s="8"/>
      <c r="F49" s="178"/>
      <c r="G49" s="148"/>
      <c r="H49" s="148"/>
      <c r="I49" s="148"/>
      <c r="J49" s="148"/>
      <c r="K49" s="148"/>
      <c r="L49" s="151"/>
      <c r="M49" s="151"/>
      <c r="N49" s="151"/>
      <c r="O49" s="152"/>
      <c r="Q49" s="153"/>
    </row>
    <row r="50" spans="1:6">
      <c r="A50" s="147" t="s">
        <v>1</v>
      </c>
      <c r="F50" s="178"/>
    </row>
    <row r="51" spans="1:6">
      <c r="A51" s="147" t="s">
        <v>148</v>
      </c>
      <c r="F51" s="178"/>
    </row>
    <row r="52" spans="6:6">
      <c r="F52" s="178"/>
    </row>
    <row r="53" spans="1:6">
      <c r="A53" s="154" t="s">
        <v>40</v>
      </c>
      <c r="B53" s="154"/>
      <c r="F53" s="178"/>
    </row>
    <row r="54" s="1" customFormat="1" spans="1:16">
      <c r="A54" s="162" t="s">
        <v>4</v>
      </c>
      <c r="B54" s="162" t="s">
        <v>5</v>
      </c>
      <c r="C54" s="101" t="s">
        <v>6</v>
      </c>
      <c r="D54" s="195" t="s">
        <v>7</v>
      </c>
      <c r="E54" s="101" t="s">
        <v>8</v>
      </c>
      <c r="F54" s="196" t="s">
        <v>9</v>
      </c>
      <c r="G54" s="101" t="s">
        <v>10</v>
      </c>
      <c r="H54" s="111" t="s">
        <v>11</v>
      </c>
      <c r="I54" s="111"/>
      <c r="J54" s="101" t="s">
        <v>12</v>
      </c>
      <c r="K54" s="101" t="s">
        <v>13</v>
      </c>
      <c r="L54" s="111" t="s">
        <v>14</v>
      </c>
      <c r="M54" s="111"/>
      <c r="N54" s="219" t="s">
        <v>15</v>
      </c>
      <c r="O54" s="202" t="s">
        <v>16</v>
      </c>
      <c r="P54" s="220" t="s">
        <v>17</v>
      </c>
    </row>
    <row r="55" s="1" customFormat="1" spans="1:16">
      <c r="A55" s="162"/>
      <c r="B55" s="162"/>
      <c r="C55" s="101"/>
      <c r="D55" s="195"/>
      <c r="E55" s="101" t="s">
        <v>18</v>
      </c>
      <c r="F55" s="196"/>
      <c r="G55" s="101"/>
      <c r="H55" s="111" t="s">
        <v>19</v>
      </c>
      <c r="I55" s="111" t="s">
        <v>20</v>
      </c>
      <c r="J55" s="101"/>
      <c r="K55" s="101"/>
      <c r="L55" s="111" t="s">
        <v>19</v>
      </c>
      <c r="M55" s="111" t="s">
        <v>20</v>
      </c>
      <c r="N55" s="219"/>
      <c r="O55" s="202"/>
      <c r="P55" s="220"/>
    </row>
    <row r="56" s="1" customFormat="1" spans="1:16">
      <c r="A56" s="110">
        <v>45499</v>
      </c>
      <c r="B56" s="110">
        <v>45503</v>
      </c>
      <c r="C56" s="111" t="s">
        <v>171</v>
      </c>
      <c r="D56" s="111" t="s">
        <v>172</v>
      </c>
      <c r="E56" s="85">
        <v>45509</v>
      </c>
      <c r="F56" s="114">
        <v>138479</v>
      </c>
      <c r="G56" s="113"/>
      <c r="H56" s="113"/>
      <c r="I56" s="113"/>
      <c r="J56" s="113"/>
      <c r="K56" s="113"/>
      <c r="L56" s="116">
        <v>0</v>
      </c>
      <c r="M56" s="46">
        <v>550</v>
      </c>
      <c r="N56" s="46">
        <f>L56+M56</f>
        <v>550</v>
      </c>
      <c r="O56" s="100"/>
      <c r="P56" s="111" t="s">
        <v>22</v>
      </c>
    </row>
    <row r="57" spans="1:16">
      <c r="A57" s="250" t="s">
        <v>34</v>
      </c>
      <c r="B57" s="184"/>
      <c r="C57" s="185"/>
      <c r="D57" s="186"/>
      <c r="E57" s="187"/>
      <c r="F57" s="169"/>
      <c r="G57" s="261">
        <f t="shared" ref="G57:N57" si="2">SUM(G56:G56)</f>
        <v>0</v>
      </c>
      <c r="H57" s="261">
        <f t="shared" si="2"/>
        <v>0</v>
      </c>
      <c r="I57" s="261">
        <f t="shared" si="2"/>
        <v>0</v>
      </c>
      <c r="J57" s="261">
        <f t="shared" si="2"/>
        <v>0</v>
      </c>
      <c r="K57" s="261">
        <f t="shared" si="2"/>
        <v>0</v>
      </c>
      <c r="L57" s="261">
        <f t="shared" si="2"/>
        <v>0</v>
      </c>
      <c r="M57" s="261">
        <f t="shared" si="2"/>
        <v>550</v>
      </c>
      <c r="N57" s="261">
        <f t="shared" si="2"/>
        <v>550</v>
      </c>
      <c r="O57" s="226"/>
      <c r="P57" s="111"/>
    </row>
    <row r="58" spans="1:14">
      <c r="A58" s="9" t="s">
        <v>37</v>
      </c>
      <c r="B58" s="10"/>
      <c r="C58" s="153"/>
      <c r="D58" s="5"/>
      <c r="E58" s="1"/>
      <c r="F58" s="190"/>
      <c r="G58" s="153"/>
      <c r="H58" s="153"/>
      <c r="I58" s="153"/>
      <c r="J58" s="153"/>
      <c r="K58" s="153"/>
      <c r="L58" s="64"/>
      <c r="M58" s="64"/>
      <c r="N58" s="64"/>
    </row>
    <row r="59" spans="1:14">
      <c r="A59" s="10"/>
      <c r="B59" s="10"/>
      <c r="C59" s="153"/>
      <c r="D59" s="5"/>
      <c r="E59" s="1"/>
      <c r="F59" s="190"/>
      <c r="G59" s="153"/>
      <c r="H59" s="153"/>
      <c r="I59" s="153"/>
      <c r="J59" s="153"/>
      <c r="K59" s="153"/>
      <c r="L59" s="64"/>
      <c r="M59" s="64"/>
      <c r="N59" s="64"/>
    </row>
    <row r="60" spans="1:14">
      <c r="A60" s="9" t="s">
        <v>38</v>
      </c>
      <c r="B60" s="9"/>
      <c r="C60" s="193"/>
      <c r="D60" s="5"/>
      <c r="E60" s="1"/>
      <c r="F60" s="190"/>
      <c r="G60" s="194"/>
      <c r="H60" s="194"/>
      <c r="I60" s="194"/>
      <c r="J60" s="194"/>
      <c r="K60" s="194"/>
      <c r="L60" s="218"/>
      <c r="M60" s="218"/>
      <c r="N60" s="218"/>
    </row>
    <row r="61" spans="1:16">
      <c r="A61" s="9" t="s">
        <v>39</v>
      </c>
      <c r="B61" s="9"/>
      <c r="C61" s="48"/>
      <c r="D61" s="48"/>
      <c r="E61" s="44"/>
      <c r="F61" s="118"/>
      <c r="G61" s="48"/>
      <c r="H61" s="5"/>
      <c r="I61" s="5"/>
      <c r="J61" s="48"/>
      <c r="K61" s="48"/>
      <c r="L61" s="5"/>
      <c r="M61" s="5"/>
      <c r="N61" s="48"/>
      <c r="O61" s="227"/>
      <c r="P61" s="48"/>
    </row>
    <row r="62" spans="1:15">
      <c r="A62" s="200"/>
      <c r="B62" s="200"/>
      <c r="C62" s="40"/>
      <c r="D62" s="5"/>
      <c r="E62" s="1"/>
      <c r="F62" s="190"/>
      <c r="G62" s="153"/>
      <c r="H62" s="153"/>
      <c r="I62" s="153"/>
      <c r="J62" s="194"/>
      <c r="K62" s="228"/>
      <c r="L62" s="64"/>
      <c r="M62" s="229"/>
      <c r="N62" s="218"/>
      <c r="O62" s="216"/>
    </row>
    <row r="63" spans="1:14">
      <c r="A63" s="200"/>
      <c r="B63" s="200"/>
      <c r="C63" s="153"/>
      <c r="D63" s="5"/>
      <c r="E63" s="1"/>
      <c r="F63" s="175"/>
      <c r="G63" s="153"/>
      <c r="H63" s="153"/>
      <c r="I63" s="153"/>
      <c r="J63" s="153"/>
      <c r="K63" s="153"/>
      <c r="L63" s="64"/>
      <c r="M63" s="64"/>
      <c r="N63" s="64"/>
    </row>
    <row r="64" spans="1:14">
      <c r="A64" s="200"/>
      <c r="B64" s="200"/>
      <c r="C64" s="153"/>
      <c r="D64" s="5"/>
      <c r="E64" s="1"/>
      <c r="F64" s="175"/>
      <c r="G64" s="153"/>
      <c r="H64" s="153"/>
      <c r="I64" s="153"/>
      <c r="J64" s="153"/>
      <c r="K64" s="153"/>
      <c r="L64" s="64"/>
      <c r="M64" s="64"/>
      <c r="N64" s="64"/>
    </row>
    <row r="65" spans="1:14">
      <c r="A65" s="200"/>
      <c r="B65" s="200"/>
      <c r="C65" s="153"/>
      <c r="D65" s="5"/>
      <c r="E65" s="1"/>
      <c r="F65" s="175"/>
      <c r="G65" s="153"/>
      <c r="H65" s="153"/>
      <c r="I65" s="153"/>
      <c r="J65" s="153"/>
      <c r="K65" s="153"/>
      <c r="L65" s="64"/>
      <c r="M65" s="64"/>
      <c r="N65" s="64"/>
    </row>
    <row r="66" spans="1:14">
      <c r="A66" s="200"/>
      <c r="B66" s="200"/>
      <c r="C66" s="153"/>
      <c r="D66" s="5"/>
      <c r="E66" s="1"/>
      <c r="F66" s="175"/>
      <c r="G66" s="153"/>
      <c r="H66" s="153"/>
      <c r="I66" s="153"/>
      <c r="J66" s="153"/>
      <c r="K66" s="153"/>
      <c r="L66" s="64"/>
      <c r="M66" s="64"/>
      <c r="N66" s="64"/>
    </row>
    <row r="67" spans="1:14">
      <c r="A67" s="263"/>
      <c r="B67" s="263"/>
      <c r="C67" s="153"/>
      <c r="D67" s="5"/>
      <c r="E67" s="1"/>
      <c r="F67" s="175"/>
      <c r="G67" s="153"/>
      <c r="H67" s="153"/>
      <c r="I67" s="153"/>
      <c r="J67" s="153"/>
      <c r="K67" s="153"/>
      <c r="L67" s="64"/>
      <c r="M67" s="64"/>
      <c r="N67" s="64"/>
    </row>
    <row r="68" spans="1:16">
      <c r="A68" s="60"/>
      <c r="B68" s="60"/>
      <c r="C68" s="44"/>
      <c r="D68" s="48"/>
      <c r="E68" s="44"/>
      <c r="F68" s="264"/>
      <c r="G68" s="44"/>
      <c r="H68" s="1"/>
      <c r="I68" s="1"/>
      <c r="J68" s="44"/>
      <c r="K68" s="44"/>
      <c r="L68" s="1"/>
      <c r="M68" s="1"/>
      <c r="N68" s="272"/>
      <c r="O68" s="273"/>
      <c r="P68" s="28"/>
    </row>
    <row r="69" spans="1:16">
      <c r="A69" s="60"/>
      <c r="B69" s="60"/>
      <c r="C69" s="44"/>
      <c r="D69" s="48"/>
      <c r="E69" s="44"/>
      <c r="F69" s="264"/>
      <c r="G69" s="44"/>
      <c r="H69" s="1"/>
      <c r="I69" s="1"/>
      <c r="J69" s="44"/>
      <c r="K69" s="44"/>
      <c r="L69" s="1"/>
      <c r="M69" s="1"/>
      <c r="N69" s="272"/>
      <c r="O69" s="273"/>
      <c r="P69" s="28"/>
    </row>
    <row r="70" spans="1:15">
      <c r="A70" s="265"/>
      <c r="B70" s="265"/>
      <c r="C70" s="69"/>
      <c r="D70" s="69"/>
      <c r="E70" s="265"/>
      <c r="F70" s="266"/>
      <c r="G70" s="267"/>
      <c r="H70" s="267"/>
      <c r="I70" s="267"/>
      <c r="J70" s="267"/>
      <c r="K70" s="267"/>
      <c r="L70" s="274"/>
      <c r="M70" s="274"/>
      <c r="N70" s="274"/>
      <c r="O70" s="274"/>
    </row>
    <row r="71" spans="1:15">
      <c r="A71" s="265"/>
      <c r="B71" s="265"/>
      <c r="C71" s="69"/>
      <c r="D71" s="69"/>
      <c r="E71" s="265"/>
      <c r="F71" s="266"/>
      <c r="G71" s="267"/>
      <c r="H71" s="267"/>
      <c r="I71" s="267"/>
      <c r="J71" s="267"/>
      <c r="K71" s="267"/>
      <c r="L71" s="274"/>
      <c r="M71" s="274"/>
      <c r="N71" s="274"/>
      <c r="O71" s="275"/>
    </row>
    <row r="72" spans="1:15">
      <c r="A72" s="265"/>
      <c r="B72" s="265"/>
      <c r="C72" s="69"/>
      <c r="D72" s="44"/>
      <c r="E72" s="265"/>
      <c r="F72" s="266"/>
      <c r="G72" s="267"/>
      <c r="H72" s="267"/>
      <c r="I72" s="267"/>
      <c r="J72" s="267"/>
      <c r="K72" s="267"/>
      <c r="L72" s="274"/>
      <c r="M72" s="274"/>
      <c r="N72" s="274"/>
      <c r="O72" s="275"/>
    </row>
    <row r="73" spans="1:15">
      <c r="A73" s="268"/>
      <c r="B73" s="269"/>
      <c r="C73" s="270"/>
      <c r="D73" s="130"/>
      <c r="E73" s="58"/>
      <c r="F73" s="175"/>
      <c r="G73" s="271"/>
      <c r="H73" s="271"/>
      <c r="I73" s="271"/>
      <c r="J73" s="271"/>
      <c r="K73" s="271"/>
      <c r="L73" s="271"/>
      <c r="M73" s="271"/>
      <c r="N73" s="271"/>
      <c r="O73" s="216"/>
    </row>
    <row r="74" spans="1:14">
      <c r="A74" s="39"/>
      <c r="B74" s="27"/>
      <c r="C74" s="153"/>
      <c r="D74" s="5"/>
      <c r="E74" s="1"/>
      <c r="F74" s="190"/>
      <c r="G74" s="153"/>
      <c r="H74" s="153"/>
      <c r="I74" s="153"/>
      <c r="J74" s="153"/>
      <c r="K74" s="153"/>
      <c r="L74" s="64"/>
      <c r="M74" s="64"/>
      <c r="N74" s="64"/>
    </row>
    <row r="75" spans="1:14">
      <c r="A75" s="27"/>
      <c r="B75" s="27"/>
      <c r="C75" s="153"/>
      <c r="D75" s="5"/>
      <c r="E75" s="1"/>
      <c r="F75" s="190"/>
      <c r="G75" s="153"/>
      <c r="H75" s="153"/>
      <c r="I75" s="153"/>
      <c r="J75" s="153"/>
      <c r="K75" s="153"/>
      <c r="L75" s="64"/>
      <c r="M75" s="64"/>
      <c r="N75" s="64"/>
    </row>
    <row r="76" spans="1:14">
      <c r="A76" s="39"/>
      <c r="B76" s="39"/>
      <c r="C76" s="193"/>
      <c r="D76" s="5"/>
      <c r="E76" s="1"/>
      <c r="F76" s="190"/>
      <c r="G76" s="194"/>
      <c r="H76" s="194"/>
      <c r="I76" s="194"/>
      <c r="J76" s="194"/>
      <c r="K76" s="194"/>
      <c r="L76" s="218"/>
      <c r="M76" s="218"/>
      <c r="N76" s="218"/>
    </row>
    <row r="77" spans="1:16">
      <c r="A77" s="39"/>
      <c r="B77" s="39"/>
      <c r="C77" s="48"/>
      <c r="D77" s="48"/>
      <c r="E77" s="44"/>
      <c r="F77" s="118"/>
      <c r="G77" s="48"/>
      <c r="H77" s="5"/>
      <c r="I77" s="5"/>
      <c r="J77" s="48"/>
      <c r="K77" s="48"/>
      <c r="L77" s="5"/>
      <c r="M77" s="5"/>
      <c r="N77" s="48"/>
      <c r="O77" s="227"/>
      <c r="P77" s="48"/>
    </row>
    <row r="78" spans="1:14">
      <c r="A78" s="200"/>
      <c r="B78" s="200"/>
      <c r="C78" s="153"/>
      <c r="D78" s="5"/>
      <c r="E78" s="1"/>
      <c r="F78" s="190"/>
      <c r="G78" s="153"/>
      <c r="H78" s="153"/>
      <c r="I78" s="153"/>
      <c r="J78" s="153"/>
      <c r="K78" s="153"/>
      <c r="L78" s="64"/>
      <c r="M78" s="64"/>
      <c r="N78" s="64"/>
    </row>
    <row r="79" spans="1:14">
      <c r="A79" s="200"/>
      <c r="B79" s="200"/>
      <c r="C79" s="153"/>
      <c r="D79" s="5"/>
      <c r="E79" s="1"/>
      <c r="F79" s="190"/>
      <c r="G79" s="153"/>
      <c r="H79" s="153"/>
      <c r="I79" s="153"/>
      <c r="J79" s="153"/>
      <c r="K79" s="153"/>
      <c r="L79" s="64"/>
      <c r="M79" s="64"/>
      <c r="N79" s="64"/>
    </row>
    <row r="80" spans="1:14">
      <c r="A80" s="200"/>
      <c r="B80" s="200"/>
      <c r="C80" s="153"/>
      <c r="D80" s="5"/>
      <c r="E80" s="1"/>
      <c r="F80" s="190"/>
      <c r="G80" s="153"/>
      <c r="H80" s="153"/>
      <c r="I80" s="153"/>
      <c r="J80" s="153"/>
      <c r="K80" s="153"/>
      <c r="L80" s="64"/>
      <c r="M80" s="64"/>
      <c r="N80" s="64"/>
    </row>
  </sheetData>
  <mergeCells count="55">
    <mergeCell ref="H6:I6"/>
    <mergeCell ref="L6:M6"/>
    <mergeCell ref="H30:I30"/>
    <mergeCell ref="L30:M30"/>
    <mergeCell ref="A47:B47"/>
    <mergeCell ref="H54:I54"/>
    <mergeCell ref="L54:M54"/>
    <mergeCell ref="A61:B61"/>
    <mergeCell ref="H68:I68"/>
    <mergeCell ref="L68:M68"/>
    <mergeCell ref="A77:B77"/>
    <mergeCell ref="A6:A7"/>
    <mergeCell ref="A30:A31"/>
    <mergeCell ref="A54:A55"/>
    <mergeCell ref="A68:A69"/>
    <mergeCell ref="B6:B7"/>
    <mergeCell ref="B30:B31"/>
    <mergeCell ref="B54:B55"/>
    <mergeCell ref="B68:B69"/>
    <mergeCell ref="C6:C7"/>
    <mergeCell ref="C30:C31"/>
    <mergeCell ref="C54:C55"/>
    <mergeCell ref="C68:C69"/>
    <mergeCell ref="D6:D7"/>
    <mergeCell ref="D30:D31"/>
    <mergeCell ref="D54:D55"/>
    <mergeCell ref="D68:D69"/>
    <mergeCell ref="F6:F7"/>
    <mergeCell ref="F30:F31"/>
    <mergeCell ref="F54:F55"/>
    <mergeCell ref="F68:F69"/>
    <mergeCell ref="G6:G7"/>
    <mergeCell ref="G30:G31"/>
    <mergeCell ref="G54:G55"/>
    <mergeCell ref="G68:G69"/>
    <mergeCell ref="J6:J7"/>
    <mergeCell ref="J30:J31"/>
    <mergeCell ref="J54:J55"/>
    <mergeCell ref="J68:J69"/>
    <mergeCell ref="K6:K7"/>
    <mergeCell ref="K30:K31"/>
    <mergeCell ref="K54:K55"/>
    <mergeCell ref="K68:K69"/>
    <mergeCell ref="N6:N7"/>
    <mergeCell ref="N30:N31"/>
    <mergeCell ref="N54:N55"/>
    <mergeCell ref="N68:N69"/>
    <mergeCell ref="O6:O7"/>
    <mergeCell ref="O30:O31"/>
    <mergeCell ref="O54:O55"/>
    <mergeCell ref="O68:O69"/>
    <mergeCell ref="P6:P7"/>
    <mergeCell ref="P30:P31"/>
    <mergeCell ref="P54:P55"/>
    <mergeCell ref="P68:P69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"/>
  <sheetViews>
    <sheetView zoomScaleSheetLayoutView="60" topLeftCell="A3" workbookViewId="0">
      <selection activeCell="L8" sqref="L8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173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45467</v>
      </c>
      <c r="B8" s="85">
        <v>45474</v>
      </c>
      <c r="C8" s="20" t="s">
        <v>174</v>
      </c>
      <c r="D8" s="101" t="s">
        <v>175</v>
      </c>
      <c r="E8" s="85">
        <v>45474</v>
      </c>
      <c r="F8" s="114">
        <v>138091</v>
      </c>
      <c r="G8" s="21"/>
      <c r="H8" s="21"/>
      <c r="I8" s="21"/>
      <c r="J8" s="21"/>
      <c r="K8" s="21"/>
      <c r="L8" s="46">
        <v>3500</v>
      </c>
      <c r="M8" s="46"/>
      <c r="N8" s="46">
        <f t="shared" ref="N8:N18" si="0">G8+H8+I8+J8+K8+L8+M8</f>
        <v>3500</v>
      </c>
      <c r="O8" s="100"/>
      <c r="P8" s="111" t="s">
        <v>22</v>
      </c>
    </row>
    <row r="9" s="1" customFormat="1" spans="1:16">
      <c r="A9" s="85">
        <v>45467</v>
      </c>
      <c r="B9" s="85">
        <v>45474</v>
      </c>
      <c r="C9" s="20" t="s">
        <v>174</v>
      </c>
      <c r="D9" s="101" t="s">
        <v>175</v>
      </c>
      <c r="E9" s="85">
        <v>45475</v>
      </c>
      <c r="F9" s="114">
        <v>138138</v>
      </c>
      <c r="G9" s="21"/>
      <c r="H9" s="21"/>
      <c r="I9" s="21"/>
      <c r="J9" s="21"/>
      <c r="K9" s="21"/>
      <c r="L9" s="46">
        <v>1500</v>
      </c>
      <c r="M9" s="46">
        <v>1350</v>
      </c>
      <c r="N9" s="46">
        <f t="shared" si="0"/>
        <v>2850</v>
      </c>
      <c r="O9" s="100"/>
      <c r="P9" s="111" t="s">
        <v>22</v>
      </c>
    </row>
    <row r="10" s="1" customFormat="1" spans="1:16">
      <c r="A10" s="85">
        <v>45468</v>
      </c>
      <c r="B10" s="85">
        <v>45469</v>
      </c>
      <c r="C10" s="20" t="s">
        <v>176</v>
      </c>
      <c r="D10" s="101" t="s">
        <v>177</v>
      </c>
      <c r="E10" s="85">
        <v>45477</v>
      </c>
      <c r="F10" s="114">
        <v>138144</v>
      </c>
      <c r="G10" s="21"/>
      <c r="H10" s="21"/>
      <c r="I10" s="21"/>
      <c r="J10" s="21"/>
      <c r="K10" s="21"/>
      <c r="L10" s="46">
        <v>600</v>
      </c>
      <c r="M10" s="46">
        <v>400</v>
      </c>
      <c r="N10" s="46">
        <f t="shared" si="0"/>
        <v>1000</v>
      </c>
      <c r="O10" s="100"/>
      <c r="P10" s="111" t="s">
        <v>24</v>
      </c>
    </row>
    <row r="11" s="1" customFormat="1" spans="1:16">
      <c r="A11" s="85">
        <v>45474</v>
      </c>
      <c r="B11" s="85">
        <v>45481</v>
      </c>
      <c r="C11" s="20" t="s">
        <v>178</v>
      </c>
      <c r="D11" s="101" t="s">
        <v>179</v>
      </c>
      <c r="E11" s="85">
        <v>45481</v>
      </c>
      <c r="F11" s="114">
        <v>138173</v>
      </c>
      <c r="G11" s="21"/>
      <c r="H11" s="21"/>
      <c r="I11" s="21"/>
      <c r="J11" s="21"/>
      <c r="K11" s="21"/>
      <c r="L11" s="46"/>
      <c r="M11" s="46">
        <v>1150</v>
      </c>
      <c r="N11" s="46">
        <f t="shared" si="0"/>
        <v>1150</v>
      </c>
      <c r="O11" s="100"/>
      <c r="P11" s="111" t="s">
        <v>24</v>
      </c>
    </row>
    <row r="12" s="1" customFormat="1" spans="1:16">
      <c r="A12" s="85">
        <v>45468</v>
      </c>
      <c r="B12" s="85">
        <v>45469</v>
      </c>
      <c r="C12" s="20" t="s">
        <v>176</v>
      </c>
      <c r="D12" s="101" t="s">
        <v>177</v>
      </c>
      <c r="E12" s="85">
        <v>45481</v>
      </c>
      <c r="F12" s="114">
        <v>138164</v>
      </c>
      <c r="G12" s="21"/>
      <c r="H12" s="21"/>
      <c r="I12" s="21"/>
      <c r="J12" s="21"/>
      <c r="K12" s="21"/>
      <c r="L12" s="46"/>
      <c r="M12" s="46">
        <v>1000</v>
      </c>
      <c r="N12" s="46">
        <f t="shared" si="0"/>
        <v>1000</v>
      </c>
      <c r="O12" s="100"/>
      <c r="P12" s="111" t="s">
        <v>24</v>
      </c>
    </row>
    <row r="13" s="1" customFormat="1" spans="1:16">
      <c r="A13" s="85">
        <v>45469</v>
      </c>
      <c r="B13" s="85">
        <v>45478</v>
      </c>
      <c r="C13" s="20" t="s">
        <v>180</v>
      </c>
      <c r="D13" s="101" t="s">
        <v>181</v>
      </c>
      <c r="E13" s="85">
        <v>45481</v>
      </c>
      <c r="F13" s="114">
        <v>136986</v>
      </c>
      <c r="G13" s="21"/>
      <c r="H13" s="21"/>
      <c r="I13" s="21"/>
      <c r="J13" s="21"/>
      <c r="K13" s="21"/>
      <c r="L13" s="46"/>
      <c r="M13" s="46">
        <v>450</v>
      </c>
      <c r="N13" s="46">
        <f t="shared" si="0"/>
        <v>450</v>
      </c>
      <c r="O13" s="100"/>
      <c r="P13" s="111" t="s">
        <v>22</v>
      </c>
    </row>
    <row r="14" s="1" customFormat="1" ht="24" spans="1:16">
      <c r="A14" s="85">
        <v>45469</v>
      </c>
      <c r="B14" s="85">
        <v>45481</v>
      </c>
      <c r="C14" s="20" t="s">
        <v>182</v>
      </c>
      <c r="D14" s="101" t="s">
        <v>183</v>
      </c>
      <c r="E14" s="85">
        <v>45482</v>
      </c>
      <c r="F14" s="114">
        <v>137997</v>
      </c>
      <c r="G14" s="21"/>
      <c r="H14" s="21"/>
      <c r="I14" s="21"/>
      <c r="J14" s="21"/>
      <c r="K14" s="21"/>
      <c r="L14" s="46">
        <v>220</v>
      </c>
      <c r="M14" s="46">
        <v>2553</v>
      </c>
      <c r="N14" s="46">
        <f t="shared" si="0"/>
        <v>2773</v>
      </c>
      <c r="O14" s="100"/>
      <c r="P14" s="111" t="s">
        <v>184</v>
      </c>
    </row>
    <row r="15" s="1" customFormat="1" spans="1:16">
      <c r="A15" s="85">
        <v>45474</v>
      </c>
      <c r="B15" s="85">
        <v>45481</v>
      </c>
      <c r="C15" s="20" t="s">
        <v>178</v>
      </c>
      <c r="D15" s="101" t="s">
        <v>179</v>
      </c>
      <c r="E15" s="85">
        <v>45482</v>
      </c>
      <c r="F15" s="114">
        <v>138170</v>
      </c>
      <c r="G15" s="21"/>
      <c r="H15" s="21"/>
      <c r="I15" s="21"/>
      <c r="J15" s="21"/>
      <c r="K15" s="21"/>
      <c r="L15" s="46"/>
      <c r="M15" s="46">
        <v>1150</v>
      </c>
      <c r="N15" s="46">
        <f t="shared" si="0"/>
        <v>1150</v>
      </c>
      <c r="O15" s="100"/>
      <c r="P15" s="111" t="s">
        <v>24</v>
      </c>
    </row>
    <row r="16" s="1" customFormat="1" spans="1:16">
      <c r="A16" s="85">
        <v>45482</v>
      </c>
      <c r="B16" s="85">
        <v>45485</v>
      </c>
      <c r="C16" s="20" t="s">
        <v>185</v>
      </c>
      <c r="D16" s="20" t="s">
        <v>177</v>
      </c>
      <c r="E16" s="85">
        <v>45484</v>
      </c>
      <c r="F16" s="114">
        <v>138169</v>
      </c>
      <c r="G16" s="21"/>
      <c r="H16" s="21"/>
      <c r="I16" s="21"/>
      <c r="J16" s="21"/>
      <c r="K16" s="21"/>
      <c r="L16" s="46"/>
      <c r="M16" s="46">
        <v>150</v>
      </c>
      <c r="N16" s="46">
        <f t="shared" si="0"/>
        <v>150</v>
      </c>
      <c r="O16" s="100"/>
      <c r="P16" s="111" t="s">
        <v>24</v>
      </c>
    </row>
    <row r="17" s="1" customFormat="1" ht="11.25" customHeight="1" spans="1:16">
      <c r="A17" s="85">
        <v>45481</v>
      </c>
      <c r="B17" s="85">
        <v>45485</v>
      </c>
      <c r="C17" s="20" t="s">
        <v>186</v>
      </c>
      <c r="D17" s="20" t="s">
        <v>187</v>
      </c>
      <c r="E17" s="85">
        <v>45484</v>
      </c>
      <c r="F17" s="114">
        <v>138224</v>
      </c>
      <c r="G17" s="21"/>
      <c r="H17" s="21"/>
      <c r="I17" s="21"/>
      <c r="J17" s="21"/>
      <c r="K17" s="21"/>
      <c r="L17" s="46">
        <v>220</v>
      </c>
      <c r="M17" s="46">
        <v>900</v>
      </c>
      <c r="N17" s="46">
        <f t="shared" si="0"/>
        <v>1120</v>
      </c>
      <c r="O17" s="46"/>
      <c r="P17" s="111" t="s">
        <v>22</v>
      </c>
    </row>
    <row r="18" s="1" customFormat="1" spans="1:16">
      <c r="A18" s="85">
        <v>45485</v>
      </c>
      <c r="B18" s="85">
        <v>45489</v>
      </c>
      <c r="C18" s="20" t="s">
        <v>188</v>
      </c>
      <c r="D18" s="101" t="s">
        <v>189</v>
      </c>
      <c r="E18" s="85">
        <v>45489</v>
      </c>
      <c r="F18" s="114">
        <v>139049</v>
      </c>
      <c r="G18" s="21"/>
      <c r="H18" s="21"/>
      <c r="I18" s="21"/>
      <c r="J18" s="21"/>
      <c r="K18" s="21"/>
      <c r="L18" s="46"/>
      <c r="M18" s="46">
        <v>500</v>
      </c>
      <c r="N18" s="46">
        <f t="shared" si="0"/>
        <v>500</v>
      </c>
      <c r="O18" s="100"/>
      <c r="P18" s="111" t="s">
        <v>22</v>
      </c>
    </row>
    <row r="19" s="1" customFormat="1" ht="13.5" customHeight="1" spans="1:16">
      <c r="A19" s="85">
        <v>45482</v>
      </c>
      <c r="B19" s="85">
        <v>45485</v>
      </c>
      <c r="C19" s="20" t="s">
        <v>185</v>
      </c>
      <c r="D19" s="20" t="s">
        <v>177</v>
      </c>
      <c r="E19" s="85">
        <v>45489</v>
      </c>
      <c r="F19" s="114">
        <v>138257</v>
      </c>
      <c r="G19" s="21"/>
      <c r="H19" s="21"/>
      <c r="I19" s="21"/>
      <c r="J19" s="21"/>
      <c r="K19" s="21"/>
      <c r="L19" s="46"/>
      <c r="M19" s="46">
        <v>1250</v>
      </c>
      <c r="N19" s="46">
        <f t="shared" ref="N19:N26" si="1">L19+M19</f>
        <v>1250</v>
      </c>
      <c r="O19" s="100"/>
      <c r="P19" s="111" t="s">
        <v>24</v>
      </c>
    </row>
    <row r="20" s="1" customFormat="1" ht="13.5" customHeight="1" spans="1:16">
      <c r="A20" s="85">
        <v>45481</v>
      </c>
      <c r="B20" s="85">
        <v>45483</v>
      </c>
      <c r="C20" s="20" t="s">
        <v>190</v>
      </c>
      <c r="D20" s="101" t="s">
        <v>191</v>
      </c>
      <c r="E20" s="85">
        <v>45489</v>
      </c>
      <c r="F20" s="114">
        <v>139048</v>
      </c>
      <c r="G20" s="21"/>
      <c r="H20" s="21"/>
      <c r="I20" s="21"/>
      <c r="J20" s="21"/>
      <c r="K20" s="21"/>
      <c r="L20" s="46"/>
      <c r="M20" s="46">
        <v>720</v>
      </c>
      <c r="N20" s="46">
        <f>G20+H20+I20+J20+K20+L20+M20</f>
        <v>720</v>
      </c>
      <c r="O20" s="100"/>
      <c r="P20" s="111" t="s">
        <v>22</v>
      </c>
    </row>
    <row r="21" s="1" customFormat="1" ht="13.5" customHeight="1" spans="1:16">
      <c r="A21" s="85">
        <v>45489</v>
      </c>
      <c r="B21" s="85">
        <v>45492</v>
      </c>
      <c r="C21" s="20" t="s">
        <v>192</v>
      </c>
      <c r="D21" s="101" t="s">
        <v>193</v>
      </c>
      <c r="E21" s="85">
        <v>45489</v>
      </c>
      <c r="F21" s="114">
        <v>139125</v>
      </c>
      <c r="G21" s="21"/>
      <c r="H21" s="21"/>
      <c r="I21" s="21"/>
      <c r="J21" s="21"/>
      <c r="K21" s="21"/>
      <c r="L21" s="46"/>
      <c r="M21" s="46">
        <v>800</v>
      </c>
      <c r="N21" s="46">
        <f>G21+H21+I21+J21+K21+L21+M21</f>
        <v>800</v>
      </c>
      <c r="O21" s="100"/>
      <c r="P21" s="111" t="s">
        <v>22</v>
      </c>
    </row>
    <row r="22" s="1" customFormat="1" spans="1:16">
      <c r="A22" s="85">
        <v>45491</v>
      </c>
      <c r="B22" s="85">
        <v>45495</v>
      </c>
      <c r="C22" s="20" t="s">
        <v>194</v>
      </c>
      <c r="D22" s="101" t="s">
        <v>195</v>
      </c>
      <c r="E22" s="85">
        <v>45496</v>
      </c>
      <c r="F22" s="114">
        <v>139132</v>
      </c>
      <c r="G22" s="21"/>
      <c r="H22" s="21"/>
      <c r="I22" s="21"/>
      <c r="J22" s="21"/>
      <c r="K22" s="21"/>
      <c r="L22" s="46"/>
      <c r="M22" s="46">
        <v>450</v>
      </c>
      <c r="N22" s="46">
        <f>G22+H22+I22+J22+K22+L22+M22</f>
        <v>450</v>
      </c>
      <c r="O22" s="100"/>
      <c r="P22" s="111" t="s">
        <v>22</v>
      </c>
    </row>
    <row r="23" s="1" customFormat="1" ht="13.5" customHeight="1" spans="1:16">
      <c r="A23" s="85">
        <v>45493</v>
      </c>
      <c r="B23" s="85">
        <v>45502</v>
      </c>
      <c r="C23" s="20" t="s">
        <v>196</v>
      </c>
      <c r="D23" s="101" t="s">
        <v>197</v>
      </c>
      <c r="E23" s="85">
        <v>45502</v>
      </c>
      <c r="F23" s="114">
        <v>138413</v>
      </c>
      <c r="G23" s="21"/>
      <c r="H23" s="21"/>
      <c r="I23" s="21"/>
      <c r="J23" s="21"/>
      <c r="K23" s="21"/>
      <c r="L23" s="46">
        <v>11500</v>
      </c>
      <c r="M23" s="46"/>
      <c r="N23" s="46">
        <f t="shared" si="1"/>
        <v>11500</v>
      </c>
      <c r="O23" s="100"/>
      <c r="P23" s="111" t="s">
        <v>24</v>
      </c>
    </row>
    <row r="24" s="1" customFormat="1" spans="1:16">
      <c r="A24" s="85">
        <v>45496</v>
      </c>
      <c r="B24" s="85">
        <v>45503</v>
      </c>
      <c r="C24" s="20" t="s">
        <v>198</v>
      </c>
      <c r="D24" s="101" t="s">
        <v>199</v>
      </c>
      <c r="E24" s="85">
        <v>45502</v>
      </c>
      <c r="F24" s="98">
        <v>138420</v>
      </c>
      <c r="G24" s="21"/>
      <c r="H24" s="21"/>
      <c r="I24" s="21"/>
      <c r="J24" s="21"/>
      <c r="K24" s="21"/>
      <c r="L24" s="46"/>
      <c r="M24" s="46">
        <v>2185.5</v>
      </c>
      <c r="N24" s="46">
        <f t="shared" si="1"/>
        <v>2185.5</v>
      </c>
      <c r="O24" s="100"/>
      <c r="P24" s="111" t="s">
        <v>24</v>
      </c>
    </row>
    <row r="25" s="1" customFormat="1" spans="1:16">
      <c r="A25" s="110">
        <v>45499</v>
      </c>
      <c r="B25" s="110">
        <v>45503</v>
      </c>
      <c r="C25" s="111" t="s">
        <v>171</v>
      </c>
      <c r="D25" s="111" t="s">
        <v>172</v>
      </c>
      <c r="E25" s="85">
        <v>45503</v>
      </c>
      <c r="F25" s="98">
        <v>138444</v>
      </c>
      <c r="G25" s="113"/>
      <c r="H25" s="113"/>
      <c r="I25" s="113"/>
      <c r="J25" s="113"/>
      <c r="K25" s="113"/>
      <c r="L25" s="116">
        <v>300</v>
      </c>
      <c r="M25" s="46">
        <v>250</v>
      </c>
      <c r="N25" s="46">
        <f t="shared" si="1"/>
        <v>550</v>
      </c>
      <c r="O25" s="100"/>
      <c r="P25" s="111" t="s">
        <v>22</v>
      </c>
    </row>
    <row r="26" s="1" customFormat="1" ht="13.5" customHeight="1" spans="1:16">
      <c r="A26" s="85">
        <v>45493</v>
      </c>
      <c r="B26" s="85">
        <v>45502</v>
      </c>
      <c r="C26" s="20" t="s">
        <v>196</v>
      </c>
      <c r="D26" s="101" t="s">
        <v>197</v>
      </c>
      <c r="E26" s="85">
        <v>45503</v>
      </c>
      <c r="F26" s="98">
        <v>138440</v>
      </c>
      <c r="G26" s="21"/>
      <c r="H26" s="21"/>
      <c r="I26" s="21"/>
      <c r="J26" s="21"/>
      <c r="K26" s="21"/>
      <c r="L26" s="46">
        <v>6100</v>
      </c>
      <c r="M26" s="46">
        <v>5750</v>
      </c>
      <c r="N26" s="46">
        <f t="shared" si="1"/>
        <v>11850</v>
      </c>
      <c r="O26" s="100"/>
      <c r="P26" s="111" t="s">
        <v>24</v>
      </c>
    </row>
    <row r="27" s="8" customFormat="1" ht="13.5" customHeight="1" spans="1:16">
      <c r="A27" s="85">
        <v>45498</v>
      </c>
      <c r="B27" s="85">
        <v>45502</v>
      </c>
      <c r="C27" s="20" t="s">
        <v>200</v>
      </c>
      <c r="D27" s="101" t="s">
        <v>201</v>
      </c>
      <c r="E27" s="85">
        <v>45504</v>
      </c>
      <c r="F27" s="98">
        <v>139186</v>
      </c>
      <c r="G27" s="21"/>
      <c r="H27" s="21"/>
      <c r="I27" s="21"/>
      <c r="J27" s="21"/>
      <c r="K27" s="21"/>
      <c r="L27" s="46"/>
      <c r="M27" s="46">
        <v>400</v>
      </c>
      <c r="N27" s="46">
        <v>400</v>
      </c>
      <c r="O27" s="100"/>
      <c r="P27" s="111" t="s">
        <v>22</v>
      </c>
    </row>
    <row r="28" s="8" customFormat="1" ht="13.5" customHeight="1" spans="1:16">
      <c r="A28" s="85">
        <v>45498</v>
      </c>
      <c r="B28" s="85">
        <v>45502</v>
      </c>
      <c r="C28" s="20" t="s">
        <v>202</v>
      </c>
      <c r="D28" s="101" t="s">
        <v>201</v>
      </c>
      <c r="E28" s="85">
        <v>45504</v>
      </c>
      <c r="F28" s="98">
        <v>139186</v>
      </c>
      <c r="G28" s="21"/>
      <c r="H28" s="21"/>
      <c r="I28" s="21"/>
      <c r="J28" s="21"/>
      <c r="K28" s="21"/>
      <c r="L28" s="46"/>
      <c r="M28" s="46">
        <v>800</v>
      </c>
      <c r="N28" s="46">
        <v>800</v>
      </c>
      <c r="O28" s="100"/>
      <c r="P28" s="111" t="s">
        <v>22</v>
      </c>
    </row>
    <row r="29" s="8" customFormat="1" ht="13.5" customHeight="1" spans="1:16">
      <c r="A29" s="85">
        <v>45492</v>
      </c>
      <c r="B29" s="85">
        <v>45502</v>
      </c>
      <c r="C29" s="20" t="s">
        <v>203</v>
      </c>
      <c r="D29" s="101" t="s">
        <v>69</v>
      </c>
      <c r="E29" s="85">
        <v>45504</v>
      </c>
      <c r="F29" s="98">
        <v>138449</v>
      </c>
      <c r="G29" s="21"/>
      <c r="H29" s="21"/>
      <c r="I29" s="21"/>
      <c r="J29" s="21"/>
      <c r="K29" s="21"/>
      <c r="L29" s="46">
        <v>10015</v>
      </c>
      <c r="M29" s="46">
        <v>2181.95</v>
      </c>
      <c r="N29" s="46">
        <v>12196.95</v>
      </c>
      <c r="O29" s="100"/>
      <c r="P29" s="111" t="s">
        <v>204</v>
      </c>
    </row>
    <row r="30" spans="1:16">
      <c r="A30" s="250" t="s">
        <v>34</v>
      </c>
      <c r="B30" s="165"/>
      <c r="C30" s="251"/>
      <c r="D30" s="167"/>
      <c r="E30" s="168"/>
      <c r="F30" s="169"/>
      <c r="G30" s="207"/>
      <c r="H30" s="207"/>
      <c r="I30" s="207"/>
      <c r="J30" s="207"/>
      <c r="K30" s="207"/>
      <c r="L30" s="207">
        <f>SUM(L8:L29)</f>
        <v>33955</v>
      </c>
      <c r="M30" s="207">
        <f>SUM(M8:M29)</f>
        <v>24390.45</v>
      </c>
      <c r="N30" s="207">
        <f>SUM(N8:N29)</f>
        <v>58345.45</v>
      </c>
      <c r="O30" s="208"/>
      <c r="P30" s="42"/>
    </row>
    <row r="31" ht="12.75" spans="1:15">
      <c r="A31" s="171"/>
      <c r="B31" s="171"/>
      <c r="C31" s="172"/>
      <c r="D31" s="173"/>
      <c r="E31" s="174"/>
      <c r="F31" s="175"/>
      <c r="G31" s="176"/>
      <c r="H31" s="176"/>
      <c r="I31" s="176"/>
      <c r="J31" s="176"/>
      <c r="K31" s="176"/>
      <c r="L31" s="209"/>
      <c r="M31" s="209"/>
      <c r="N31" s="210"/>
      <c r="O31" s="211"/>
    </row>
    <row r="32" ht="11.25" customHeight="1" spans="1:6">
      <c r="A32" s="147" t="s">
        <v>0</v>
      </c>
      <c r="C32" s="177"/>
      <c r="F32" s="178"/>
    </row>
    <row r="33" ht="12.75" spans="1:6">
      <c r="A33" s="147" t="s">
        <v>1</v>
      </c>
      <c r="C33" s="177"/>
      <c r="F33" s="178"/>
    </row>
    <row r="34" ht="12.75" spans="1:6">
      <c r="A34" s="147" t="s">
        <v>173</v>
      </c>
      <c r="C34" s="177"/>
      <c r="F34" s="178"/>
    </row>
    <row r="35" ht="12.75" spans="3:6">
      <c r="C35" s="177"/>
      <c r="F35" s="178"/>
    </row>
    <row r="36" ht="12.75" spans="1:6">
      <c r="A36" s="154" t="s">
        <v>35</v>
      </c>
      <c r="C36" s="177"/>
      <c r="F36" s="178"/>
    </row>
    <row r="37" ht="15" customHeight="1" spans="1:16">
      <c r="A37" s="236" t="s">
        <v>4</v>
      </c>
      <c r="B37" s="236" t="s">
        <v>5</v>
      </c>
      <c r="C37" s="252" t="s">
        <v>6</v>
      </c>
      <c r="D37" s="237" t="s">
        <v>7</v>
      </c>
      <c r="E37" s="237" t="s">
        <v>8</v>
      </c>
      <c r="F37" s="196" t="s">
        <v>9</v>
      </c>
      <c r="G37" s="237" t="s">
        <v>10</v>
      </c>
      <c r="H37" s="238" t="s">
        <v>11</v>
      </c>
      <c r="I37" s="238"/>
      <c r="J37" s="237" t="s">
        <v>12</v>
      </c>
      <c r="K37" s="237" t="s">
        <v>13</v>
      </c>
      <c r="L37" s="238" t="s">
        <v>14</v>
      </c>
      <c r="M37" s="238"/>
      <c r="N37" s="237" t="s">
        <v>15</v>
      </c>
      <c r="O37" s="255" t="s">
        <v>16</v>
      </c>
      <c r="P37" s="256" t="s">
        <v>17</v>
      </c>
    </row>
    <row r="38" ht="21" customHeight="1" spans="1:16">
      <c r="A38" s="239"/>
      <c r="B38" s="239"/>
      <c r="C38" s="253"/>
      <c r="D38" s="240"/>
      <c r="E38" s="240" t="s">
        <v>18</v>
      </c>
      <c r="F38" s="241"/>
      <c r="G38" s="240"/>
      <c r="H38" s="242" t="s">
        <v>19</v>
      </c>
      <c r="I38" s="242" t="s">
        <v>20</v>
      </c>
      <c r="J38" s="240"/>
      <c r="K38" s="240"/>
      <c r="L38" s="242" t="s">
        <v>19</v>
      </c>
      <c r="M38" s="242" t="s">
        <v>20</v>
      </c>
      <c r="N38" s="240"/>
      <c r="O38" s="257"/>
      <c r="P38" s="258"/>
    </row>
    <row r="39" s="8" customFormat="1" ht="12.75" spans="1:16">
      <c r="A39" s="85">
        <v>45394</v>
      </c>
      <c r="B39" s="85">
        <v>45477</v>
      </c>
      <c r="C39" s="20" t="s">
        <v>205</v>
      </c>
      <c r="D39" s="101" t="s">
        <v>206</v>
      </c>
      <c r="E39" s="85"/>
      <c r="F39" s="98"/>
      <c r="G39" s="21"/>
      <c r="H39" s="21"/>
      <c r="I39" s="21"/>
      <c r="J39" s="21"/>
      <c r="K39" s="21"/>
      <c r="L39" s="46"/>
      <c r="M39" s="46">
        <v>1100</v>
      </c>
      <c r="N39" s="46">
        <f>G39+H39+I39+J39+K39+L39+M39</f>
        <v>1100</v>
      </c>
      <c r="O39" s="100"/>
      <c r="P39" s="111" t="s">
        <v>184</v>
      </c>
    </row>
    <row r="40" s="1" customFormat="1" spans="1:16">
      <c r="A40" s="110">
        <v>45499</v>
      </c>
      <c r="B40" s="110">
        <v>45503</v>
      </c>
      <c r="C40" s="111" t="s">
        <v>171</v>
      </c>
      <c r="D40" s="111" t="s">
        <v>172</v>
      </c>
      <c r="E40" s="111"/>
      <c r="F40" s="112"/>
      <c r="G40" s="113"/>
      <c r="H40" s="113"/>
      <c r="I40" s="113"/>
      <c r="J40" s="113"/>
      <c r="K40" s="113"/>
      <c r="L40" s="113"/>
      <c r="M40" s="46">
        <v>550</v>
      </c>
      <c r="N40" s="46">
        <f>L40+M40</f>
        <v>550</v>
      </c>
      <c r="O40" s="100"/>
      <c r="P40" s="111" t="s">
        <v>22</v>
      </c>
    </row>
    <row r="41" s="8" customFormat="1" spans="1:16">
      <c r="A41" s="110">
        <v>45454</v>
      </c>
      <c r="B41" s="110">
        <v>45504</v>
      </c>
      <c r="C41" s="111" t="s">
        <v>207</v>
      </c>
      <c r="D41" s="111" t="s">
        <v>208</v>
      </c>
      <c r="E41" s="111"/>
      <c r="F41" s="112"/>
      <c r="G41" s="113"/>
      <c r="H41" s="113"/>
      <c r="I41" s="113"/>
      <c r="J41" s="113"/>
      <c r="K41" s="113"/>
      <c r="L41" s="113"/>
      <c r="M41" s="46">
        <v>450</v>
      </c>
      <c r="N41" s="46">
        <f>L41+M41</f>
        <v>450</v>
      </c>
      <c r="O41" s="262"/>
      <c r="P41" s="111" t="s">
        <v>184</v>
      </c>
    </row>
    <row r="42" s="8" customFormat="1" spans="1:16">
      <c r="A42" s="110">
        <v>45454</v>
      </c>
      <c r="B42" s="110">
        <v>45504</v>
      </c>
      <c r="C42" s="111" t="s">
        <v>209</v>
      </c>
      <c r="D42" s="111" t="s">
        <v>208</v>
      </c>
      <c r="E42" s="111"/>
      <c r="F42" s="112"/>
      <c r="G42" s="113"/>
      <c r="H42" s="113"/>
      <c r="I42" s="113"/>
      <c r="J42" s="113"/>
      <c r="K42" s="113"/>
      <c r="L42" s="116">
        <v>2305</v>
      </c>
      <c r="M42" s="46">
        <v>5050</v>
      </c>
      <c r="N42" s="46">
        <f>L42+M42</f>
        <v>7355</v>
      </c>
      <c r="O42" s="262"/>
      <c r="P42" s="111" t="s">
        <v>184</v>
      </c>
    </row>
    <row r="43" spans="1:16">
      <c r="A43" s="250" t="s">
        <v>34</v>
      </c>
      <c r="B43" s="184"/>
      <c r="C43" s="185"/>
      <c r="D43" s="186"/>
      <c r="E43" s="187"/>
      <c r="F43" s="169"/>
      <c r="G43" s="199"/>
      <c r="H43" s="199"/>
      <c r="I43" s="199"/>
      <c r="J43" s="199"/>
      <c r="K43" s="199"/>
      <c r="L43" s="199">
        <f>SUM(L39:L42)</f>
        <v>2305</v>
      </c>
      <c r="M43" s="199">
        <f>SUM(M39:M42)</f>
        <v>7150</v>
      </c>
      <c r="N43" s="199">
        <f>SUM(N39:N42)</f>
        <v>9455</v>
      </c>
      <c r="O43" s="214"/>
      <c r="P43" s="42"/>
    </row>
    <row r="44" ht="12.75" spans="1:15">
      <c r="A44" s="254" t="s">
        <v>210</v>
      </c>
      <c r="B44" s="188"/>
      <c r="C44" s="189"/>
      <c r="D44" s="173"/>
      <c r="E44" s="1"/>
      <c r="F44" s="190"/>
      <c r="G44" s="235"/>
      <c r="H44" s="235"/>
      <c r="I44" s="235"/>
      <c r="J44" s="235"/>
      <c r="K44" s="235"/>
      <c r="L44" s="235">
        <f>L43+L30</f>
        <v>36260</v>
      </c>
      <c r="M44" s="235">
        <f>M43+M30</f>
        <v>31540.45</v>
      </c>
      <c r="N44" s="235">
        <f>N43+N30</f>
        <v>67800.45</v>
      </c>
      <c r="O44" s="216"/>
    </row>
    <row r="45" ht="12.75" spans="1:15">
      <c r="A45" s="188"/>
      <c r="B45" s="188"/>
      <c r="C45" s="189"/>
      <c r="D45" s="173"/>
      <c r="E45" s="1"/>
      <c r="F45" s="190"/>
      <c r="G45" s="176"/>
      <c r="H45" s="176"/>
      <c r="I45" s="176"/>
      <c r="J45" s="176"/>
      <c r="K45" s="176"/>
      <c r="L45" s="209"/>
      <c r="M45" s="209"/>
      <c r="N45" s="209"/>
      <c r="O45" s="217"/>
    </row>
    <row r="46" spans="1:15">
      <c r="A46" s="9" t="s">
        <v>37</v>
      </c>
      <c r="B46" s="10"/>
      <c r="C46" s="189"/>
      <c r="D46" s="173"/>
      <c r="E46" s="1"/>
      <c r="F46" s="190"/>
      <c r="G46" s="176"/>
      <c r="H46" s="176"/>
      <c r="I46" s="176"/>
      <c r="J46" s="176"/>
      <c r="K46" s="176"/>
      <c r="L46" s="209"/>
      <c r="M46" s="209"/>
      <c r="N46" s="209"/>
      <c r="O46" s="217"/>
    </row>
    <row r="47" spans="1:14">
      <c r="A47" s="10"/>
      <c r="B47" s="10"/>
      <c r="C47" s="153"/>
      <c r="D47" s="5"/>
      <c r="E47" s="1"/>
      <c r="F47" s="190"/>
      <c r="G47" s="153"/>
      <c r="H47" s="153"/>
      <c r="I47" s="153"/>
      <c r="J47" s="153"/>
      <c r="K47" s="153"/>
      <c r="L47" s="64"/>
      <c r="M47" s="64"/>
      <c r="N47" s="64"/>
    </row>
    <row r="48" spans="1:14">
      <c r="A48" s="10"/>
      <c r="B48" s="10"/>
      <c r="C48" s="153"/>
      <c r="D48" s="5"/>
      <c r="E48" s="1"/>
      <c r="F48" s="190"/>
      <c r="G48" s="153"/>
      <c r="H48" s="153"/>
      <c r="I48" s="153"/>
      <c r="J48" s="153"/>
      <c r="K48" s="153"/>
      <c r="L48" s="64"/>
      <c r="M48" s="64"/>
      <c r="N48" s="64"/>
    </row>
    <row r="49" spans="1:14">
      <c r="A49" s="9" t="s">
        <v>38</v>
      </c>
      <c r="B49" s="9"/>
      <c r="C49" s="153"/>
      <c r="D49" s="5"/>
      <c r="E49" s="1"/>
      <c r="F49" s="190"/>
      <c r="G49" s="153"/>
      <c r="H49" s="153"/>
      <c r="I49" s="153"/>
      <c r="J49" s="153"/>
      <c r="K49" s="153"/>
      <c r="L49" s="64"/>
      <c r="M49" s="64"/>
      <c r="N49" s="64"/>
    </row>
    <row r="50" ht="11.25" customHeight="1" spans="1:14">
      <c r="A50" s="9" t="s">
        <v>39</v>
      </c>
      <c r="B50" s="9"/>
      <c r="C50" s="153"/>
      <c r="D50" s="5"/>
      <c r="E50" s="1"/>
      <c r="F50" s="190"/>
      <c r="G50" s="153"/>
      <c r="H50" s="153"/>
      <c r="I50" s="153"/>
      <c r="J50" s="153"/>
      <c r="K50" s="153"/>
      <c r="L50" s="64"/>
      <c r="M50" s="64"/>
      <c r="N50" s="64"/>
    </row>
    <row r="51" ht="13.5" customHeight="1" spans="1:14">
      <c r="A51" s="192"/>
      <c r="B51" s="192"/>
      <c r="C51" s="193"/>
      <c r="D51" s="5"/>
      <c r="E51" s="1"/>
      <c r="F51" s="190"/>
      <c r="G51" s="194"/>
      <c r="H51" s="194"/>
      <c r="I51" s="194"/>
      <c r="J51" s="194"/>
      <c r="K51" s="194"/>
      <c r="L51" s="218"/>
      <c r="M51" s="218"/>
      <c r="N51" s="218"/>
    </row>
    <row r="52" s="1" customFormat="1" spans="1:17">
      <c r="A52" s="147"/>
      <c r="B52" s="147"/>
      <c r="C52" s="148"/>
      <c r="D52" s="149"/>
      <c r="E52" s="8"/>
      <c r="F52" s="178"/>
      <c r="G52" s="148"/>
      <c r="H52" s="148"/>
      <c r="I52" s="148"/>
      <c r="J52" s="148"/>
      <c r="K52" s="148"/>
      <c r="L52" s="151"/>
      <c r="M52" s="151"/>
      <c r="N52" s="151"/>
      <c r="O52" s="152"/>
      <c r="Q52" s="153"/>
    </row>
    <row r="53" spans="1:6">
      <c r="A53" s="147" t="s">
        <v>1</v>
      </c>
      <c r="F53" s="178"/>
    </row>
    <row r="54" spans="1:6">
      <c r="A54" s="147" t="s">
        <v>173</v>
      </c>
      <c r="F54" s="178"/>
    </row>
    <row r="55" spans="6:6">
      <c r="F55" s="178"/>
    </row>
    <row r="56" spans="1:6">
      <c r="A56" s="154" t="s">
        <v>40</v>
      </c>
      <c r="B56" s="154"/>
      <c r="F56" s="178"/>
    </row>
    <row r="57" s="1" customFormat="1" spans="1:16">
      <c r="A57" s="162" t="s">
        <v>4</v>
      </c>
      <c r="B57" s="162" t="s">
        <v>5</v>
      </c>
      <c r="C57" s="101" t="s">
        <v>6</v>
      </c>
      <c r="D57" s="195" t="s">
        <v>7</v>
      </c>
      <c r="E57" s="101" t="s">
        <v>8</v>
      </c>
      <c r="F57" s="196" t="s">
        <v>9</v>
      </c>
      <c r="G57" s="101" t="s">
        <v>10</v>
      </c>
      <c r="H57" s="111" t="s">
        <v>11</v>
      </c>
      <c r="I57" s="111"/>
      <c r="J57" s="101" t="s">
        <v>12</v>
      </c>
      <c r="K57" s="101" t="s">
        <v>13</v>
      </c>
      <c r="L57" s="111" t="s">
        <v>14</v>
      </c>
      <c r="M57" s="111"/>
      <c r="N57" s="219" t="s">
        <v>15</v>
      </c>
      <c r="O57" s="202" t="s">
        <v>16</v>
      </c>
      <c r="P57" s="220" t="s">
        <v>17</v>
      </c>
    </row>
    <row r="58" s="1" customFormat="1" spans="1:16">
      <c r="A58" s="162"/>
      <c r="B58" s="162"/>
      <c r="C58" s="101"/>
      <c r="D58" s="195"/>
      <c r="E58" s="101" t="s">
        <v>18</v>
      </c>
      <c r="F58" s="196"/>
      <c r="G58" s="101"/>
      <c r="H58" s="111" t="s">
        <v>19</v>
      </c>
      <c r="I58" s="111" t="s">
        <v>20</v>
      </c>
      <c r="J58" s="101"/>
      <c r="K58" s="101"/>
      <c r="L58" s="111" t="s">
        <v>19</v>
      </c>
      <c r="M58" s="111" t="s">
        <v>20</v>
      </c>
      <c r="N58" s="219"/>
      <c r="O58" s="202"/>
      <c r="P58" s="220"/>
    </row>
    <row r="59" s="1" customFormat="1" ht="11.25" customHeight="1" spans="1:16">
      <c r="A59" s="85">
        <v>45400</v>
      </c>
      <c r="B59" s="85">
        <v>45400</v>
      </c>
      <c r="C59" s="20" t="s">
        <v>211</v>
      </c>
      <c r="D59" s="20" t="s">
        <v>212</v>
      </c>
      <c r="E59" s="85">
        <v>45477</v>
      </c>
      <c r="F59" s="114">
        <v>138175</v>
      </c>
      <c r="G59" s="21"/>
      <c r="H59" s="21"/>
      <c r="I59" s="21"/>
      <c r="J59" s="21"/>
      <c r="K59" s="21"/>
      <c r="L59" s="46">
        <v>3716</v>
      </c>
      <c r="M59" s="46">
        <v>2840</v>
      </c>
      <c r="N59" s="46">
        <f>L59+M59</f>
        <v>6556</v>
      </c>
      <c r="O59" s="46"/>
      <c r="P59" s="260" t="s">
        <v>184</v>
      </c>
    </row>
    <row r="60" s="8" customFormat="1" spans="1:16">
      <c r="A60" s="85">
        <v>45429</v>
      </c>
      <c r="B60" s="85">
        <v>45454</v>
      </c>
      <c r="C60" s="20" t="s">
        <v>213</v>
      </c>
      <c r="D60" s="20" t="s">
        <v>214</v>
      </c>
      <c r="E60" s="85">
        <v>45481</v>
      </c>
      <c r="F60" s="114">
        <v>138211</v>
      </c>
      <c r="G60" s="21"/>
      <c r="H60" s="21"/>
      <c r="I60" s="21"/>
      <c r="J60" s="21"/>
      <c r="K60" s="21"/>
      <c r="L60" s="46">
        <v>132</v>
      </c>
      <c r="M60" s="46">
        <v>1568</v>
      </c>
      <c r="N60" s="46">
        <f t="shared" ref="N60:N65" si="2">L60+M60</f>
        <v>1700</v>
      </c>
      <c r="O60" s="100"/>
      <c r="P60" s="111" t="s">
        <v>24</v>
      </c>
    </row>
    <row r="61" s="1" customFormat="1" ht="11.25" customHeight="1" spans="1:16">
      <c r="A61" s="85">
        <v>45457</v>
      </c>
      <c r="B61" s="85">
        <v>45467</v>
      </c>
      <c r="C61" s="20" t="s">
        <v>215</v>
      </c>
      <c r="D61" s="101" t="s">
        <v>216</v>
      </c>
      <c r="E61" s="85">
        <v>45484</v>
      </c>
      <c r="F61" s="114">
        <v>139019</v>
      </c>
      <c r="G61" s="21"/>
      <c r="H61" s="21"/>
      <c r="I61" s="21"/>
      <c r="J61" s="21"/>
      <c r="K61" s="21"/>
      <c r="L61" s="46"/>
      <c r="M61" s="46">
        <v>500</v>
      </c>
      <c r="N61" s="46">
        <f t="shared" si="2"/>
        <v>500</v>
      </c>
      <c r="O61" s="100"/>
      <c r="P61" s="111" t="s">
        <v>22</v>
      </c>
    </row>
    <row r="62" s="1" customFormat="1" spans="1:16">
      <c r="A62" s="85">
        <v>45412</v>
      </c>
      <c r="B62" s="85">
        <v>45414</v>
      </c>
      <c r="C62" s="20" t="s">
        <v>217</v>
      </c>
      <c r="D62" s="20" t="s">
        <v>218</v>
      </c>
      <c r="E62" s="85">
        <v>45488</v>
      </c>
      <c r="F62" s="98">
        <v>138424</v>
      </c>
      <c r="G62" s="21"/>
      <c r="H62" s="21"/>
      <c r="I62" s="21"/>
      <c r="J62" s="21"/>
      <c r="K62" s="21"/>
      <c r="L62" s="46">
        <v>8415</v>
      </c>
      <c r="M62" s="46"/>
      <c r="N62" s="46">
        <f t="shared" si="2"/>
        <v>8415</v>
      </c>
      <c r="O62" s="100"/>
      <c r="P62" s="111" t="s">
        <v>24</v>
      </c>
    </row>
    <row r="63" s="1" customFormat="1" spans="1:16">
      <c r="A63" s="19">
        <v>45365</v>
      </c>
      <c r="B63" s="19">
        <v>45378</v>
      </c>
      <c r="C63" s="20" t="s">
        <v>219</v>
      </c>
      <c r="D63" s="20" t="s">
        <v>218</v>
      </c>
      <c r="E63" s="85">
        <v>45488</v>
      </c>
      <c r="F63" s="98">
        <v>138424</v>
      </c>
      <c r="G63" s="21"/>
      <c r="H63" s="21"/>
      <c r="I63" s="21"/>
      <c r="J63" s="21"/>
      <c r="K63" s="21"/>
      <c r="L63" s="46">
        <v>220</v>
      </c>
      <c r="M63" s="46">
        <v>2867.6</v>
      </c>
      <c r="N63" s="46">
        <f t="shared" si="2"/>
        <v>3087.6</v>
      </c>
      <c r="O63" s="46"/>
      <c r="P63" s="111" t="s">
        <v>184</v>
      </c>
    </row>
    <row r="64" s="1" customFormat="1" spans="1:16">
      <c r="A64" s="19">
        <v>45362</v>
      </c>
      <c r="B64" s="19">
        <v>45366</v>
      </c>
      <c r="C64" s="20" t="s">
        <v>220</v>
      </c>
      <c r="D64" s="20" t="s">
        <v>218</v>
      </c>
      <c r="E64" s="85">
        <v>45488</v>
      </c>
      <c r="F64" s="98">
        <v>138424</v>
      </c>
      <c r="G64" s="21"/>
      <c r="H64" s="21"/>
      <c r="I64" s="21"/>
      <c r="J64" s="21"/>
      <c r="K64" s="21"/>
      <c r="L64" s="46">
        <v>1300</v>
      </c>
      <c r="M64" s="46">
        <v>1638.8</v>
      </c>
      <c r="N64" s="46">
        <f t="shared" si="2"/>
        <v>2938.8</v>
      </c>
      <c r="O64" s="46"/>
      <c r="P64" s="111" t="s">
        <v>184</v>
      </c>
    </row>
    <row r="65" s="1" customFormat="1" ht="11.25" customHeight="1" spans="1:16">
      <c r="A65" s="19">
        <v>45365</v>
      </c>
      <c r="B65" s="19">
        <v>45378</v>
      </c>
      <c r="C65" s="20" t="s">
        <v>221</v>
      </c>
      <c r="D65" s="20" t="s">
        <v>218</v>
      </c>
      <c r="E65" s="85">
        <v>45488</v>
      </c>
      <c r="F65" s="98">
        <v>138424</v>
      </c>
      <c r="G65" s="21"/>
      <c r="H65" s="21"/>
      <c r="I65" s="21"/>
      <c r="J65" s="21"/>
      <c r="K65" s="21"/>
      <c r="L65" s="46">
        <v>4015</v>
      </c>
      <c r="M65" s="46">
        <v>2601.95</v>
      </c>
      <c r="N65" s="46">
        <f t="shared" si="2"/>
        <v>6616.95</v>
      </c>
      <c r="O65" s="46"/>
      <c r="P65" s="111" t="s">
        <v>184</v>
      </c>
    </row>
    <row r="66" spans="1:16">
      <c r="A66" s="250" t="s">
        <v>34</v>
      </c>
      <c r="B66" s="184"/>
      <c r="C66" s="185"/>
      <c r="D66" s="186"/>
      <c r="E66" s="187"/>
      <c r="F66" s="169"/>
      <c r="G66" s="261">
        <f>SUM(G59:G59)</f>
        <v>0</v>
      </c>
      <c r="H66" s="261">
        <f>SUM(H59:H59)</f>
        <v>0</v>
      </c>
      <c r="I66" s="261">
        <f>SUM(I59:I59)</f>
        <v>0</v>
      </c>
      <c r="J66" s="261">
        <f>SUM(J59:J59)</f>
        <v>0</v>
      </c>
      <c r="K66" s="261">
        <f>SUM(K59:K59)</f>
        <v>0</v>
      </c>
      <c r="L66" s="261">
        <f>SUM(L59:L65)</f>
        <v>17798</v>
      </c>
      <c r="M66" s="261">
        <f>SUM(M59:M65)</f>
        <v>12016.35</v>
      </c>
      <c r="N66" s="261">
        <f>SUM(N59:N65)</f>
        <v>29814.35</v>
      </c>
      <c r="O66" s="226"/>
      <c r="P66" s="111"/>
    </row>
    <row r="67" spans="1:14">
      <c r="A67" s="9" t="s">
        <v>37</v>
      </c>
      <c r="B67" s="10"/>
      <c r="C67" s="153"/>
      <c r="D67" s="5"/>
      <c r="E67" s="1"/>
      <c r="F67" s="190"/>
      <c r="G67" s="153"/>
      <c r="H67" s="153"/>
      <c r="I67" s="153"/>
      <c r="J67" s="153"/>
      <c r="K67" s="153"/>
      <c r="L67" s="64"/>
      <c r="M67" s="64"/>
      <c r="N67" s="64"/>
    </row>
    <row r="68" spans="1:14">
      <c r="A68" s="10"/>
      <c r="B68" s="10"/>
      <c r="C68" s="153"/>
      <c r="D68" s="5"/>
      <c r="E68" s="1"/>
      <c r="F68" s="190"/>
      <c r="G68" s="153"/>
      <c r="H68" s="153"/>
      <c r="I68" s="153"/>
      <c r="J68" s="153"/>
      <c r="K68" s="153"/>
      <c r="L68" s="64"/>
      <c r="M68" s="64"/>
      <c r="N68" s="64"/>
    </row>
    <row r="69" spans="1:14">
      <c r="A69" s="9" t="s">
        <v>38</v>
      </c>
      <c r="B69" s="9"/>
      <c r="C69" s="193"/>
      <c r="D69" s="5"/>
      <c r="E69" s="1"/>
      <c r="F69" s="190"/>
      <c r="G69" s="194"/>
      <c r="H69" s="194"/>
      <c r="I69" s="194"/>
      <c r="J69" s="194"/>
      <c r="K69" s="194"/>
      <c r="L69" s="218"/>
      <c r="M69" s="218"/>
      <c r="N69" s="218"/>
    </row>
    <row r="70" spans="1:16">
      <c r="A70" s="9" t="s">
        <v>39</v>
      </c>
      <c r="B70" s="9"/>
      <c r="C70" s="48"/>
      <c r="D70" s="48"/>
      <c r="E70" s="44"/>
      <c r="F70" s="118"/>
      <c r="G70" s="48"/>
      <c r="H70" s="5"/>
      <c r="I70" s="5"/>
      <c r="J70" s="48"/>
      <c r="K70" s="48"/>
      <c r="L70" s="5"/>
      <c r="M70" s="5"/>
      <c r="N70" s="48"/>
      <c r="O70" s="227"/>
      <c r="P70" s="48"/>
    </row>
    <row r="71" spans="1:15">
      <c r="A71" s="200"/>
      <c r="B71" s="200"/>
      <c r="C71" s="40"/>
      <c r="D71" s="5"/>
      <c r="E71" s="1"/>
      <c r="F71" s="190"/>
      <c r="G71" s="153"/>
      <c r="H71" s="153"/>
      <c r="I71" s="153"/>
      <c r="J71" s="194"/>
      <c r="K71" s="228"/>
      <c r="L71" s="64"/>
      <c r="M71" s="229"/>
      <c r="N71" s="218"/>
      <c r="O71" s="216"/>
    </row>
    <row r="72" spans="1:14">
      <c r="A72" s="200"/>
      <c r="B72" s="200"/>
      <c r="C72" s="153"/>
      <c r="D72" s="5"/>
      <c r="E72" s="1"/>
      <c r="F72" s="175"/>
      <c r="G72" s="153"/>
      <c r="H72" s="153"/>
      <c r="I72" s="153"/>
      <c r="J72" s="153"/>
      <c r="K72" s="153"/>
      <c r="L72" s="64"/>
      <c r="M72" s="64"/>
      <c r="N72" s="64"/>
    </row>
    <row r="73" spans="1:14">
      <c r="A73" s="200"/>
      <c r="B73" s="200"/>
      <c r="C73" s="153"/>
      <c r="D73" s="5"/>
      <c r="E73" s="1"/>
      <c r="F73" s="175"/>
      <c r="G73" s="153"/>
      <c r="H73" s="153"/>
      <c r="I73" s="153"/>
      <c r="J73" s="153"/>
      <c r="K73" s="153"/>
      <c r="L73" s="64"/>
      <c r="M73" s="64"/>
      <c r="N73" s="64"/>
    </row>
    <row r="74" spans="1:14">
      <c r="A74" s="200"/>
      <c r="B74" s="200"/>
      <c r="C74" s="153"/>
      <c r="D74" s="5"/>
      <c r="E74" s="1"/>
      <c r="F74" s="175"/>
      <c r="G74" s="153"/>
      <c r="H74" s="153"/>
      <c r="I74" s="153"/>
      <c r="J74" s="153"/>
      <c r="K74" s="153"/>
      <c r="L74" s="64"/>
      <c r="M74" s="64"/>
      <c r="N74" s="64"/>
    </row>
    <row r="75" spans="1:14">
      <c r="A75" s="200"/>
      <c r="B75" s="200"/>
      <c r="C75" s="153"/>
      <c r="D75" s="5"/>
      <c r="E75" s="1"/>
      <c r="F75" s="175"/>
      <c r="G75" s="153"/>
      <c r="H75" s="153"/>
      <c r="I75" s="153"/>
      <c r="J75" s="153"/>
      <c r="K75" s="153"/>
      <c r="L75" s="64"/>
      <c r="M75" s="64"/>
      <c r="N75" s="64"/>
    </row>
    <row r="76" spans="1:14">
      <c r="A76" s="263"/>
      <c r="B76" s="263"/>
      <c r="C76" s="153"/>
      <c r="D76" s="5"/>
      <c r="E76" s="1"/>
      <c r="F76" s="175"/>
      <c r="G76" s="153"/>
      <c r="H76" s="153"/>
      <c r="I76" s="153"/>
      <c r="J76" s="153"/>
      <c r="K76" s="153"/>
      <c r="L76" s="64"/>
      <c r="M76" s="64"/>
      <c r="N76" s="64"/>
    </row>
    <row r="77" spans="1:16">
      <c r="A77" s="60"/>
      <c r="B77" s="60"/>
      <c r="C77" s="44"/>
      <c r="D77" s="48"/>
      <c r="E77" s="44"/>
      <c r="F77" s="264"/>
      <c r="G77" s="44"/>
      <c r="H77" s="1"/>
      <c r="I77" s="1"/>
      <c r="J77" s="44"/>
      <c r="K77" s="44"/>
      <c r="L77" s="1"/>
      <c r="M77" s="1"/>
      <c r="N77" s="272"/>
      <c r="O77" s="273"/>
      <c r="P77" s="28"/>
    </row>
    <row r="78" spans="1:16">
      <c r="A78" s="60"/>
      <c r="B78" s="60"/>
      <c r="C78" s="44"/>
      <c r="D78" s="48"/>
      <c r="E78" s="44"/>
      <c r="F78" s="264"/>
      <c r="G78" s="44"/>
      <c r="H78" s="1"/>
      <c r="I78" s="1"/>
      <c r="J78" s="44"/>
      <c r="K78" s="44"/>
      <c r="L78" s="1"/>
      <c r="M78" s="1"/>
      <c r="N78" s="272"/>
      <c r="O78" s="273"/>
      <c r="P78" s="28"/>
    </row>
    <row r="79" spans="1:15">
      <c r="A79" s="265"/>
      <c r="B79" s="265"/>
      <c r="C79" s="69"/>
      <c r="D79" s="69"/>
      <c r="E79" s="265"/>
      <c r="F79" s="266"/>
      <c r="G79" s="267"/>
      <c r="H79" s="267"/>
      <c r="I79" s="267"/>
      <c r="J79" s="267"/>
      <c r="K79" s="267"/>
      <c r="L79" s="274"/>
      <c r="M79" s="274"/>
      <c r="N79" s="274"/>
      <c r="O79" s="274"/>
    </row>
    <row r="80" spans="1:15">
      <c r="A80" s="265"/>
      <c r="B80" s="265"/>
      <c r="C80" s="69"/>
      <c r="D80" s="69"/>
      <c r="E80" s="265"/>
      <c r="F80" s="266"/>
      <c r="G80" s="267"/>
      <c r="H80" s="267"/>
      <c r="I80" s="267"/>
      <c r="J80" s="267"/>
      <c r="K80" s="267"/>
      <c r="L80" s="274"/>
      <c r="M80" s="274"/>
      <c r="N80" s="274"/>
      <c r="O80" s="275"/>
    </row>
    <row r="81" spans="1:15">
      <c r="A81" s="265"/>
      <c r="B81" s="265"/>
      <c r="C81" s="69"/>
      <c r="D81" s="44"/>
      <c r="E81" s="265"/>
      <c r="F81" s="266"/>
      <c r="G81" s="267"/>
      <c r="H81" s="267"/>
      <c r="I81" s="267"/>
      <c r="J81" s="267"/>
      <c r="K81" s="267"/>
      <c r="L81" s="274"/>
      <c r="M81" s="274"/>
      <c r="N81" s="274"/>
      <c r="O81" s="275"/>
    </row>
    <row r="82" spans="1:15">
      <c r="A82" s="268"/>
      <c r="B82" s="269"/>
      <c r="C82" s="270"/>
      <c r="D82" s="130"/>
      <c r="E82" s="58"/>
      <c r="F82" s="175"/>
      <c r="G82" s="271"/>
      <c r="H82" s="271"/>
      <c r="I82" s="271"/>
      <c r="J82" s="271"/>
      <c r="K82" s="271"/>
      <c r="L82" s="271"/>
      <c r="M82" s="271"/>
      <c r="N82" s="271"/>
      <c r="O82" s="216"/>
    </row>
    <row r="83" spans="1:14">
      <c r="A83" s="39"/>
      <c r="B83" s="27"/>
      <c r="C83" s="153"/>
      <c r="D83" s="5"/>
      <c r="E83" s="1"/>
      <c r="F83" s="190"/>
      <c r="G83" s="153"/>
      <c r="H83" s="153"/>
      <c r="I83" s="153"/>
      <c r="J83" s="153"/>
      <c r="K83" s="153"/>
      <c r="L83" s="64"/>
      <c r="M83" s="64"/>
      <c r="N83" s="64"/>
    </row>
    <row r="84" spans="1:14">
      <c r="A84" s="27"/>
      <c r="B84" s="27"/>
      <c r="C84" s="153"/>
      <c r="D84" s="5"/>
      <c r="E84" s="1"/>
      <c r="F84" s="190"/>
      <c r="G84" s="153"/>
      <c r="H84" s="153"/>
      <c r="I84" s="153"/>
      <c r="J84" s="153"/>
      <c r="K84" s="153"/>
      <c r="L84" s="64"/>
      <c r="M84" s="64"/>
      <c r="N84" s="64"/>
    </row>
    <row r="85" spans="1:14">
      <c r="A85" s="39"/>
      <c r="B85" s="39"/>
      <c r="C85" s="193"/>
      <c r="D85" s="5"/>
      <c r="E85" s="1"/>
      <c r="F85" s="190"/>
      <c r="G85" s="194"/>
      <c r="H85" s="194"/>
      <c r="I85" s="194"/>
      <c r="J85" s="194"/>
      <c r="K85" s="194"/>
      <c r="L85" s="218"/>
      <c r="M85" s="218"/>
      <c r="N85" s="218"/>
    </row>
    <row r="86" spans="1:16">
      <c r="A86" s="39"/>
      <c r="B86" s="39"/>
      <c r="C86" s="48"/>
      <c r="D86" s="48"/>
      <c r="E86" s="44"/>
      <c r="F86" s="118"/>
      <c r="G86" s="48"/>
      <c r="H86" s="5"/>
      <c r="I86" s="5"/>
      <c r="J86" s="48"/>
      <c r="K86" s="48"/>
      <c r="L86" s="5"/>
      <c r="M86" s="5"/>
      <c r="N86" s="48"/>
      <c r="O86" s="227"/>
      <c r="P86" s="48"/>
    </row>
    <row r="87" spans="1:14">
      <c r="A87" s="200"/>
      <c r="B87" s="200"/>
      <c r="C87" s="153"/>
      <c r="D87" s="5"/>
      <c r="E87" s="1"/>
      <c r="F87" s="190"/>
      <c r="G87" s="153"/>
      <c r="H87" s="153"/>
      <c r="I87" s="153"/>
      <c r="J87" s="153"/>
      <c r="K87" s="153"/>
      <c r="L87" s="64"/>
      <c r="M87" s="64"/>
      <c r="N87" s="64"/>
    </row>
    <row r="88" spans="1:14">
      <c r="A88" s="200"/>
      <c r="B88" s="200"/>
      <c r="C88" s="153"/>
      <c r="D88" s="5"/>
      <c r="E88" s="1"/>
      <c r="F88" s="190"/>
      <c r="G88" s="153"/>
      <c r="H88" s="153"/>
      <c r="I88" s="153"/>
      <c r="J88" s="153"/>
      <c r="K88" s="153"/>
      <c r="L88" s="64"/>
      <c r="M88" s="64"/>
      <c r="N88" s="64"/>
    </row>
    <row r="89" spans="1:14">
      <c r="A89" s="200"/>
      <c r="B89" s="200"/>
      <c r="C89" s="153"/>
      <c r="D89" s="5"/>
      <c r="E89" s="1"/>
      <c r="F89" s="190"/>
      <c r="G89" s="153"/>
      <c r="H89" s="153"/>
      <c r="I89" s="153"/>
      <c r="J89" s="153"/>
      <c r="K89" s="153"/>
      <c r="L89" s="64"/>
      <c r="M89" s="64"/>
      <c r="N89" s="64"/>
    </row>
  </sheetData>
  <mergeCells count="55">
    <mergeCell ref="H6:I6"/>
    <mergeCell ref="L6:M6"/>
    <mergeCell ref="H37:I37"/>
    <mergeCell ref="L37:M37"/>
    <mergeCell ref="A50:B50"/>
    <mergeCell ref="H57:I57"/>
    <mergeCell ref="L57:M57"/>
    <mergeCell ref="A70:B70"/>
    <mergeCell ref="H77:I77"/>
    <mergeCell ref="L77:M77"/>
    <mergeCell ref="A86:B86"/>
    <mergeCell ref="A6:A7"/>
    <mergeCell ref="A37:A38"/>
    <mergeCell ref="A57:A58"/>
    <mergeCell ref="A77:A78"/>
    <mergeCell ref="B6:B7"/>
    <mergeCell ref="B37:B38"/>
    <mergeCell ref="B57:B58"/>
    <mergeCell ref="B77:B78"/>
    <mergeCell ref="C6:C7"/>
    <mergeCell ref="C37:C38"/>
    <mergeCell ref="C57:C58"/>
    <mergeCell ref="C77:C78"/>
    <mergeCell ref="D6:D7"/>
    <mergeCell ref="D37:D38"/>
    <mergeCell ref="D57:D58"/>
    <mergeCell ref="D77:D78"/>
    <mergeCell ref="F6:F7"/>
    <mergeCell ref="F37:F38"/>
    <mergeCell ref="F57:F58"/>
    <mergeCell ref="F77:F78"/>
    <mergeCell ref="G6:G7"/>
    <mergeCell ref="G37:G38"/>
    <mergeCell ref="G57:G58"/>
    <mergeCell ref="G77:G78"/>
    <mergeCell ref="J6:J7"/>
    <mergeCell ref="J37:J38"/>
    <mergeCell ref="J57:J58"/>
    <mergeCell ref="J77:J78"/>
    <mergeCell ref="K6:K7"/>
    <mergeCell ref="K37:K38"/>
    <mergeCell ref="K57:K58"/>
    <mergeCell ref="K77:K78"/>
    <mergeCell ref="N6:N7"/>
    <mergeCell ref="N37:N38"/>
    <mergeCell ref="N57:N58"/>
    <mergeCell ref="N77:N78"/>
    <mergeCell ref="O6:O7"/>
    <mergeCell ref="O37:O38"/>
    <mergeCell ref="O57:O58"/>
    <mergeCell ref="O77:O78"/>
    <mergeCell ref="P6:P7"/>
    <mergeCell ref="P37:P38"/>
    <mergeCell ref="P57:P58"/>
    <mergeCell ref="P77:P78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6"/>
  <sheetViews>
    <sheetView zoomScaleSheetLayoutView="60" topLeftCell="A10" workbookViewId="0">
      <selection activeCell="A31" sqref="A31:M31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54" t="s">
        <v>0</v>
      </c>
    </row>
    <row r="2" spans="1:1">
      <c r="A2" s="154" t="s">
        <v>1</v>
      </c>
    </row>
    <row r="3" spans="1:1">
      <c r="A3" s="154" t="s">
        <v>222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223</v>
      </c>
      <c r="F6" s="196" t="s">
        <v>224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45421</v>
      </c>
      <c r="B8" s="85">
        <v>45421</v>
      </c>
      <c r="C8" s="20" t="s">
        <v>225</v>
      </c>
      <c r="D8" s="20" t="s">
        <v>226</v>
      </c>
      <c r="E8" s="85">
        <v>45446</v>
      </c>
      <c r="F8" s="114">
        <v>137677</v>
      </c>
      <c r="G8" s="21"/>
      <c r="H8" s="21"/>
      <c r="I8" s="21"/>
      <c r="J8" s="21"/>
      <c r="K8" s="21"/>
      <c r="L8" s="46"/>
      <c r="M8" s="46">
        <v>1100</v>
      </c>
      <c r="N8" s="46">
        <f>G8+H8+I8+J8+K8+L8+M8</f>
        <v>1100</v>
      </c>
      <c r="O8" s="46"/>
      <c r="P8" s="111" t="s">
        <v>24</v>
      </c>
    </row>
    <row r="9" s="1" customFormat="1" spans="1:16">
      <c r="A9" s="85">
        <v>45436</v>
      </c>
      <c r="B9" s="85">
        <v>45439</v>
      </c>
      <c r="C9" s="20" t="s">
        <v>227</v>
      </c>
      <c r="D9" s="20" t="s">
        <v>228</v>
      </c>
      <c r="E9" s="85">
        <v>45449</v>
      </c>
      <c r="F9" s="114">
        <v>137730</v>
      </c>
      <c r="G9" s="21"/>
      <c r="H9" s="21"/>
      <c r="I9" s="21"/>
      <c r="J9" s="21"/>
      <c r="K9" s="21"/>
      <c r="L9" s="46"/>
      <c r="M9" s="46">
        <v>1325</v>
      </c>
      <c r="N9" s="46">
        <f>G9+H9+I9+J9+K9+L9+M9</f>
        <v>1325</v>
      </c>
      <c r="O9" s="100"/>
      <c r="P9" s="111" t="s">
        <v>24</v>
      </c>
    </row>
    <row r="10" s="1" customFormat="1" ht="11.25" customHeight="1" spans="1:16">
      <c r="A10" s="85">
        <v>45441</v>
      </c>
      <c r="B10" s="85">
        <v>45442</v>
      </c>
      <c r="C10" s="20" t="s">
        <v>229</v>
      </c>
      <c r="D10" s="101" t="s">
        <v>230</v>
      </c>
      <c r="E10" s="85">
        <v>45449</v>
      </c>
      <c r="F10" s="114">
        <v>137686</v>
      </c>
      <c r="G10" s="21"/>
      <c r="H10" s="21"/>
      <c r="I10" s="21"/>
      <c r="J10" s="21"/>
      <c r="K10" s="21"/>
      <c r="L10" s="46">
        <v>935</v>
      </c>
      <c r="M10" s="46">
        <v>65</v>
      </c>
      <c r="N10" s="46">
        <f t="shared" ref="N10:N20" si="0">L10+M10</f>
        <v>1000</v>
      </c>
      <c r="O10" s="100"/>
      <c r="P10" s="111" t="s">
        <v>22</v>
      </c>
    </row>
    <row r="11" s="8" customFormat="1" ht="11.25" customHeight="1" spans="1:255">
      <c r="A11" s="85">
        <v>45441</v>
      </c>
      <c r="B11" s="85">
        <v>45442</v>
      </c>
      <c r="C11" s="20" t="s">
        <v>231</v>
      </c>
      <c r="D11" s="101" t="s">
        <v>230</v>
      </c>
      <c r="E11" s="85">
        <v>45449</v>
      </c>
      <c r="F11" s="114">
        <v>137685</v>
      </c>
      <c r="G11" s="21"/>
      <c r="H11" s="21"/>
      <c r="I11" s="21"/>
      <c r="J11" s="21"/>
      <c r="K11" s="21"/>
      <c r="L11" s="46">
        <v>165</v>
      </c>
      <c r="M11" s="46">
        <v>335</v>
      </c>
      <c r="N11" s="46">
        <f t="shared" si="0"/>
        <v>500</v>
      </c>
      <c r="O11" s="100"/>
      <c r="P11" s="111" t="s">
        <v>22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/>
      <c r="FX11"/>
      <c r="FY11"/>
      <c r="FZ11"/>
      <c r="GA11"/>
      <c r="GB1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="1" customFormat="1" ht="11.25" customHeight="1" spans="1:16">
      <c r="A12" s="85">
        <v>45440</v>
      </c>
      <c r="B12" s="85">
        <v>45442</v>
      </c>
      <c r="C12" s="20" t="s">
        <v>232</v>
      </c>
      <c r="D12" s="101" t="s">
        <v>233</v>
      </c>
      <c r="E12" s="85">
        <v>45450</v>
      </c>
      <c r="F12" s="98">
        <v>136731</v>
      </c>
      <c r="G12" s="21"/>
      <c r="H12" s="21"/>
      <c r="I12" s="21"/>
      <c r="J12" s="21"/>
      <c r="K12" s="21"/>
      <c r="L12" s="46"/>
      <c r="M12" s="46">
        <v>500</v>
      </c>
      <c r="N12" s="46">
        <f t="shared" si="0"/>
        <v>500</v>
      </c>
      <c r="O12" s="100"/>
      <c r="P12" s="111" t="s">
        <v>22</v>
      </c>
    </row>
    <row r="13" s="1" customFormat="1" spans="1:16">
      <c r="A13" s="85">
        <v>45441</v>
      </c>
      <c r="B13" s="85">
        <v>45442</v>
      </c>
      <c r="C13" s="20" t="s">
        <v>229</v>
      </c>
      <c r="D13" s="101" t="s">
        <v>230</v>
      </c>
      <c r="E13" s="85">
        <v>45450</v>
      </c>
      <c r="F13" s="98">
        <v>136730</v>
      </c>
      <c r="G13" s="21"/>
      <c r="H13" s="21"/>
      <c r="I13" s="21"/>
      <c r="J13" s="21"/>
      <c r="K13" s="21"/>
      <c r="L13" s="46"/>
      <c r="M13" s="46">
        <v>1035</v>
      </c>
      <c r="N13" s="46">
        <f t="shared" si="0"/>
        <v>1035</v>
      </c>
      <c r="O13" s="100"/>
      <c r="P13" s="111" t="s">
        <v>22</v>
      </c>
    </row>
    <row r="14" s="1" customFormat="1" spans="1:16">
      <c r="A14" s="85">
        <v>45441</v>
      </c>
      <c r="B14" s="85">
        <v>45442</v>
      </c>
      <c r="C14" s="20" t="s">
        <v>231</v>
      </c>
      <c r="D14" s="101" t="s">
        <v>230</v>
      </c>
      <c r="E14" s="85">
        <v>45453</v>
      </c>
      <c r="F14" s="98">
        <v>136740</v>
      </c>
      <c r="G14" s="21"/>
      <c r="H14" s="21"/>
      <c r="I14" s="21"/>
      <c r="J14" s="21"/>
      <c r="K14" s="21"/>
      <c r="L14" s="46"/>
      <c r="M14" s="46">
        <v>465</v>
      </c>
      <c r="N14" s="46">
        <f t="shared" si="0"/>
        <v>465</v>
      </c>
      <c r="O14" s="100"/>
      <c r="P14" s="111" t="s">
        <v>22</v>
      </c>
    </row>
    <row r="15" s="1" customFormat="1" ht="13.5" customHeight="1" spans="1:16">
      <c r="A15" s="85">
        <v>45436</v>
      </c>
      <c r="B15" s="85">
        <v>45439</v>
      </c>
      <c r="C15" s="20" t="s">
        <v>227</v>
      </c>
      <c r="D15" s="101" t="s">
        <v>228</v>
      </c>
      <c r="E15" s="85">
        <v>45456</v>
      </c>
      <c r="F15" s="98">
        <v>13917</v>
      </c>
      <c r="G15" s="21"/>
      <c r="H15" s="21"/>
      <c r="I15" s="21"/>
      <c r="J15" s="21"/>
      <c r="K15" s="21"/>
      <c r="L15" s="46">
        <v>0</v>
      </c>
      <c r="M15" s="46">
        <v>1325</v>
      </c>
      <c r="N15" s="46">
        <f t="shared" si="0"/>
        <v>1325</v>
      </c>
      <c r="O15" s="100"/>
      <c r="P15" s="111" t="s">
        <v>24</v>
      </c>
    </row>
    <row r="16" s="1" customFormat="1" ht="11.25" customHeight="1" spans="1:16">
      <c r="A16" s="85">
        <v>45443</v>
      </c>
      <c r="B16" s="85">
        <v>45457</v>
      </c>
      <c r="C16" s="20" t="s">
        <v>234</v>
      </c>
      <c r="D16" s="101" t="s">
        <v>235</v>
      </c>
      <c r="E16" s="85">
        <v>45457</v>
      </c>
      <c r="F16" s="98">
        <v>137788</v>
      </c>
      <c r="G16" s="21"/>
      <c r="H16" s="21"/>
      <c r="I16" s="21"/>
      <c r="J16" s="21"/>
      <c r="K16" s="21"/>
      <c r="L16" s="46">
        <v>5000</v>
      </c>
      <c r="M16" s="46">
        <v>100</v>
      </c>
      <c r="N16" s="46">
        <f t="shared" si="0"/>
        <v>5100</v>
      </c>
      <c r="O16" s="100"/>
      <c r="P16" s="111" t="s">
        <v>24</v>
      </c>
    </row>
    <row r="17" s="1" customFormat="1" ht="11.25" customHeight="1" spans="1:16">
      <c r="A17" s="85">
        <v>45446</v>
      </c>
      <c r="B17" s="85">
        <v>45450</v>
      </c>
      <c r="C17" s="20" t="s">
        <v>236</v>
      </c>
      <c r="D17" s="101" t="s">
        <v>237</v>
      </c>
      <c r="E17" s="85">
        <v>45461</v>
      </c>
      <c r="F17" s="98">
        <v>137791</v>
      </c>
      <c r="G17" s="21"/>
      <c r="H17" s="21"/>
      <c r="I17" s="21"/>
      <c r="J17" s="21"/>
      <c r="K17" s="21"/>
      <c r="L17" s="46">
        <v>0</v>
      </c>
      <c r="M17" s="46">
        <v>450</v>
      </c>
      <c r="N17" s="46">
        <f t="shared" si="0"/>
        <v>450</v>
      </c>
      <c r="O17" s="100"/>
      <c r="P17" s="111" t="s">
        <v>24</v>
      </c>
    </row>
    <row r="18" s="8" customFormat="1" ht="11.25" customHeight="1" spans="1:255">
      <c r="A18" s="85">
        <v>45447</v>
      </c>
      <c r="B18" s="85">
        <v>45462</v>
      </c>
      <c r="C18" s="20" t="s">
        <v>238</v>
      </c>
      <c r="D18" s="101" t="s">
        <v>239</v>
      </c>
      <c r="E18" s="85">
        <v>45462</v>
      </c>
      <c r="F18" s="98">
        <v>137806</v>
      </c>
      <c r="G18" s="21"/>
      <c r="H18" s="21"/>
      <c r="I18" s="21"/>
      <c r="J18" s="21"/>
      <c r="K18" s="21"/>
      <c r="L18" s="46">
        <v>6200</v>
      </c>
      <c r="M18" s="46"/>
      <c r="N18" s="46">
        <f t="shared" si="0"/>
        <v>6200</v>
      </c>
      <c r="O18" s="100"/>
      <c r="P18" s="111" t="s">
        <v>24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/>
      <c r="FX18"/>
      <c r="FY18"/>
      <c r="FZ18"/>
      <c r="GA18"/>
      <c r="GB18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1" customFormat="1" ht="13.5" customHeight="1" spans="1:16">
      <c r="A19" s="85">
        <v>45447</v>
      </c>
      <c r="B19" s="85">
        <v>45462</v>
      </c>
      <c r="C19" s="20" t="s">
        <v>238</v>
      </c>
      <c r="D19" s="101" t="s">
        <v>239</v>
      </c>
      <c r="E19" s="85">
        <v>45465</v>
      </c>
      <c r="F19" s="98">
        <v>137958</v>
      </c>
      <c r="G19" s="21"/>
      <c r="H19" s="21"/>
      <c r="I19" s="21"/>
      <c r="J19" s="21"/>
      <c r="K19" s="21"/>
      <c r="L19" s="46">
        <v>3150</v>
      </c>
      <c r="M19" s="46">
        <v>2900</v>
      </c>
      <c r="N19" s="46">
        <f t="shared" si="0"/>
        <v>6050</v>
      </c>
      <c r="O19" s="100"/>
      <c r="P19" s="111" t="s">
        <v>24</v>
      </c>
    </row>
    <row r="20" s="8" customFormat="1" ht="11.25" customHeight="1" spans="1:255">
      <c r="A20" s="85">
        <v>45435</v>
      </c>
      <c r="B20" s="85">
        <v>45435</v>
      </c>
      <c r="C20" s="20" t="s">
        <v>240</v>
      </c>
      <c r="D20" s="101" t="s">
        <v>98</v>
      </c>
      <c r="E20" s="85">
        <v>45467</v>
      </c>
      <c r="F20" s="98">
        <v>136861</v>
      </c>
      <c r="G20" s="21"/>
      <c r="H20" s="21"/>
      <c r="I20" s="21"/>
      <c r="J20" s="21"/>
      <c r="K20" s="21"/>
      <c r="L20" s="46"/>
      <c r="M20" s="46">
        <v>450</v>
      </c>
      <c r="N20" s="46">
        <f t="shared" si="0"/>
        <v>450</v>
      </c>
      <c r="O20" s="100"/>
      <c r="P20" s="111" t="s">
        <v>22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/>
      <c r="FX20"/>
      <c r="FY20"/>
      <c r="FZ20"/>
      <c r="GA20"/>
      <c r="GB20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16">
      <c r="A21" s="250" t="s">
        <v>34</v>
      </c>
      <c r="B21" s="165"/>
      <c r="C21" s="251"/>
      <c r="D21" s="167"/>
      <c r="E21" s="168"/>
      <c r="F21" s="169"/>
      <c r="G21" s="207"/>
      <c r="H21" s="207"/>
      <c r="I21" s="207"/>
      <c r="J21" s="207"/>
      <c r="K21" s="207"/>
      <c r="L21" s="207">
        <f>SUM(L8:L20)</f>
        <v>15450</v>
      </c>
      <c r="M21" s="207">
        <f>SUM(M8:M20)</f>
        <v>10050</v>
      </c>
      <c r="N21" s="207">
        <f>SUM(N8:N20)</f>
        <v>25500</v>
      </c>
      <c r="O21" s="208"/>
      <c r="P21" s="42"/>
    </row>
    <row r="22" ht="12.75" spans="1:15">
      <c r="A22" s="171"/>
      <c r="B22" s="171"/>
      <c r="C22" s="172"/>
      <c r="D22" s="173"/>
      <c r="E22" s="174"/>
      <c r="F22" s="175"/>
      <c r="G22" s="176"/>
      <c r="H22" s="176"/>
      <c r="I22" s="176"/>
      <c r="J22" s="176"/>
      <c r="K22" s="176"/>
      <c r="L22" s="209"/>
      <c r="M22" s="209"/>
      <c r="N22" s="210"/>
      <c r="O22" s="211"/>
    </row>
    <row r="23" ht="11.25" customHeight="1" spans="1:6">
      <c r="A23" s="154" t="s">
        <v>0</v>
      </c>
      <c r="C23" s="177"/>
      <c r="F23" s="178"/>
    </row>
    <row r="24" ht="12.75" spans="1:6">
      <c r="A24" s="154" t="s">
        <v>1</v>
      </c>
      <c r="C24" s="177"/>
      <c r="F24" s="178"/>
    </row>
    <row r="25" ht="12.75" spans="1:6">
      <c r="A25" s="154" t="s">
        <v>222</v>
      </c>
      <c r="C25" s="177"/>
      <c r="F25" s="178"/>
    </row>
    <row r="26" ht="12.75" spans="3:6">
      <c r="C26" s="177"/>
      <c r="F26" s="178"/>
    </row>
    <row r="27" ht="12.75" spans="1:6">
      <c r="A27" s="154" t="s">
        <v>35</v>
      </c>
      <c r="C27" s="177"/>
      <c r="F27" s="178"/>
    </row>
    <row r="28" ht="15" customHeight="1" spans="1:16">
      <c r="A28" s="236" t="s">
        <v>4</v>
      </c>
      <c r="B28" s="236" t="s">
        <v>5</v>
      </c>
      <c r="C28" s="252" t="s">
        <v>6</v>
      </c>
      <c r="D28" s="237" t="s">
        <v>7</v>
      </c>
      <c r="E28" s="237" t="s">
        <v>223</v>
      </c>
      <c r="F28" s="196" t="s">
        <v>224</v>
      </c>
      <c r="G28" s="237" t="s">
        <v>10</v>
      </c>
      <c r="H28" s="238" t="s">
        <v>11</v>
      </c>
      <c r="I28" s="238"/>
      <c r="J28" s="237" t="s">
        <v>12</v>
      </c>
      <c r="K28" s="237" t="s">
        <v>13</v>
      </c>
      <c r="L28" s="238" t="s">
        <v>14</v>
      </c>
      <c r="M28" s="238"/>
      <c r="N28" s="237" t="s">
        <v>15</v>
      </c>
      <c r="O28" s="255" t="s">
        <v>16</v>
      </c>
      <c r="P28" s="256" t="s">
        <v>17</v>
      </c>
    </row>
    <row r="29" ht="21" customHeight="1" spans="1:16">
      <c r="A29" s="239"/>
      <c r="B29" s="239"/>
      <c r="C29" s="253"/>
      <c r="D29" s="240"/>
      <c r="E29" s="240" t="s">
        <v>18</v>
      </c>
      <c r="F29" s="241"/>
      <c r="G29" s="240"/>
      <c r="H29" s="242" t="s">
        <v>19</v>
      </c>
      <c r="I29" s="242" t="s">
        <v>20</v>
      </c>
      <c r="J29" s="240"/>
      <c r="K29" s="240"/>
      <c r="L29" s="242" t="s">
        <v>19</v>
      </c>
      <c r="M29" s="242" t="s">
        <v>20</v>
      </c>
      <c r="N29" s="240"/>
      <c r="O29" s="257"/>
      <c r="P29" s="258"/>
    </row>
    <row r="30" s="8" customFormat="1" ht="12.75" spans="1:16">
      <c r="A30" s="85">
        <v>45429</v>
      </c>
      <c r="B30" s="85">
        <v>45454</v>
      </c>
      <c r="C30" s="20" t="s">
        <v>213</v>
      </c>
      <c r="D30" s="20" t="s">
        <v>214</v>
      </c>
      <c r="E30" s="85"/>
      <c r="F30" s="98"/>
      <c r="G30" s="21"/>
      <c r="H30" s="21"/>
      <c r="I30" s="21"/>
      <c r="J30" s="21"/>
      <c r="K30" s="21"/>
      <c r="L30" s="46">
        <v>132</v>
      </c>
      <c r="M30" s="46">
        <v>1568</v>
      </c>
      <c r="N30" s="46">
        <f>L30+M30</f>
        <v>1700</v>
      </c>
      <c r="O30" s="100"/>
      <c r="P30" s="111" t="s">
        <v>24</v>
      </c>
    </row>
    <row r="31" s="1" customFormat="1" spans="1:16">
      <c r="A31" s="85">
        <v>45436</v>
      </c>
      <c r="B31" s="85">
        <v>45456</v>
      </c>
      <c r="C31" s="20" t="s">
        <v>102</v>
      </c>
      <c r="D31" s="101" t="s">
        <v>103</v>
      </c>
      <c r="E31" s="85"/>
      <c r="F31" s="98"/>
      <c r="G31" s="21"/>
      <c r="H31" s="21"/>
      <c r="I31" s="21"/>
      <c r="J31" s="21"/>
      <c r="K31" s="21"/>
      <c r="L31" s="46">
        <v>220</v>
      </c>
      <c r="M31" s="46">
        <v>5750</v>
      </c>
      <c r="N31" s="46">
        <f>L31+M31</f>
        <v>5970</v>
      </c>
      <c r="O31" s="100"/>
      <c r="P31" s="111" t="s">
        <v>24</v>
      </c>
    </row>
    <row r="32" s="1" customFormat="1" ht="11.25" customHeight="1" spans="1:16">
      <c r="A32" s="85">
        <v>45457</v>
      </c>
      <c r="B32" s="85">
        <v>45467</v>
      </c>
      <c r="C32" s="20" t="s">
        <v>215</v>
      </c>
      <c r="D32" s="101" t="s">
        <v>216</v>
      </c>
      <c r="E32" s="85"/>
      <c r="F32" s="98"/>
      <c r="G32" s="21"/>
      <c r="H32" s="21"/>
      <c r="I32" s="21"/>
      <c r="J32" s="21"/>
      <c r="K32" s="21"/>
      <c r="L32" s="46"/>
      <c r="M32" s="46">
        <v>500</v>
      </c>
      <c r="N32" s="46">
        <f>L32+M32</f>
        <v>500</v>
      </c>
      <c r="O32" s="100"/>
      <c r="P32" s="111" t="s">
        <v>22</v>
      </c>
    </row>
    <row r="33" s="1" customFormat="1" spans="1:16">
      <c r="A33" s="85">
        <v>45463</v>
      </c>
      <c r="B33" s="85">
        <v>45471</v>
      </c>
      <c r="C33" s="20" t="s">
        <v>241</v>
      </c>
      <c r="D33" s="101" t="s">
        <v>242</v>
      </c>
      <c r="E33" s="85"/>
      <c r="F33" s="98"/>
      <c r="G33" s="21"/>
      <c r="H33" s="21"/>
      <c r="I33" s="21"/>
      <c r="J33" s="21"/>
      <c r="K33" s="21"/>
      <c r="L33" s="46"/>
      <c r="M33" s="46">
        <v>2300</v>
      </c>
      <c r="N33" s="46">
        <f>L33+M33</f>
        <v>2300</v>
      </c>
      <c r="O33" s="100"/>
      <c r="P33" s="111" t="s">
        <v>22</v>
      </c>
    </row>
    <row r="34" spans="1:16">
      <c r="A34" s="250" t="s">
        <v>34</v>
      </c>
      <c r="B34" s="184"/>
      <c r="C34" s="185"/>
      <c r="D34" s="186"/>
      <c r="E34" s="187"/>
      <c r="F34" s="169"/>
      <c r="G34" s="199"/>
      <c r="H34" s="199"/>
      <c r="I34" s="199"/>
      <c r="J34" s="199"/>
      <c r="K34" s="199"/>
      <c r="L34" s="199">
        <f>SUM(L30:L33)</f>
        <v>352</v>
      </c>
      <c r="M34" s="199">
        <f>SUM(M30:M33)</f>
        <v>10118</v>
      </c>
      <c r="N34" s="199">
        <f>SUM(N30:N33)</f>
        <v>10470</v>
      </c>
      <c r="O34" s="214"/>
      <c r="P34" s="42"/>
    </row>
    <row r="35" ht="12.75" spans="1:15">
      <c r="A35" s="254" t="s">
        <v>243</v>
      </c>
      <c r="B35" s="188"/>
      <c r="C35" s="189"/>
      <c r="D35" s="173"/>
      <c r="E35" s="1"/>
      <c r="F35" s="190"/>
      <c r="G35" s="235"/>
      <c r="H35" s="235"/>
      <c r="I35" s="235"/>
      <c r="J35" s="235"/>
      <c r="K35" s="235"/>
      <c r="L35" s="235">
        <f>L34+L21</f>
        <v>15802</v>
      </c>
      <c r="M35" s="235">
        <f>M34+M21</f>
        <v>20168</v>
      </c>
      <c r="N35" s="235">
        <f>N34+N21</f>
        <v>35970</v>
      </c>
      <c r="O35" s="216"/>
    </row>
    <row r="36" ht="12.75" spans="1:15">
      <c r="A36" s="188"/>
      <c r="B36" s="188"/>
      <c r="C36" s="189"/>
      <c r="D36" s="173"/>
      <c r="E36" s="1"/>
      <c r="F36" s="190"/>
      <c r="G36" s="176"/>
      <c r="H36" s="176"/>
      <c r="I36" s="176"/>
      <c r="J36" s="176"/>
      <c r="K36" s="176"/>
      <c r="L36" s="209"/>
      <c r="M36" s="209"/>
      <c r="N36" s="209"/>
      <c r="O36" s="217"/>
    </row>
    <row r="37" spans="1:15">
      <c r="A37" s="9" t="s">
        <v>37</v>
      </c>
      <c r="B37" s="10"/>
      <c r="C37" s="189"/>
      <c r="D37" s="173"/>
      <c r="E37" s="1"/>
      <c r="F37" s="190"/>
      <c r="G37" s="176"/>
      <c r="H37" s="176"/>
      <c r="I37" s="176"/>
      <c r="J37" s="176"/>
      <c r="K37" s="176"/>
      <c r="L37" s="209"/>
      <c r="M37" s="209"/>
      <c r="N37" s="209"/>
      <c r="O37" s="217"/>
    </row>
    <row r="38" spans="1:14">
      <c r="A38" s="10"/>
      <c r="B38" s="10"/>
      <c r="C38" s="153"/>
      <c r="D38" s="5"/>
      <c r="E38" s="1"/>
      <c r="F38" s="190"/>
      <c r="G38" s="153"/>
      <c r="H38" s="153"/>
      <c r="I38" s="153"/>
      <c r="J38" s="153"/>
      <c r="K38" s="153"/>
      <c r="L38" s="64"/>
      <c r="M38" s="64"/>
      <c r="N38" s="64"/>
    </row>
    <row r="39" spans="1:14">
      <c r="A39" s="10"/>
      <c r="B39" s="10"/>
      <c r="C39" s="153"/>
      <c r="D39" s="5"/>
      <c r="E39" s="1"/>
      <c r="F39" s="190"/>
      <c r="G39" s="153"/>
      <c r="H39" s="153"/>
      <c r="I39" s="153"/>
      <c r="J39" s="153"/>
      <c r="K39" s="153"/>
      <c r="L39" s="64"/>
      <c r="M39" s="64"/>
      <c r="N39" s="64"/>
    </row>
    <row r="40" spans="1:14">
      <c r="A40" s="9" t="s">
        <v>38</v>
      </c>
      <c r="B40" s="9"/>
      <c r="C40" s="153"/>
      <c r="D40" s="5"/>
      <c r="E40" s="1"/>
      <c r="F40" s="190"/>
      <c r="G40" s="153"/>
      <c r="H40" s="153"/>
      <c r="I40" s="153"/>
      <c r="J40" s="153"/>
      <c r="K40" s="153"/>
      <c r="L40" s="64"/>
      <c r="M40" s="64"/>
      <c r="N40" s="64"/>
    </row>
    <row r="41" ht="11.25" customHeight="1" spans="1:14">
      <c r="A41" s="9" t="s">
        <v>39</v>
      </c>
      <c r="B41" s="9"/>
      <c r="C41" s="153"/>
      <c r="D41" s="5"/>
      <c r="E41" s="1"/>
      <c r="F41" s="190"/>
      <c r="G41" s="153"/>
      <c r="H41" s="153"/>
      <c r="I41" s="153"/>
      <c r="J41" s="153"/>
      <c r="K41" s="153"/>
      <c r="L41" s="64"/>
      <c r="M41" s="64"/>
      <c r="N41" s="64"/>
    </row>
    <row r="42" ht="13.5" customHeight="1" spans="1:14">
      <c r="A42" s="192"/>
      <c r="B42" s="192"/>
      <c r="C42" s="193"/>
      <c r="D42" s="5"/>
      <c r="E42" s="1"/>
      <c r="F42" s="190"/>
      <c r="G42" s="194"/>
      <c r="H42" s="194"/>
      <c r="I42" s="194"/>
      <c r="J42" s="194"/>
      <c r="K42" s="194"/>
      <c r="L42" s="218"/>
      <c r="M42" s="218"/>
      <c r="N42" s="218"/>
    </row>
    <row r="43" s="1" customFormat="1" spans="1:17">
      <c r="A43" s="147" t="s">
        <v>0</v>
      </c>
      <c r="B43" s="147"/>
      <c r="C43" s="148"/>
      <c r="D43" s="149"/>
      <c r="E43" s="8"/>
      <c r="F43" s="178"/>
      <c r="G43" s="148"/>
      <c r="H43" s="148"/>
      <c r="I43" s="148"/>
      <c r="J43" s="148"/>
      <c r="K43" s="148"/>
      <c r="L43" s="151"/>
      <c r="M43" s="151"/>
      <c r="N43" s="151"/>
      <c r="O43" s="152"/>
      <c r="Q43" s="153"/>
    </row>
    <row r="44" spans="1:6">
      <c r="A44" s="147" t="s">
        <v>1</v>
      </c>
      <c r="F44" s="178"/>
    </row>
    <row r="45" spans="1:6">
      <c r="A45" s="147" t="s">
        <v>222</v>
      </c>
      <c r="F45" s="178"/>
    </row>
    <row r="46" spans="6:6">
      <c r="F46" s="178"/>
    </row>
    <row r="47" spans="1:6">
      <c r="A47" s="154" t="s">
        <v>40</v>
      </c>
      <c r="B47" s="154"/>
      <c r="F47" s="178"/>
    </row>
    <row r="48" s="1" customFormat="1" spans="1:16">
      <c r="A48" s="162" t="s">
        <v>4</v>
      </c>
      <c r="B48" s="162" t="s">
        <v>5</v>
      </c>
      <c r="C48" s="101" t="s">
        <v>6</v>
      </c>
      <c r="D48" s="195" t="s">
        <v>7</v>
      </c>
      <c r="E48" s="101" t="s">
        <v>223</v>
      </c>
      <c r="F48" s="196" t="s">
        <v>224</v>
      </c>
      <c r="G48" s="101" t="s">
        <v>10</v>
      </c>
      <c r="H48" s="111" t="s">
        <v>11</v>
      </c>
      <c r="I48" s="111"/>
      <c r="J48" s="101" t="s">
        <v>12</v>
      </c>
      <c r="K48" s="101" t="s">
        <v>13</v>
      </c>
      <c r="L48" s="111" t="s">
        <v>14</v>
      </c>
      <c r="M48" s="111"/>
      <c r="N48" s="219" t="s">
        <v>15</v>
      </c>
      <c r="O48" s="202" t="s">
        <v>16</v>
      </c>
      <c r="P48" s="220" t="s">
        <v>17</v>
      </c>
    </row>
    <row r="49" s="1" customFormat="1" spans="1:16">
      <c r="A49" s="162"/>
      <c r="B49" s="162"/>
      <c r="C49" s="101"/>
      <c r="D49" s="195"/>
      <c r="E49" s="101" t="s">
        <v>18</v>
      </c>
      <c r="F49" s="196"/>
      <c r="G49" s="101"/>
      <c r="H49" s="111" t="s">
        <v>19</v>
      </c>
      <c r="I49" s="111" t="s">
        <v>20</v>
      </c>
      <c r="J49" s="101"/>
      <c r="K49" s="101"/>
      <c r="L49" s="111" t="s">
        <v>19</v>
      </c>
      <c r="M49" s="111" t="s">
        <v>20</v>
      </c>
      <c r="N49" s="219"/>
      <c r="O49" s="202"/>
      <c r="P49" s="220"/>
    </row>
    <row r="50" s="8" customFormat="1" spans="1:16">
      <c r="A50" s="85">
        <v>45428</v>
      </c>
      <c r="B50" s="85">
        <v>45436</v>
      </c>
      <c r="C50" s="20" t="s">
        <v>244</v>
      </c>
      <c r="D50" s="20" t="s">
        <v>245</v>
      </c>
      <c r="E50" s="85">
        <v>45447</v>
      </c>
      <c r="F50" s="98">
        <v>136691</v>
      </c>
      <c r="G50" s="21"/>
      <c r="H50" s="21"/>
      <c r="I50" s="21"/>
      <c r="J50" s="21"/>
      <c r="K50" s="21"/>
      <c r="L50" s="46"/>
      <c r="M50" s="46">
        <v>400</v>
      </c>
      <c r="N50" s="46">
        <f>L50+M50</f>
        <v>400</v>
      </c>
      <c r="O50" s="100"/>
      <c r="P50" s="111" t="s">
        <v>22</v>
      </c>
    </row>
    <row r="51" spans="1:16">
      <c r="A51" s="19">
        <v>44945</v>
      </c>
      <c r="B51" s="19">
        <v>45316</v>
      </c>
      <c r="C51" s="20" t="s">
        <v>246</v>
      </c>
      <c r="D51" s="20" t="s">
        <v>247</v>
      </c>
      <c r="E51" s="162">
        <v>45453</v>
      </c>
      <c r="F51" s="163" t="s">
        <v>248</v>
      </c>
      <c r="G51" s="21"/>
      <c r="H51" s="21"/>
      <c r="I51" s="21"/>
      <c r="J51" s="21"/>
      <c r="K51" s="21"/>
      <c r="L51" s="46"/>
      <c r="M51" s="46">
        <v>540</v>
      </c>
      <c r="N51" s="46">
        <f>L51+M51</f>
        <v>540</v>
      </c>
      <c r="O51" s="46"/>
      <c r="P51" s="111" t="s">
        <v>24</v>
      </c>
    </row>
    <row r="52" s="1" customFormat="1" spans="1:16">
      <c r="A52" s="85">
        <v>45435</v>
      </c>
      <c r="B52" s="85">
        <v>45435</v>
      </c>
      <c r="C52" s="20" t="s">
        <v>249</v>
      </c>
      <c r="D52" s="101" t="s">
        <v>250</v>
      </c>
      <c r="E52" s="85">
        <v>45456</v>
      </c>
      <c r="F52" s="98">
        <v>116247</v>
      </c>
      <c r="G52" s="21"/>
      <c r="H52" s="21"/>
      <c r="I52" s="21"/>
      <c r="J52" s="21"/>
      <c r="K52" s="21"/>
      <c r="L52" s="46">
        <v>1830</v>
      </c>
      <c r="M52" s="46">
        <v>3100</v>
      </c>
      <c r="N52" s="46">
        <f>L52+M52</f>
        <v>4930</v>
      </c>
      <c r="O52" s="100"/>
      <c r="P52" s="111" t="s">
        <v>24</v>
      </c>
    </row>
    <row r="53" s="1" customFormat="1" spans="1:16">
      <c r="A53" s="19">
        <v>45328</v>
      </c>
      <c r="B53" s="19">
        <v>45334</v>
      </c>
      <c r="C53" s="20" t="s">
        <v>251</v>
      </c>
      <c r="D53" s="20" t="s">
        <v>252</v>
      </c>
      <c r="E53" s="162">
        <v>45470</v>
      </c>
      <c r="F53" s="98">
        <v>138111</v>
      </c>
      <c r="G53" s="21"/>
      <c r="H53" s="21"/>
      <c r="I53" s="21"/>
      <c r="J53" s="21"/>
      <c r="K53" s="21"/>
      <c r="L53" s="46"/>
      <c r="M53" s="46">
        <v>2604</v>
      </c>
      <c r="N53" s="46">
        <f>L53+M53</f>
        <v>2604</v>
      </c>
      <c r="O53" s="46"/>
      <c r="P53" s="111" t="s">
        <v>24</v>
      </c>
    </row>
    <row r="54" spans="1:16">
      <c r="A54" s="250" t="s">
        <v>34</v>
      </c>
      <c r="B54" s="184"/>
      <c r="C54" s="185"/>
      <c r="D54" s="186"/>
      <c r="E54" s="187"/>
      <c r="F54" s="169"/>
      <c r="G54" s="261">
        <f>SUM(G51:G51)</f>
        <v>0</v>
      </c>
      <c r="H54" s="261">
        <f>SUM(H51:H51)</f>
        <v>0</v>
      </c>
      <c r="I54" s="261">
        <f>SUM(I51:I51)</f>
        <v>0</v>
      </c>
      <c r="J54" s="261">
        <f>SUM(J51:J51)</f>
        <v>0</v>
      </c>
      <c r="K54" s="261">
        <f>SUM(K51:K51)</f>
        <v>0</v>
      </c>
      <c r="L54" s="261">
        <f>SUM(L50:L53)</f>
        <v>1830</v>
      </c>
      <c r="M54" s="261">
        <f>SUM(M50:M53)</f>
        <v>6644</v>
      </c>
      <c r="N54" s="261">
        <f>SUM(N50:N53)</f>
        <v>8474</v>
      </c>
      <c r="O54" s="226"/>
      <c r="P54" s="111"/>
    </row>
    <row r="55" spans="1:14">
      <c r="A55" s="9" t="s">
        <v>37</v>
      </c>
      <c r="B55" s="10"/>
      <c r="C55" s="153"/>
      <c r="D55" s="5"/>
      <c r="E55" s="1"/>
      <c r="F55" s="190"/>
      <c r="G55" s="153"/>
      <c r="H55" s="153"/>
      <c r="I55" s="153"/>
      <c r="J55" s="153"/>
      <c r="K55" s="153"/>
      <c r="L55" s="64"/>
      <c r="M55" s="64"/>
      <c r="N55" s="64"/>
    </row>
    <row r="56" spans="1:14">
      <c r="A56" s="10"/>
      <c r="B56" s="10"/>
      <c r="C56" s="153"/>
      <c r="D56" s="5"/>
      <c r="E56" s="1"/>
      <c r="F56" s="190"/>
      <c r="G56" s="153"/>
      <c r="H56" s="153"/>
      <c r="I56" s="153"/>
      <c r="J56" s="153"/>
      <c r="K56" s="153"/>
      <c r="L56" s="64"/>
      <c r="M56" s="64"/>
      <c r="N56" s="64"/>
    </row>
    <row r="57" spans="1:14">
      <c r="A57" s="9" t="s">
        <v>38</v>
      </c>
      <c r="B57" s="9"/>
      <c r="C57" s="193"/>
      <c r="D57" s="5"/>
      <c r="E57" s="1"/>
      <c r="F57" s="190"/>
      <c r="G57" s="194"/>
      <c r="H57" s="194"/>
      <c r="I57" s="194"/>
      <c r="J57" s="194"/>
      <c r="K57" s="194"/>
      <c r="L57" s="218"/>
      <c r="M57" s="218"/>
      <c r="N57" s="218"/>
    </row>
    <row r="58" spans="1:16">
      <c r="A58" s="9" t="s">
        <v>39</v>
      </c>
      <c r="B58" s="9"/>
      <c r="C58" s="48"/>
      <c r="D58" s="48"/>
      <c r="E58" s="44"/>
      <c r="F58" s="118"/>
      <c r="G58" s="48"/>
      <c r="H58" s="5"/>
      <c r="I58" s="5"/>
      <c r="J58" s="48"/>
      <c r="K58" s="48"/>
      <c r="L58" s="5"/>
      <c r="M58" s="5"/>
      <c r="N58" s="48"/>
      <c r="O58" s="227"/>
      <c r="P58" s="48"/>
    </row>
    <row r="59" spans="1:15">
      <c r="A59" s="200"/>
      <c r="B59" s="200"/>
      <c r="C59" s="40"/>
      <c r="D59" s="5"/>
      <c r="E59" s="1"/>
      <c r="F59" s="190"/>
      <c r="G59" s="153"/>
      <c r="H59" s="153"/>
      <c r="I59" s="153"/>
      <c r="J59" s="194"/>
      <c r="K59" s="228"/>
      <c r="L59" s="64"/>
      <c r="M59" s="229"/>
      <c r="N59" s="218"/>
      <c r="O59" s="216"/>
    </row>
    <row r="60" spans="1:15">
      <c r="A60" s="200"/>
      <c r="B60" s="200"/>
      <c r="C60" s="40"/>
      <c r="D60" s="5"/>
      <c r="E60" s="1"/>
      <c r="F60" s="190"/>
      <c r="G60" s="153"/>
      <c r="H60" s="153"/>
      <c r="I60" s="194"/>
      <c r="J60" s="194"/>
      <c r="K60" s="194"/>
      <c r="L60" s="64"/>
      <c r="M60" s="229"/>
      <c r="N60" s="218"/>
      <c r="O60" s="216"/>
    </row>
    <row r="61" spans="1:15">
      <c r="A61" s="200"/>
      <c r="B61" s="200"/>
      <c r="C61" s="40"/>
      <c r="D61" s="5"/>
      <c r="E61" s="1"/>
      <c r="F61" s="190"/>
      <c r="G61" s="153"/>
      <c r="H61" s="153"/>
      <c r="I61" s="153"/>
      <c r="J61" s="194"/>
      <c r="K61" s="228"/>
      <c r="L61" s="64"/>
      <c r="M61" s="229"/>
      <c r="N61" s="218"/>
      <c r="O61" s="216"/>
    </row>
    <row r="62" spans="1:15">
      <c r="A62" s="200"/>
      <c r="B62" s="200"/>
      <c r="C62" s="40"/>
      <c r="D62" s="5"/>
      <c r="E62" s="1"/>
      <c r="F62" s="190"/>
      <c r="G62" s="153"/>
      <c r="H62" s="153"/>
      <c r="I62" s="153"/>
      <c r="J62" s="194"/>
      <c r="K62" s="228"/>
      <c r="L62" s="64"/>
      <c r="M62" s="229"/>
      <c r="N62" s="218"/>
      <c r="O62" s="216"/>
    </row>
    <row r="63" spans="1:15">
      <c r="A63" s="200"/>
      <c r="B63" s="200"/>
      <c r="C63" s="40"/>
      <c r="D63" s="5"/>
      <c r="E63" s="1"/>
      <c r="F63" s="190"/>
      <c r="G63" s="201"/>
      <c r="H63" s="201"/>
      <c r="I63" s="201"/>
      <c r="J63" s="194"/>
      <c r="K63" s="201"/>
      <c r="L63" s="218"/>
      <c r="M63" s="218"/>
      <c r="N63" s="218"/>
      <c r="O63" s="216"/>
    </row>
    <row r="64" spans="1:14">
      <c r="A64" s="200"/>
      <c r="B64" s="200"/>
      <c r="C64" s="40"/>
      <c r="D64" s="5"/>
      <c r="E64" s="1"/>
      <c r="F64" s="190"/>
      <c r="G64" s="201"/>
      <c r="H64" s="201"/>
      <c r="I64" s="201"/>
      <c r="J64" s="194"/>
      <c r="K64" s="201"/>
      <c r="L64" s="218"/>
      <c r="M64" s="218"/>
      <c r="N64" s="218"/>
    </row>
    <row r="65" spans="1:15">
      <c r="A65" s="200"/>
      <c r="B65" s="200"/>
      <c r="C65" s="40"/>
      <c r="D65" s="5"/>
      <c r="E65" s="1"/>
      <c r="F65" s="190"/>
      <c r="G65" s="201"/>
      <c r="H65" s="201"/>
      <c r="I65" s="201"/>
      <c r="J65" s="230"/>
      <c r="K65" s="230"/>
      <c r="L65" s="231"/>
      <c r="M65" s="231"/>
      <c r="N65" s="231"/>
      <c r="O65" s="232"/>
    </row>
    <row r="66" spans="1:14">
      <c r="A66" s="200"/>
      <c r="B66" s="200"/>
      <c r="C66" s="153"/>
      <c r="D66" s="5"/>
      <c r="E66" s="1"/>
      <c r="F66" s="190"/>
      <c r="G66" s="153"/>
      <c r="H66" s="153"/>
      <c r="I66" s="153"/>
      <c r="J66" s="153"/>
      <c r="K66" s="153"/>
      <c r="L66" s="64"/>
      <c r="M66" s="64"/>
      <c r="N66" s="64"/>
    </row>
  </sheetData>
  <mergeCells count="41">
    <mergeCell ref="H6:I6"/>
    <mergeCell ref="L6:M6"/>
    <mergeCell ref="H28:I28"/>
    <mergeCell ref="L28:M28"/>
    <mergeCell ref="A41:B41"/>
    <mergeCell ref="H48:I48"/>
    <mergeCell ref="L48:M48"/>
    <mergeCell ref="A58:B58"/>
    <mergeCell ref="A6:A7"/>
    <mergeCell ref="A28:A29"/>
    <mergeCell ref="A48:A49"/>
    <mergeCell ref="B6:B7"/>
    <mergeCell ref="B28:B29"/>
    <mergeCell ref="B48:B49"/>
    <mergeCell ref="C6:C7"/>
    <mergeCell ref="C28:C29"/>
    <mergeCell ref="C48:C49"/>
    <mergeCell ref="D6:D7"/>
    <mergeCell ref="D28:D29"/>
    <mergeCell ref="D48:D49"/>
    <mergeCell ref="F6:F7"/>
    <mergeCell ref="F28:F29"/>
    <mergeCell ref="F48:F49"/>
    <mergeCell ref="G6:G7"/>
    <mergeCell ref="G28:G29"/>
    <mergeCell ref="G48:G49"/>
    <mergeCell ref="J6:J7"/>
    <mergeCell ref="J28:J29"/>
    <mergeCell ref="J48:J49"/>
    <mergeCell ref="K6:K7"/>
    <mergeCell ref="K28:K29"/>
    <mergeCell ref="K48:K49"/>
    <mergeCell ref="N6:N7"/>
    <mergeCell ref="N28:N29"/>
    <mergeCell ref="N48:N49"/>
    <mergeCell ref="O6:O7"/>
    <mergeCell ref="O28:O29"/>
    <mergeCell ref="O48:O49"/>
    <mergeCell ref="P6:P7"/>
    <mergeCell ref="P28:P29"/>
    <mergeCell ref="P48:P49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zoomScaleSheetLayoutView="60" topLeftCell="A39" workbookViewId="0">
      <selection activeCell="A39" sqref="$A1:$XFD1638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253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223</v>
      </c>
      <c r="F6" s="196" t="s">
        <v>224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45411</v>
      </c>
      <c r="B8" s="85">
        <v>45412</v>
      </c>
      <c r="C8" s="20" t="s">
        <v>254</v>
      </c>
      <c r="D8" s="20" t="s">
        <v>255</v>
      </c>
      <c r="E8" s="85">
        <v>45419</v>
      </c>
      <c r="F8" s="114">
        <v>136408</v>
      </c>
      <c r="G8" s="21"/>
      <c r="H8" s="21"/>
      <c r="I8" s="21"/>
      <c r="J8" s="21"/>
      <c r="K8" s="21"/>
      <c r="L8" s="46"/>
      <c r="M8" s="46">
        <v>900</v>
      </c>
      <c r="N8" s="46">
        <f t="shared" ref="N8:N28" si="0">G8+H8+I8+J8+K8+L8+M8</f>
        <v>900</v>
      </c>
      <c r="O8" s="46"/>
      <c r="P8" s="111" t="s">
        <v>22</v>
      </c>
    </row>
    <row r="9" s="1" customFormat="1" spans="1:16">
      <c r="A9" s="85">
        <v>45411</v>
      </c>
      <c r="B9" s="85">
        <v>45412</v>
      </c>
      <c r="C9" s="20" t="s">
        <v>256</v>
      </c>
      <c r="D9" s="20" t="s">
        <v>237</v>
      </c>
      <c r="E9" s="85">
        <v>45420</v>
      </c>
      <c r="F9" s="114">
        <v>137441</v>
      </c>
      <c r="G9" s="21"/>
      <c r="H9" s="21"/>
      <c r="I9" s="21"/>
      <c r="J9" s="21"/>
      <c r="K9" s="21"/>
      <c r="L9" s="46"/>
      <c r="M9" s="46">
        <v>2300</v>
      </c>
      <c r="N9" s="46">
        <f t="shared" si="0"/>
        <v>2300</v>
      </c>
      <c r="O9" s="100"/>
      <c r="P9" s="111" t="s">
        <v>22</v>
      </c>
    </row>
    <row r="10" s="1" customFormat="1" spans="1:16">
      <c r="A10" s="85">
        <v>45411</v>
      </c>
      <c r="B10" s="85">
        <v>45412</v>
      </c>
      <c r="C10" s="20" t="s">
        <v>256</v>
      </c>
      <c r="D10" s="20" t="s">
        <v>237</v>
      </c>
      <c r="E10" s="85">
        <v>45421</v>
      </c>
      <c r="F10" s="114">
        <v>136439</v>
      </c>
      <c r="G10" s="21"/>
      <c r="H10" s="21"/>
      <c r="I10" s="21"/>
      <c r="J10" s="21"/>
      <c r="K10" s="21"/>
      <c r="L10" s="46">
        <v>220</v>
      </c>
      <c r="M10" s="46"/>
      <c r="N10" s="46">
        <f t="shared" si="0"/>
        <v>220</v>
      </c>
      <c r="O10" s="100"/>
      <c r="P10" s="111" t="s">
        <v>22</v>
      </c>
    </row>
    <row r="11" s="1" customFormat="1" spans="1:16">
      <c r="A11" s="85">
        <v>45414</v>
      </c>
      <c r="B11" s="85">
        <v>45415</v>
      </c>
      <c r="C11" s="20" t="s">
        <v>257</v>
      </c>
      <c r="D11" s="20" t="s">
        <v>258</v>
      </c>
      <c r="E11" s="85">
        <v>45421</v>
      </c>
      <c r="F11" s="114">
        <v>137453</v>
      </c>
      <c r="G11" s="21"/>
      <c r="H11" s="21"/>
      <c r="I11" s="21"/>
      <c r="J11" s="21"/>
      <c r="K11" s="21"/>
      <c r="L11" s="46">
        <v>3300</v>
      </c>
      <c r="M11" s="46">
        <f>2300+500</f>
        <v>2800</v>
      </c>
      <c r="N11" s="46">
        <f t="shared" si="0"/>
        <v>6100</v>
      </c>
      <c r="O11" s="100"/>
      <c r="P11" s="111" t="s">
        <v>24</v>
      </c>
    </row>
    <row r="12" s="1" customFormat="1" spans="1:16">
      <c r="A12" s="85">
        <v>45414</v>
      </c>
      <c r="B12" s="85">
        <v>45415</v>
      </c>
      <c r="C12" s="20" t="s">
        <v>259</v>
      </c>
      <c r="D12" s="20" t="s">
        <v>260</v>
      </c>
      <c r="E12" s="85">
        <v>45426</v>
      </c>
      <c r="F12" s="114">
        <v>137485</v>
      </c>
      <c r="G12" s="21"/>
      <c r="H12" s="21"/>
      <c r="I12" s="21"/>
      <c r="J12" s="21"/>
      <c r="K12" s="21"/>
      <c r="L12" s="46">
        <v>3000</v>
      </c>
      <c r="M12" s="46"/>
      <c r="N12" s="46">
        <f t="shared" si="0"/>
        <v>3000</v>
      </c>
      <c r="O12" s="100"/>
      <c r="P12" s="111" t="s">
        <v>24</v>
      </c>
    </row>
    <row r="13" s="1" customFormat="1" spans="1:16">
      <c r="A13" s="85">
        <v>45416</v>
      </c>
      <c r="B13" s="85">
        <v>45427</v>
      </c>
      <c r="C13" s="20" t="s">
        <v>261</v>
      </c>
      <c r="D13" s="20" t="s">
        <v>262</v>
      </c>
      <c r="E13" s="85">
        <v>45427</v>
      </c>
      <c r="F13" s="114">
        <v>137502</v>
      </c>
      <c r="G13" s="21"/>
      <c r="H13" s="21"/>
      <c r="I13" s="21"/>
      <c r="J13" s="21"/>
      <c r="K13" s="21"/>
      <c r="L13" s="46">
        <v>3335</v>
      </c>
      <c r="M13" s="46"/>
      <c r="N13" s="46">
        <f t="shared" si="0"/>
        <v>3335</v>
      </c>
      <c r="O13" s="100"/>
      <c r="P13" s="111" t="s">
        <v>24</v>
      </c>
    </row>
    <row r="14" s="1" customFormat="1" spans="1:16">
      <c r="A14" s="85">
        <v>45414</v>
      </c>
      <c r="B14" s="85">
        <v>45415</v>
      </c>
      <c r="C14" s="20" t="s">
        <v>259</v>
      </c>
      <c r="D14" s="20" t="s">
        <v>260</v>
      </c>
      <c r="E14" s="85">
        <v>45427</v>
      </c>
      <c r="F14" s="114">
        <v>137523</v>
      </c>
      <c r="G14" s="21"/>
      <c r="H14" s="21"/>
      <c r="I14" s="21"/>
      <c r="J14" s="21"/>
      <c r="K14" s="21"/>
      <c r="L14" s="46">
        <v>1000</v>
      </c>
      <c r="M14" s="46">
        <v>2000</v>
      </c>
      <c r="N14" s="46">
        <f t="shared" si="0"/>
        <v>3000</v>
      </c>
      <c r="O14" s="100"/>
      <c r="P14" s="111" t="s">
        <v>24</v>
      </c>
    </row>
    <row r="15" s="1" customFormat="1" spans="1:16">
      <c r="A15" s="85">
        <v>45416</v>
      </c>
      <c r="B15" s="85">
        <v>45428</v>
      </c>
      <c r="C15" s="20" t="s">
        <v>263</v>
      </c>
      <c r="D15" s="20" t="s">
        <v>264</v>
      </c>
      <c r="E15" s="85">
        <v>45428</v>
      </c>
      <c r="F15" s="114">
        <v>137481</v>
      </c>
      <c r="G15" s="21"/>
      <c r="H15" s="21"/>
      <c r="I15" s="21"/>
      <c r="J15" s="21"/>
      <c r="K15" s="21"/>
      <c r="L15" s="46"/>
      <c r="M15" s="46">
        <v>2150</v>
      </c>
      <c r="N15" s="46">
        <f t="shared" si="0"/>
        <v>2150</v>
      </c>
      <c r="O15" s="100"/>
      <c r="P15" s="111" t="s">
        <v>24</v>
      </c>
    </row>
    <row r="16" s="1" customFormat="1" spans="1:16">
      <c r="A16" s="85">
        <v>45411</v>
      </c>
      <c r="B16" s="85">
        <v>45411</v>
      </c>
      <c r="C16" s="20" t="s">
        <v>265</v>
      </c>
      <c r="D16" s="20" t="s">
        <v>100</v>
      </c>
      <c r="E16" s="85">
        <v>45428</v>
      </c>
      <c r="F16" s="114">
        <v>136514</v>
      </c>
      <c r="G16" s="21"/>
      <c r="H16" s="21"/>
      <c r="I16" s="21"/>
      <c r="J16" s="21"/>
      <c r="K16" s="21"/>
      <c r="L16" s="46"/>
      <c r="M16" s="46">
        <v>800</v>
      </c>
      <c r="N16" s="46">
        <f t="shared" si="0"/>
        <v>800</v>
      </c>
      <c r="O16" s="46"/>
      <c r="P16" s="111" t="s">
        <v>22</v>
      </c>
    </row>
    <row r="17" s="1" customFormat="1" spans="1:16">
      <c r="A17" s="85">
        <v>45416</v>
      </c>
      <c r="B17" s="85">
        <v>45428</v>
      </c>
      <c r="C17" s="20" t="s">
        <v>266</v>
      </c>
      <c r="D17" s="20" t="s">
        <v>267</v>
      </c>
      <c r="E17" s="85">
        <v>45428</v>
      </c>
      <c r="F17" s="114">
        <v>137474</v>
      </c>
      <c r="G17" s="21"/>
      <c r="H17" s="21"/>
      <c r="I17" s="21"/>
      <c r="J17" s="21"/>
      <c r="K17" s="21"/>
      <c r="L17" s="46">
        <v>2430</v>
      </c>
      <c r="M17" s="46"/>
      <c r="N17" s="46">
        <f t="shared" si="0"/>
        <v>2430</v>
      </c>
      <c r="O17" s="46"/>
      <c r="P17" s="111" t="s">
        <v>24</v>
      </c>
    </row>
    <row r="18" s="1" customFormat="1" spans="1:16">
      <c r="A18" s="85">
        <v>45416</v>
      </c>
      <c r="B18" s="85">
        <v>45428</v>
      </c>
      <c r="C18" s="20" t="s">
        <v>263</v>
      </c>
      <c r="D18" s="20" t="s">
        <v>264</v>
      </c>
      <c r="E18" s="85">
        <v>45432</v>
      </c>
      <c r="F18" s="114">
        <v>137561</v>
      </c>
      <c r="G18" s="21"/>
      <c r="H18" s="21"/>
      <c r="I18" s="21"/>
      <c r="J18" s="21"/>
      <c r="K18" s="21"/>
      <c r="L18" s="46"/>
      <c r="M18" s="46">
        <v>2150</v>
      </c>
      <c r="N18" s="46">
        <f t="shared" si="0"/>
        <v>2150</v>
      </c>
      <c r="O18" s="100"/>
      <c r="P18" s="111" t="s">
        <v>24</v>
      </c>
    </row>
    <row r="19" s="1" customFormat="1" spans="1:16">
      <c r="A19" s="85">
        <v>45423</v>
      </c>
      <c r="B19" s="85">
        <v>45433</v>
      </c>
      <c r="C19" s="20" t="s">
        <v>268</v>
      </c>
      <c r="D19" s="20" t="s">
        <v>269</v>
      </c>
      <c r="E19" s="85">
        <v>45433</v>
      </c>
      <c r="F19" s="114">
        <v>137552</v>
      </c>
      <c r="G19" s="21"/>
      <c r="H19" s="21"/>
      <c r="I19" s="21"/>
      <c r="J19" s="21"/>
      <c r="K19" s="21"/>
      <c r="L19" s="46"/>
      <c r="M19" s="46">
        <v>1000</v>
      </c>
      <c r="N19" s="46">
        <f t="shared" si="0"/>
        <v>1000</v>
      </c>
      <c r="O19" s="100"/>
      <c r="P19" s="111" t="s">
        <v>24</v>
      </c>
    </row>
    <row r="20" s="1" customFormat="1" spans="1:16">
      <c r="A20" s="85">
        <v>45423</v>
      </c>
      <c r="B20" s="85">
        <v>45433</v>
      </c>
      <c r="C20" s="20" t="s">
        <v>270</v>
      </c>
      <c r="D20" s="20" t="s">
        <v>269</v>
      </c>
      <c r="E20" s="85">
        <v>45433</v>
      </c>
      <c r="F20" s="114">
        <v>137551</v>
      </c>
      <c r="G20" s="21"/>
      <c r="H20" s="21"/>
      <c r="I20" s="21"/>
      <c r="J20" s="21"/>
      <c r="K20" s="21"/>
      <c r="L20" s="46"/>
      <c r="M20" s="46">
        <v>800</v>
      </c>
      <c r="N20" s="46">
        <f t="shared" si="0"/>
        <v>800</v>
      </c>
      <c r="O20" s="100"/>
      <c r="P20" s="111" t="s">
        <v>24</v>
      </c>
    </row>
    <row r="21" s="1" customFormat="1" spans="1:16">
      <c r="A21" s="85">
        <v>45416</v>
      </c>
      <c r="B21" s="85">
        <v>45428</v>
      </c>
      <c r="C21" s="20" t="s">
        <v>266</v>
      </c>
      <c r="D21" s="20" t="s">
        <v>267</v>
      </c>
      <c r="E21" s="85">
        <v>45434</v>
      </c>
      <c r="F21" s="114">
        <v>137591</v>
      </c>
      <c r="G21" s="21"/>
      <c r="H21" s="21"/>
      <c r="I21" s="21"/>
      <c r="J21" s="21"/>
      <c r="K21" s="21"/>
      <c r="L21" s="46">
        <v>870</v>
      </c>
      <c r="M21" s="46">
        <v>1560</v>
      </c>
      <c r="N21" s="46">
        <f t="shared" si="0"/>
        <v>2430</v>
      </c>
      <c r="O21" s="46"/>
      <c r="P21" s="111" t="s">
        <v>24</v>
      </c>
    </row>
    <row r="22" s="1" customFormat="1" spans="1:16">
      <c r="A22" s="85">
        <v>45416</v>
      </c>
      <c r="B22" s="85">
        <v>45427</v>
      </c>
      <c r="C22" s="20" t="s">
        <v>261</v>
      </c>
      <c r="D22" s="20" t="s">
        <v>262</v>
      </c>
      <c r="E22" s="85">
        <v>45434</v>
      </c>
      <c r="F22" s="114">
        <v>137592</v>
      </c>
      <c r="G22" s="21"/>
      <c r="H22" s="21"/>
      <c r="I22" s="21"/>
      <c r="J22" s="21"/>
      <c r="K22" s="21"/>
      <c r="L22" s="46">
        <v>350</v>
      </c>
      <c r="M22" s="46">
        <v>2650</v>
      </c>
      <c r="N22" s="46">
        <f t="shared" si="0"/>
        <v>3000</v>
      </c>
      <c r="O22" s="100"/>
      <c r="P22" s="111" t="s">
        <v>24</v>
      </c>
    </row>
    <row r="23" s="8" customFormat="1" spans="1:16">
      <c r="A23" s="85">
        <v>45428</v>
      </c>
      <c r="B23" s="85">
        <v>45436</v>
      </c>
      <c r="C23" s="20" t="s">
        <v>244</v>
      </c>
      <c r="D23" s="20" t="s">
        <v>245</v>
      </c>
      <c r="E23" s="85">
        <v>45436</v>
      </c>
      <c r="F23" s="114">
        <v>137608</v>
      </c>
      <c r="G23" s="21"/>
      <c r="H23" s="21"/>
      <c r="I23" s="21"/>
      <c r="J23" s="21"/>
      <c r="K23" s="21"/>
      <c r="L23" s="46"/>
      <c r="M23" s="46">
        <v>400</v>
      </c>
      <c r="N23" s="46">
        <f t="shared" si="0"/>
        <v>400</v>
      </c>
      <c r="O23" s="100"/>
      <c r="P23" s="111" t="s">
        <v>22</v>
      </c>
    </row>
    <row r="24" s="8" customFormat="1" spans="1:16">
      <c r="A24" s="85">
        <v>45428</v>
      </c>
      <c r="B24" s="85">
        <v>45429</v>
      </c>
      <c r="C24" s="20" t="s">
        <v>271</v>
      </c>
      <c r="D24" s="20" t="s">
        <v>191</v>
      </c>
      <c r="E24" s="85">
        <v>45436</v>
      </c>
      <c r="F24" s="114">
        <v>136594</v>
      </c>
      <c r="G24" s="21"/>
      <c r="H24" s="21"/>
      <c r="I24" s="21"/>
      <c r="J24" s="21"/>
      <c r="K24" s="21"/>
      <c r="L24" s="46"/>
      <c r="M24" s="46">
        <v>800</v>
      </c>
      <c r="N24" s="46">
        <f t="shared" si="0"/>
        <v>800</v>
      </c>
      <c r="O24" s="100"/>
      <c r="P24" s="111" t="s">
        <v>22</v>
      </c>
    </row>
    <row r="25" s="1" customFormat="1" spans="1:16">
      <c r="A25" s="85">
        <v>45427</v>
      </c>
      <c r="B25" s="85">
        <v>45428</v>
      </c>
      <c r="C25" s="20" t="s">
        <v>272</v>
      </c>
      <c r="D25" s="101" t="s">
        <v>273</v>
      </c>
      <c r="E25" s="85">
        <v>45440</v>
      </c>
      <c r="F25" s="114">
        <v>137651</v>
      </c>
      <c r="G25" s="21"/>
      <c r="H25" s="21"/>
      <c r="I25" s="21"/>
      <c r="J25" s="21"/>
      <c r="K25" s="21"/>
      <c r="L25" s="46">
        <v>440</v>
      </c>
      <c r="M25" s="46">
        <v>1206.1</v>
      </c>
      <c r="N25" s="46">
        <f t="shared" si="0"/>
        <v>1646.1</v>
      </c>
      <c r="O25" s="100"/>
      <c r="P25" s="111" t="s">
        <v>24</v>
      </c>
    </row>
    <row r="26" s="1" customFormat="1" spans="1:16">
      <c r="A26" s="85">
        <v>45427</v>
      </c>
      <c r="B26" s="85">
        <v>45428</v>
      </c>
      <c r="C26" s="20" t="s">
        <v>272</v>
      </c>
      <c r="D26" s="101" t="s">
        <v>273</v>
      </c>
      <c r="E26" s="85">
        <v>45441</v>
      </c>
      <c r="F26" s="114">
        <v>137653</v>
      </c>
      <c r="G26" s="21"/>
      <c r="H26" s="21"/>
      <c r="I26" s="21"/>
      <c r="J26" s="21"/>
      <c r="K26" s="21"/>
      <c r="L26" s="46"/>
      <c r="M26" s="46">
        <v>1646.1</v>
      </c>
      <c r="N26" s="46">
        <f t="shared" si="0"/>
        <v>1646.1</v>
      </c>
      <c r="O26" s="100"/>
      <c r="P26" s="111" t="s">
        <v>24</v>
      </c>
    </row>
    <row r="27" s="1" customFormat="1" spans="1:16">
      <c r="A27" s="85">
        <v>45414</v>
      </c>
      <c r="B27" s="85">
        <v>45441</v>
      </c>
      <c r="C27" s="20" t="s">
        <v>274</v>
      </c>
      <c r="D27" s="20" t="s">
        <v>275</v>
      </c>
      <c r="E27" s="85">
        <v>45441</v>
      </c>
      <c r="F27" s="114">
        <v>137662</v>
      </c>
      <c r="G27" s="21"/>
      <c r="H27" s="21"/>
      <c r="I27" s="21"/>
      <c r="J27" s="21"/>
      <c r="K27" s="21"/>
      <c r="L27" s="46">
        <v>4470</v>
      </c>
      <c r="M27" s="46">
        <v>4750</v>
      </c>
      <c r="N27" s="46">
        <f t="shared" si="0"/>
        <v>9220</v>
      </c>
      <c r="O27" s="46"/>
      <c r="P27" s="111" t="s">
        <v>24</v>
      </c>
    </row>
    <row r="28" s="1" customFormat="1" spans="1:16">
      <c r="A28" s="85">
        <v>45414</v>
      </c>
      <c r="B28" s="85">
        <v>45429</v>
      </c>
      <c r="C28" s="20" t="s">
        <v>276</v>
      </c>
      <c r="D28" s="20" t="s">
        <v>277</v>
      </c>
      <c r="E28" s="85">
        <v>45442</v>
      </c>
      <c r="F28" s="114">
        <v>136643</v>
      </c>
      <c r="G28" s="21"/>
      <c r="H28" s="21"/>
      <c r="I28" s="21"/>
      <c r="J28" s="21"/>
      <c r="K28" s="21"/>
      <c r="L28" s="46">
        <v>1000</v>
      </c>
      <c r="M28" s="46">
        <v>1500</v>
      </c>
      <c r="N28" s="46">
        <f t="shared" si="0"/>
        <v>2500</v>
      </c>
      <c r="O28" s="100"/>
      <c r="P28" s="111" t="s">
        <v>22</v>
      </c>
    </row>
    <row r="29" s="8" customFormat="1" spans="1:16">
      <c r="A29" s="85">
        <v>45427</v>
      </c>
      <c r="B29" s="85">
        <v>45436</v>
      </c>
      <c r="C29" s="20" t="s">
        <v>278</v>
      </c>
      <c r="D29" s="20" t="s">
        <v>98</v>
      </c>
      <c r="E29" s="85">
        <v>45446</v>
      </c>
      <c r="F29" s="114">
        <v>137689</v>
      </c>
      <c r="G29" s="21"/>
      <c r="H29" s="21"/>
      <c r="I29" s="21"/>
      <c r="J29" s="21"/>
      <c r="K29" s="21"/>
      <c r="L29" s="46">
        <v>4235</v>
      </c>
      <c r="M29" s="46">
        <v>2600</v>
      </c>
      <c r="N29" s="46">
        <f>L29+M29</f>
        <v>6835</v>
      </c>
      <c r="O29" s="100"/>
      <c r="P29" s="111" t="s">
        <v>22</v>
      </c>
    </row>
    <row r="30" spans="1:16">
      <c r="A30" s="250" t="s">
        <v>34</v>
      </c>
      <c r="B30" s="165"/>
      <c r="C30" s="251"/>
      <c r="D30" s="167"/>
      <c r="E30" s="168"/>
      <c r="F30" s="169"/>
      <c r="G30" s="207"/>
      <c r="H30" s="207"/>
      <c r="I30" s="207"/>
      <c r="J30" s="207"/>
      <c r="K30" s="207"/>
      <c r="L30" s="207">
        <f>SUM(L8:L29)</f>
        <v>24650</v>
      </c>
      <c r="M30" s="207">
        <f>SUM(M8:M29)</f>
        <v>32012.2</v>
      </c>
      <c r="N30" s="207">
        <f>SUM(N8:N29)</f>
        <v>56662.2</v>
      </c>
      <c r="O30" s="208"/>
      <c r="P30" s="42"/>
    </row>
    <row r="31" ht="12.75" spans="1:15">
      <c r="A31" s="171"/>
      <c r="B31" s="171"/>
      <c r="C31" s="172"/>
      <c r="D31" s="173"/>
      <c r="E31" s="174"/>
      <c r="F31" s="175"/>
      <c r="G31" s="176"/>
      <c r="H31" s="176"/>
      <c r="I31" s="176"/>
      <c r="J31" s="176"/>
      <c r="K31" s="176"/>
      <c r="L31" s="209"/>
      <c r="M31" s="209"/>
      <c r="N31" s="210"/>
      <c r="O31" s="211"/>
    </row>
    <row r="32" ht="11.25" customHeight="1" spans="1:6">
      <c r="A32" s="147" t="s">
        <v>0</v>
      </c>
      <c r="C32" s="177"/>
      <c r="F32" s="178"/>
    </row>
    <row r="33" ht="12.75" spans="1:6">
      <c r="A33" s="147" t="s">
        <v>1</v>
      </c>
      <c r="C33" s="177"/>
      <c r="F33" s="178"/>
    </row>
    <row r="34" ht="12.75" spans="1:6">
      <c r="A34" s="147" t="s">
        <v>253</v>
      </c>
      <c r="C34" s="177"/>
      <c r="F34" s="178"/>
    </row>
    <row r="35" ht="12.75" spans="3:6">
      <c r="C35" s="177"/>
      <c r="F35" s="178"/>
    </row>
    <row r="36" ht="12.75" spans="1:6">
      <c r="A36" s="154" t="s">
        <v>35</v>
      </c>
      <c r="C36" s="177"/>
      <c r="F36" s="178"/>
    </row>
    <row r="37" ht="15" customHeight="1" spans="1:16">
      <c r="A37" s="236" t="s">
        <v>4</v>
      </c>
      <c r="B37" s="236" t="s">
        <v>5</v>
      </c>
      <c r="C37" s="252" t="s">
        <v>6</v>
      </c>
      <c r="D37" s="237" t="s">
        <v>7</v>
      </c>
      <c r="E37" s="237" t="s">
        <v>223</v>
      </c>
      <c r="F37" s="196" t="s">
        <v>224</v>
      </c>
      <c r="G37" s="237" t="s">
        <v>10</v>
      </c>
      <c r="H37" s="238" t="s">
        <v>11</v>
      </c>
      <c r="I37" s="238"/>
      <c r="J37" s="237" t="s">
        <v>12</v>
      </c>
      <c r="K37" s="237" t="s">
        <v>13</v>
      </c>
      <c r="L37" s="238" t="s">
        <v>14</v>
      </c>
      <c r="M37" s="238"/>
      <c r="N37" s="237" t="s">
        <v>15</v>
      </c>
      <c r="O37" s="255" t="s">
        <v>16</v>
      </c>
      <c r="P37" s="256" t="s">
        <v>17</v>
      </c>
    </row>
    <row r="38" ht="21" customHeight="1" spans="1:16">
      <c r="A38" s="239"/>
      <c r="B38" s="239"/>
      <c r="C38" s="253"/>
      <c r="D38" s="240"/>
      <c r="E38" s="240" t="s">
        <v>18</v>
      </c>
      <c r="F38" s="241"/>
      <c r="G38" s="240"/>
      <c r="H38" s="242" t="s">
        <v>19</v>
      </c>
      <c r="I38" s="242" t="s">
        <v>20</v>
      </c>
      <c r="J38" s="240"/>
      <c r="K38" s="240"/>
      <c r="L38" s="242" t="s">
        <v>19</v>
      </c>
      <c r="M38" s="242" t="s">
        <v>20</v>
      </c>
      <c r="N38" s="240"/>
      <c r="O38" s="257"/>
      <c r="P38" s="258"/>
    </row>
    <row r="39" s="1" customFormat="1" ht="12.75" spans="1:16">
      <c r="A39" s="85">
        <v>45412</v>
      </c>
      <c r="B39" s="85">
        <v>45414</v>
      </c>
      <c r="C39" s="20" t="s">
        <v>217</v>
      </c>
      <c r="D39" s="20" t="s">
        <v>218</v>
      </c>
      <c r="E39" s="85"/>
      <c r="F39" s="98"/>
      <c r="G39" s="21"/>
      <c r="H39" s="21"/>
      <c r="I39" s="21"/>
      <c r="J39" s="21"/>
      <c r="K39" s="21"/>
      <c r="L39" s="46">
        <v>9350</v>
      </c>
      <c r="M39" s="46"/>
      <c r="N39" s="46">
        <f>L39+M39</f>
        <v>9350</v>
      </c>
      <c r="O39" s="100"/>
      <c r="P39" s="111" t="s">
        <v>24</v>
      </c>
    </row>
    <row r="40" s="8" customFormat="1" spans="1:17">
      <c r="A40" s="85">
        <v>45435</v>
      </c>
      <c r="B40" s="85">
        <v>45435</v>
      </c>
      <c r="C40" s="20" t="s">
        <v>249</v>
      </c>
      <c r="D40" s="101" t="s">
        <v>250</v>
      </c>
      <c r="E40" s="85"/>
      <c r="F40" s="98"/>
      <c r="G40" s="21"/>
      <c r="H40" s="21"/>
      <c r="I40" s="21"/>
      <c r="J40" s="21"/>
      <c r="K40" s="21"/>
      <c r="L40" s="46">
        <v>1830</v>
      </c>
      <c r="M40" s="46">
        <v>3100</v>
      </c>
      <c r="N40" s="46">
        <f>L40+M40</f>
        <v>4930</v>
      </c>
      <c r="O40" s="100"/>
      <c r="P40" s="111" t="s">
        <v>24</v>
      </c>
      <c r="Q40" s="1"/>
    </row>
    <row r="41" s="1" customFormat="1" spans="1:17">
      <c r="A41" s="85">
        <v>45428</v>
      </c>
      <c r="B41" s="85">
        <v>45436</v>
      </c>
      <c r="C41" s="20" t="s">
        <v>244</v>
      </c>
      <c r="D41" s="20" t="s">
        <v>245</v>
      </c>
      <c r="E41" s="85"/>
      <c r="F41" s="98"/>
      <c r="G41" s="21"/>
      <c r="H41" s="21"/>
      <c r="I41" s="21"/>
      <c r="J41" s="21"/>
      <c r="K41" s="21"/>
      <c r="L41" s="46"/>
      <c r="M41" s="46">
        <v>400</v>
      </c>
      <c r="N41" s="46">
        <f>L41+M41</f>
        <v>400</v>
      </c>
      <c r="O41" s="100"/>
      <c r="P41" s="111" t="s">
        <v>22</v>
      </c>
      <c r="Q41" s="8"/>
    </row>
    <row r="42" spans="1:16">
      <c r="A42" s="250" t="s">
        <v>34</v>
      </c>
      <c r="B42" s="184"/>
      <c r="C42" s="185"/>
      <c r="D42" s="186"/>
      <c r="E42" s="187"/>
      <c r="F42" s="169"/>
      <c r="G42" s="199"/>
      <c r="H42" s="199"/>
      <c r="I42" s="199"/>
      <c r="J42" s="199"/>
      <c r="K42" s="199"/>
      <c r="L42" s="199">
        <f>SUM(L39:L41)</f>
        <v>11180</v>
      </c>
      <c r="M42" s="199">
        <f>SUM(M39:M41)</f>
        <v>3500</v>
      </c>
      <c r="N42" s="199">
        <f>SUM(N39:N41)</f>
        <v>14680</v>
      </c>
      <c r="O42" s="214"/>
      <c r="P42" s="42"/>
    </row>
    <row r="43" ht="12.75" spans="1:15">
      <c r="A43" s="254" t="s">
        <v>279</v>
      </c>
      <c r="B43" s="188"/>
      <c r="C43" s="189"/>
      <c r="D43" s="173"/>
      <c r="E43" s="1"/>
      <c r="F43" s="190"/>
      <c r="G43" s="235"/>
      <c r="H43" s="235"/>
      <c r="I43" s="235"/>
      <c r="J43" s="235"/>
      <c r="K43" s="235"/>
      <c r="L43" s="235">
        <f>L42+L30</f>
        <v>35830</v>
      </c>
      <c r="M43" s="235">
        <f>M42+M30</f>
        <v>35512.2</v>
      </c>
      <c r="N43" s="235">
        <f>N42+N30</f>
        <v>71342.2</v>
      </c>
      <c r="O43" s="216"/>
    </row>
    <row r="44" ht="12.75" spans="1:15">
      <c r="A44" s="188"/>
      <c r="B44" s="188"/>
      <c r="C44" s="189"/>
      <c r="D44" s="173"/>
      <c r="E44" s="1"/>
      <c r="F44" s="190"/>
      <c r="G44" s="176"/>
      <c r="H44" s="176"/>
      <c r="I44" s="176"/>
      <c r="J44" s="176"/>
      <c r="K44" s="176"/>
      <c r="L44" s="209"/>
      <c r="M44" s="209"/>
      <c r="N44" s="209"/>
      <c r="O44" s="217"/>
    </row>
    <row r="45" spans="1:15">
      <c r="A45" s="9" t="s">
        <v>37</v>
      </c>
      <c r="B45" s="10"/>
      <c r="C45" s="189"/>
      <c r="D45" s="173"/>
      <c r="E45" s="1"/>
      <c r="F45" s="190"/>
      <c r="G45" s="176"/>
      <c r="H45" s="176"/>
      <c r="I45" s="176"/>
      <c r="J45" s="176"/>
      <c r="K45" s="176"/>
      <c r="L45" s="209"/>
      <c r="M45" s="209"/>
      <c r="N45" s="209"/>
      <c r="O45" s="217"/>
    </row>
    <row r="46" spans="1:14">
      <c r="A46" s="10"/>
      <c r="B46" s="10"/>
      <c r="C46" s="153"/>
      <c r="D46" s="5"/>
      <c r="E46" s="1"/>
      <c r="F46" s="190"/>
      <c r="G46" s="153"/>
      <c r="H46" s="153"/>
      <c r="I46" s="153"/>
      <c r="J46" s="153"/>
      <c r="K46" s="153"/>
      <c r="L46" s="64"/>
      <c r="M46" s="64"/>
      <c r="N46" s="64"/>
    </row>
    <row r="47" spans="1:14">
      <c r="A47" s="10"/>
      <c r="B47" s="10"/>
      <c r="C47" s="153"/>
      <c r="D47" s="5"/>
      <c r="E47" s="1"/>
      <c r="F47" s="190"/>
      <c r="G47" s="153"/>
      <c r="H47" s="153"/>
      <c r="I47" s="153"/>
      <c r="J47" s="153"/>
      <c r="K47" s="153"/>
      <c r="L47" s="64"/>
      <c r="M47" s="64"/>
      <c r="N47" s="64"/>
    </row>
    <row r="48" spans="1:14">
      <c r="A48" s="9" t="s">
        <v>38</v>
      </c>
      <c r="B48" s="9"/>
      <c r="C48" s="153"/>
      <c r="D48" s="5"/>
      <c r="E48" s="1"/>
      <c r="F48" s="190"/>
      <c r="G48" s="153"/>
      <c r="H48" s="153"/>
      <c r="I48" s="153"/>
      <c r="J48" s="153"/>
      <c r="K48" s="153"/>
      <c r="L48" s="64"/>
      <c r="M48" s="64"/>
      <c r="N48" s="64"/>
    </row>
    <row r="49" ht="11.25" customHeight="1" spans="1:14">
      <c r="A49" s="9" t="s">
        <v>39</v>
      </c>
      <c r="B49" s="9"/>
      <c r="C49" s="153"/>
      <c r="D49" s="5"/>
      <c r="E49" s="1"/>
      <c r="F49" s="190"/>
      <c r="G49" s="153"/>
      <c r="H49" s="153"/>
      <c r="I49" s="153"/>
      <c r="J49" s="153"/>
      <c r="K49" s="153"/>
      <c r="L49" s="64"/>
      <c r="M49" s="64"/>
      <c r="N49" s="64"/>
    </row>
    <row r="50" ht="13.5" customHeight="1" spans="1:14">
      <c r="A50" s="192"/>
      <c r="B50" s="192"/>
      <c r="C50" s="193"/>
      <c r="D50" s="5"/>
      <c r="E50" s="1"/>
      <c r="F50" s="190"/>
      <c r="G50" s="194"/>
      <c r="H50" s="194"/>
      <c r="I50" s="194"/>
      <c r="J50" s="194"/>
      <c r="K50" s="194"/>
      <c r="L50" s="218"/>
      <c r="M50" s="218"/>
      <c r="N50" s="218"/>
    </row>
    <row r="51" s="1" customFormat="1" spans="1:17">
      <c r="A51" s="147" t="s">
        <v>0</v>
      </c>
      <c r="B51" s="147"/>
      <c r="C51" s="148"/>
      <c r="D51" s="149"/>
      <c r="E51" s="8"/>
      <c r="F51" s="178"/>
      <c r="G51" s="148"/>
      <c r="H51" s="148"/>
      <c r="I51" s="148"/>
      <c r="J51" s="148"/>
      <c r="K51" s="148"/>
      <c r="L51" s="151"/>
      <c r="M51" s="151"/>
      <c r="N51" s="151"/>
      <c r="O51" s="152"/>
      <c r="Q51" s="153"/>
    </row>
    <row r="52" spans="1:6">
      <c r="A52" s="147" t="s">
        <v>1</v>
      </c>
      <c r="F52" s="178"/>
    </row>
    <row r="53" spans="1:6">
      <c r="A53" s="147" t="s">
        <v>253</v>
      </c>
      <c r="F53" s="178"/>
    </row>
    <row r="54" spans="6:6">
      <c r="F54" s="178"/>
    </row>
    <row r="55" spans="1:6">
      <c r="A55" s="154" t="s">
        <v>40</v>
      </c>
      <c r="B55" s="154"/>
      <c r="F55" s="178"/>
    </row>
    <row r="56" s="1" customFormat="1" spans="1:16">
      <c r="A56" s="162" t="s">
        <v>4</v>
      </c>
      <c r="B56" s="162" t="s">
        <v>5</v>
      </c>
      <c r="C56" s="101" t="s">
        <v>6</v>
      </c>
      <c r="D56" s="195" t="s">
        <v>7</v>
      </c>
      <c r="E56" s="101" t="s">
        <v>223</v>
      </c>
      <c r="F56" s="196" t="s">
        <v>224</v>
      </c>
      <c r="G56" s="101" t="s">
        <v>10</v>
      </c>
      <c r="H56" s="111" t="s">
        <v>11</v>
      </c>
      <c r="I56" s="111"/>
      <c r="J56" s="101" t="s">
        <v>12</v>
      </c>
      <c r="K56" s="101" t="s">
        <v>13</v>
      </c>
      <c r="L56" s="111" t="s">
        <v>14</v>
      </c>
      <c r="M56" s="111"/>
      <c r="N56" s="219" t="s">
        <v>15</v>
      </c>
      <c r="O56" s="202" t="s">
        <v>16</v>
      </c>
      <c r="P56" s="220" t="s">
        <v>17</v>
      </c>
    </row>
    <row r="57" s="1" customFormat="1" spans="1:16">
      <c r="A57" s="162"/>
      <c r="B57" s="162"/>
      <c r="C57" s="101"/>
      <c r="D57" s="195"/>
      <c r="E57" s="101" t="s">
        <v>18</v>
      </c>
      <c r="F57" s="196"/>
      <c r="G57" s="101"/>
      <c r="H57" s="111" t="s">
        <v>19</v>
      </c>
      <c r="I57" s="111" t="s">
        <v>20</v>
      </c>
      <c r="J57" s="101"/>
      <c r="K57" s="101"/>
      <c r="L57" s="111" t="s">
        <v>19</v>
      </c>
      <c r="M57" s="111" t="s">
        <v>20</v>
      </c>
      <c r="N57" s="219"/>
      <c r="O57" s="202"/>
      <c r="P57" s="220"/>
    </row>
    <row r="58" s="1" customFormat="1" spans="1:16">
      <c r="A58" s="19">
        <v>45355</v>
      </c>
      <c r="B58" s="19">
        <v>45363</v>
      </c>
      <c r="C58" s="20" t="s">
        <v>280</v>
      </c>
      <c r="D58" s="20" t="s">
        <v>281</v>
      </c>
      <c r="E58" s="85">
        <v>45419</v>
      </c>
      <c r="F58" s="98">
        <v>137454</v>
      </c>
      <c r="G58" s="21"/>
      <c r="H58" s="21"/>
      <c r="I58" s="21"/>
      <c r="J58" s="21"/>
      <c r="K58" s="21"/>
      <c r="L58" s="46">
        <v>3795</v>
      </c>
      <c r="M58" s="46">
        <v>4750</v>
      </c>
      <c r="N58" s="46">
        <f>L58+M58</f>
        <v>8545</v>
      </c>
      <c r="O58" s="46"/>
      <c r="P58" s="260" t="s">
        <v>24</v>
      </c>
    </row>
    <row r="59" s="1" customFormat="1" spans="1:16">
      <c r="A59" s="85">
        <v>45401</v>
      </c>
      <c r="B59" s="85">
        <v>45404</v>
      </c>
      <c r="C59" s="20" t="s">
        <v>282</v>
      </c>
      <c r="D59" s="20" t="s">
        <v>283</v>
      </c>
      <c r="E59" s="85">
        <v>45420</v>
      </c>
      <c r="F59" s="98">
        <v>137463</v>
      </c>
      <c r="G59" s="21"/>
      <c r="H59" s="21"/>
      <c r="I59" s="21"/>
      <c r="J59" s="21"/>
      <c r="K59" s="21"/>
      <c r="L59" s="46">
        <v>2640</v>
      </c>
      <c r="M59" s="46">
        <v>2790</v>
      </c>
      <c r="N59" s="46">
        <f>L59+M59</f>
        <v>5430</v>
      </c>
      <c r="O59" s="46"/>
      <c r="P59" s="111" t="s">
        <v>24</v>
      </c>
    </row>
    <row r="60" s="1" customFormat="1" spans="1:16">
      <c r="A60" s="19">
        <v>45299</v>
      </c>
      <c r="B60" s="19">
        <v>45345</v>
      </c>
      <c r="C60" s="20" t="s">
        <v>284</v>
      </c>
      <c r="D60" s="20" t="s">
        <v>285</v>
      </c>
      <c r="E60" s="85">
        <v>45426</v>
      </c>
      <c r="F60" s="98">
        <v>137518</v>
      </c>
      <c r="G60" s="21"/>
      <c r="H60" s="21"/>
      <c r="I60" s="21"/>
      <c r="J60" s="21"/>
      <c r="K60" s="21"/>
      <c r="L60" s="46">
        <v>6000</v>
      </c>
      <c r="M60" s="46">
        <v>5500</v>
      </c>
      <c r="N60" s="46">
        <f>L60+M60</f>
        <v>11500</v>
      </c>
      <c r="O60" s="46"/>
      <c r="P60" s="111" t="s">
        <v>24</v>
      </c>
    </row>
    <row r="61" s="1" customFormat="1" spans="1:16">
      <c r="A61" s="19">
        <v>45358</v>
      </c>
      <c r="B61" s="19">
        <v>45370</v>
      </c>
      <c r="C61" s="20" t="s">
        <v>286</v>
      </c>
      <c r="D61" s="20" t="s">
        <v>287</v>
      </c>
      <c r="E61" s="85">
        <v>45442</v>
      </c>
      <c r="F61" s="98">
        <v>137679</v>
      </c>
      <c r="G61" s="21"/>
      <c r="H61" s="21"/>
      <c r="I61" s="21"/>
      <c r="J61" s="21"/>
      <c r="K61" s="21"/>
      <c r="L61" s="46">
        <v>4136</v>
      </c>
      <c r="M61" s="46">
        <v>2385</v>
      </c>
      <c r="N61" s="46">
        <f>L61+M61</f>
        <v>6521</v>
      </c>
      <c r="O61" s="46"/>
      <c r="P61" s="111" t="s">
        <v>184</v>
      </c>
    </row>
    <row r="62" spans="1:16">
      <c r="A62" s="250" t="s">
        <v>34</v>
      </c>
      <c r="B62" s="184"/>
      <c r="C62" s="185"/>
      <c r="D62" s="186"/>
      <c r="E62" s="187"/>
      <c r="F62" s="169"/>
      <c r="G62" s="199">
        <f>SUM(G60:G60)</f>
        <v>0</v>
      </c>
      <c r="H62" s="199">
        <f>SUM(H60:H60)</f>
        <v>0</v>
      </c>
      <c r="I62" s="199">
        <f>SUM(I60:I60)</f>
        <v>0</v>
      </c>
      <c r="J62" s="199">
        <f>SUM(J60:J60)</f>
        <v>0</v>
      </c>
      <c r="K62" s="199">
        <f>SUM(K60:K60)</f>
        <v>0</v>
      </c>
      <c r="L62" s="199">
        <f>SUM(L58:L61)</f>
        <v>16571</v>
      </c>
      <c r="M62" s="199">
        <f>SUM(M58:M61)</f>
        <v>15425</v>
      </c>
      <c r="N62" s="199">
        <f>SUM(N58:N61)</f>
        <v>31996</v>
      </c>
      <c r="O62" s="226"/>
      <c r="P62" s="111"/>
    </row>
    <row r="63" spans="1:14">
      <c r="A63" s="9" t="s">
        <v>37</v>
      </c>
      <c r="B63" s="10"/>
      <c r="C63" s="153"/>
      <c r="D63" s="5"/>
      <c r="E63" s="1"/>
      <c r="F63" s="190"/>
      <c r="G63" s="153"/>
      <c r="H63" s="153"/>
      <c r="I63" s="153"/>
      <c r="J63" s="153"/>
      <c r="K63" s="153"/>
      <c r="L63" s="64"/>
      <c r="M63" s="64"/>
      <c r="N63" s="64"/>
    </row>
    <row r="64" spans="1:14">
      <c r="A64" s="10"/>
      <c r="B64" s="10"/>
      <c r="C64" s="153"/>
      <c r="D64" s="5"/>
      <c r="E64" s="1"/>
      <c r="F64" s="190"/>
      <c r="G64" s="153"/>
      <c r="H64" s="153"/>
      <c r="I64" s="153"/>
      <c r="J64" s="153"/>
      <c r="K64" s="153"/>
      <c r="L64" s="64"/>
      <c r="M64" s="64"/>
      <c r="N64" s="64"/>
    </row>
    <row r="65" spans="1:14">
      <c r="A65" s="9" t="s">
        <v>38</v>
      </c>
      <c r="B65" s="9"/>
      <c r="C65" s="193"/>
      <c r="D65" s="5"/>
      <c r="E65" s="1"/>
      <c r="F65" s="190"/>
      <c r="G65" s="194"/>
      <c r="H65" s="194"/>
      <c r="I65" s="194"/>
      <c r="J65" s="194"/>
      <c r="K65" s="194"/>
      <c r="L65" s="218"/>
      <c r="M65" s="218"/>
      <c r="N65" s="218"/>
    </row>
    <row r="66" spans="1:16">
      <c r="A66" s="9" t="s">
        <v>39</v>
      </c>
      <c r="B66" s="9"/>
      <c r="C66" s="48"/>
      <c r="D66" s="48"/>
      <c r="E66" s="44"/>
      <c r="F66" s="118"/>
      <c r="G66" s="48"/>
      <c r="H66" s="5"/>
      <c r="I66" s="5"/>
      <c r="J66" s="48"/>
      <c r="K66" s="48"/>
      <c r="L66" s="5"/>
      <c r="M66" s="5"/>
      <c r="N66" s="48"/>
      <c r="O66" s="227"/>
      <c r="P66" s="48"/>
    </row>
    <row r="67" spans="1:15">
      <c r="A67" s="200"/>
      <c r="B67" s="200"/>
      <c r="C67" s="40"/>
      <c r="D67" s="5"/>
      <c r="E67" s="1"/>
      <c r="F67" s="190"/>
      <c r="G67" s="153"/>
      <c r="H67" s="153"/>
      <c r="I67" s="153"/>
      <c r="J67" s="194"/>
      <c r="K67" s="228"/>
      <c r="L67" s="64"/>
      <c r="M67" s="229"/>
      <c r="N67" s="218"/>
      <c r="O67" s="216"/>
    </row>
    <row r="68" spans="1:15">
      <c r="A68" s="200"/>
      <c r="B68" s="200"/>
      <c r="C68" s="40"/>
      <c r="D68" s="5"/>
      <c r="E68" s="1"/>
      <c r="F68" s="190"/>
      <c r="G68" s="153"/>
      <c r="H68" s="153"/>
      <c r="I68" s="194"/>
      <c r="J68" s="194"/>
      <c r="K68" s="194"/>
      <c r="L68" s="64"/>
      <c r="M68" s="229"/>
      <c r="N68" s="218"/>
      <c r="O68" s="216"/>
    </row>
    <row r="69" spans="1:15">
      <c r="A69" s="200"/>
      <c r="B69" s="200"/>
      <c r="C69" s="40"/>
      <c r="D69" s="5"/>
      <c r="E69" s="1"/>
      <c r="F69" s="190"/>
      <c r="G69" s="153"/>
      <c r="H69" s="153"/>
      <c r="I69" s="153"/>
      <c r="J69" s="194"/>
      <c r="K69" s="228"/>
      <c r="L69" s="64"/>
      <c r="M69" s="229"/>
      <c r="N69" s="218"/>
      <c r="O69" s="216"/>
    </row>
    <row r="70" spans="1:15">
      <c r="A70" s="200"/>
      <c r="B70" s="200"/>
      <c r="C70" s="40"/>
      <c r="D70" s="5"/>
      <c r="E70" s="1"/>
      <c r="F70" s="190"/>
      <c r="G70" s="153"/>
      <c r="H70" s="153"/>
      <c r="I70" s="153"/>
      <c r="J70" s="194"/>
      <c r="K70" s="228"/>
      <c r="L70" s="64"/>
      <c r="M70" s="229"/>
      <c r="N70" s="218"/>
      <c r="O70" s="216"/>
    </row>
    <row r="71" spans="1:15">
      <c r="A71" s="200"/>
      <c r="B71" s="200"/>
      <c r="C71" s="40"/>
      <c r="D71" s="5"/>
      <c r="E71" s="1"/>
      <c r="F71" s="190"/>
      <c r="G71" s="201"/>
      <c r="H71" s="201"/>
      <c r="I71" s="201"/>
      <c r="J71" s="194"/>
      <c r="K71" s="201"/>
      <c r="L71" s="218"/>
      <c r="M71" s="218"/>
      <c r="N71" s="218"/>
      <c r="O71" s="216"/>
    </row>
    <row r="72" spans="1:14">
      <c r="A72" s="200"/>
      <c r="B72" s="200"/>
      <c r="C72" s="40"/>
      <c r="D72" s="5"/>
      <c r="E72" s="1"/>
      <c r="F72" s="190"/>
      <c r="G72" s="201"/>
      <c r="H72" s="201"/>
      <c r="I72" s="201"/>
      <c r="J72" s="194"/>
      <c r="K72" s="201"/>
      <c r="L72" s="218"/>
      <c r="M72" s="218"/>
      <c r="N72" s="218"/>
    </row>
    <row r="73" spans="1:15">
      <c r="A73" s="200"/>
      <c r="B73" s="200"/>
      <c r="C73" s="40"/>
      <c r="D73" s="5"/>
      <c r="E73" s="1"/>
      <c r="F73" s="190"/>
      <c r="G73" s="201"/>
      <c r="H73" s="201"/>
      <c r="I73" s="201"/>
      <c r="J73" s="230"/>
      <c r="K73" s="230"/>
      <c r="L73" s="231"/>
      <c r="M73" s="231"/>
      <c r="N73" s="231"/>
      <c r="O73" s="232"/>
    </row>
    <row r="74" spans="1:14">
      <c r="A74" s="200"/>
      <c r="B74" s="200"/>
      <c r="C74" s="153"/>
      <c r="D74" s="5"/>
      <c r="E74" s="1"/>
      <c r="F74" s="190"/>
      <c r="G74" s="153"/>
      <c r="H74" s="153"/>
      <c r="I74" s="153"/>
      <c r="J74" s="153"/>
      <c r="K74" s="153"/>
      <c r="L74" s="64"/>
      <c r="M74" s="64"/>
      <c r="N74" s="64"/>
    </row>
  </sheetData>
  <mergeCells count="41">
    <mergeCell ref="H6:I6"/>
    <mergeCell ref="L6:M6"/>
    <mergeCell ref="H37:I37"/>
    <mergeCell ref="L37:M37"/>
    <mergeCell ref="A49:B49"/>
    <mergeCell ref="H56:I56"/>
    <mergeCell ref="L56:M56"/>
    <mergeCell ref="A66:B66"/>
    <mergeCell ref="A6:A7"/>
    <mergeCell ref="A37:A38"/>
    <mergeCell ref="A56:A57"/>
    <mergeCell ref="B6:B7"/>
    <mergeCell ref="B37:B38"/>
    <mergeCell ref="B56:B57"/>
    <mergeCell ref="C6:C7"/>
    <mergeCell ref="C37:C38"/>
    <mergeCell ref="C56:C57"/>
    <mergeCell ref="D6:D7"/>
    <mergeCell ref="D37:D38"/>
    <mergeCell ref="D56:D57"/>
    <mergeCell ref="F6:F7"/>
    <mergeCell ref="F37:F38"/>
    <mergeCell ref="F56:F57"/>
    <mergeCell ref="G6:G7"/>
    <mergeCell ref="G37:G38"/>
    <mergeCell ref="G56:G57"/>
    <mergeCell ref="J6:J7"/>
    <mergeCell ref="J37:J38"/>
    <mergeCell ref="J56:J57"/>
    <mergeCell ref="K6:K7"/>
    <mergeCell ref="K37:K38"/>
    <mergeCell ref="K56:K57"/>
    <mergeCell ref="N6:N7"/>
    <mergeCell ref="N37:N38"/>
    <mergeCell ref="N56:N57"/>
    <mergeCell ref="O6:O7"/>
    <mergeCell ref="O37:O38"/>
    <mergeCell ref="O56:O57"/>
    <mergeCell ref="P6:P7"/>
    <mergeCell ref="P37:P38"/>
    <mergeCell ref="P56:P57"/>
  </mergeCells>
  <pageMargins left="0.22" right="0.18" top="0" bottom="0.25" header="0.22" footer="0.5"/>
  <pageSetup paperSize="1" scale="70" orientation="landscape" horizontalDpi="600" verticalDpi="600"/>
  <headerFooter alignWithMargins="0" scaleWithDoc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zoomScaleSheetLayoutView="60" workbookViewId="0">
      <selection activeCell="A1" sqref="$A1:$XFD1638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288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223</v>
      </c>
      <c r="F6" s="196" t="s">
        <v>224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243">
        <v>45378</v>
      </c>
      <c r="B8" s="243">
        <v>45383</v>
      </c>
      <c r="C8" s="244" t="s">
        <v>289</v>
      </c>
      <c r="D8" s="245" t="s">
        <v>290</v>
      </c>
      <c r="E8" s="243">
        <v>45387</v>
      </c>
      <c r="F8" s="246">
        <v>137162</v>
      </c>
      <c r="G8" s="244"/>
      <c r="H8" s="244"/>
      <c r="I8" s="244"/>
      <c r="J8" s="244"/>
      <c r="K8" s="244"/>
      <c r="L8" s="259">
        <v>3280</v>
      </c>
      <c r="M8" s="259"/>
      <c r="N8" s="259">
        <f t="shared" ref="N8:N20" si="0">L8+M8</f>
        <v>3280</v>
      </c>
      <c r="O8" s="259"/>
      <c r="P8" s="260" t="s">
        <v>22</v>
      </c>
    </row>
    <row r="9" s="1" customFormat="1" spans="1:16">
      <c r="A9" s="85">
        <v>45385</v>
      </c>
      <c r="B9" s="85">
        <v>45385</v>
      </c>
      <c r="C9" s="20" t="s">
        <v>291</v>
      </c>
      <c r="D9" s="247" t="s">
        <v>292</v>
      </c>
      <c r="E9" s="248">
        <v>45390</v>
      </c>
      <c r="F9" s="114">
        <v>137163</v>
      </c>
      <c r="G9" s="20"/>
      <c r="H9" s="20"/>
      <c r="I9" s="20"/>
      <c r="J9" s="20"/>
      <c r="K9" s="20"/>
      <c r="L9" s="46">
        <v>650</v>
      </c>
      <c r="M9" s="46">
        <v>350</v>
      </c>
      <c r="N9" s="46">
        <f t="shared" si="0"/>
        <v>1000</v>
      </c>
      <c r="O9" s="46"/>
      <c r="P9" s="111" t="s">
        <v>24</v>
      </c>
    </row>
    <row r="10" s="1" customFormat="1" spans="1:16">
      <c r="A10" s="85">
        <v>45384</v>
      </c>
      <c r="B10" s="85">
        <v>45385</v>
      </c>
      <c r="C10" s="20" t="s">
        <v>293</v>
      </c>
      <c r="D10" s="247" t="s">
        <v>294</v>
      </c>
      <c r="E10" s="248">
        <v>45390</v>
      </c>
      <c r="F10" s="114">
        <v>137164</v>
      </c>
      <c r="G10" s="21"/>
      <c r="H10" s="21"/>
      <c r="I10" s="21"/>
      <c r="J10" s="21"/>
      <c r="K10" s="21"/>
      <c r="L10" s="46">
        <v>2975</v>
      </c>
      <c r="M10" s="46"/>
      <c r="N10" s="46">
        <f t="shared" si="0"/>
        <v>2975</v>
      </c>
      <c r="O10" s="46"/>
      <c r="P10" s="111" t="s">
        <v>24</v>
      </c>
    </row>
    <row r="11" s="1" customFormat="1" spans="1:16">
      <c r="A11" s="85">
        <v>45378</v>
      </c>
      <c r="B11" s="85">
        <v>45383</v>
      </c>
      <c r="C11" s="20" t="s">
        <v>289</v>
      </c>
      <c r="D11" s="247" t="s">
        <v>290</v>
      </c>
      <c r="E11" s="248">
        <v>45390</v>
      </c>
      <c r="F11" s="114">
        <v>136108</v>
      </c>
      <c r="G11" s="21"/>
      <c r="H11" s="21"/>
      <c r="I11" s="21"/>
      <c r="J11" s="21"/>
      <c r="K11" s="21"/>
      <c r="L11" s="46">
        <v>680</v>
      </c>
      <c r="M11" s="46">
        <v>2600</v>
      </c>
      <c r="N11" s="46">
        <f t="shared" si="0"/>
        <v>3280</v>
      </c>
      <c r="O11" s="46"/>
      <c r="P11" s="111" t="s">
        <v>22</v>
      </c>
    </row>
    <row r="12" s="1" customFormat="1" spans="1:16">
      <c r="A12" s="85">
        <v>45384</v>
      </c>
      <c r="B12" s="85">
        <v>45385</v>
      </c>
      <c r="C12" s="20" t="s">
        <v>293</v>
      </c>
      <c r="D12" s="247" t="s">
        <v>294</v>
      </c>
      <c r="E12" s="248">
        <v>45394</v>
      </c>
      <c r="F12" s="114">
        <v>137204</v>
      </c>
      <c r="G12" s="21"/>
      <c r="H12" s="21"/>
      <c r="I12" s="21"/>
      <c r="J12" s="21"/>
      <c r="K12" s="21"/>
      <c r="L12" s="46">
        <v>325</v>
      </c>
      <c r="M12" s="46">
        <v>2650</v>
      </c>
      <c r="N12" s="46">
        <f t="shared" si="0"/>
        <v>2975</v>
      </c>
      <c r="O12" s="46"/>
      <c r="P12" s="111" t="s">
        <v>24</v>
      </c>
    </row>
    <row r="13" s="1" customFormat="1" spans="1:16">
      <c r="A13" s="85">
        <v>45387</v>
      </c>
      <c r="B13" s="85">
        <v>45390</v>
      </c>
      <c r="C13" s="20" t="s">
        <v>295</v>
      </c>
      <c r="D13" s="247" t="s">
        <v>296</v>
      </c>
      <c r="E13" s="248">
        <v>45398</v>
      </c>
      <c r="F13" s="114">
        <v>137216</v>
      </c>
      <c r="G13" s="21"/>
      <c r="H13" s="21"/>
      <c r="I13" s="21"/>
      <c r="J13" s="21"/>
      <c r="K13" s="21"/>
      <c r="L13" s="46">
        <v>3200</v>
      </c>
      <c r="M13" s="46"/>
      <c r="N13" s="46">
        <f t="shared" si="0"/>
        <v>3200</v>
      </c>
      <c r="O13" s="46"/>
      <c r="P13" s="111" t="s">
        <v>24</v>
      </c>
    </row>
    <row r="14" s="1" customFormat="1" ht="11.25" customHeight="1" spans="1:16">
      <c r="A14" s="85">
        <v>45390</v>
      </c>
      <c r="B14" s="85">
        <v>45390</v>
      </c>
      <c r="C14" s="20" t="s">
        <v>297</v>
      </c>
      <c r="D14" s="247" t="s">
        <v>298</v>
      </c>
      <c r="E14" s="248">
        <v>45398</v>
      </c>
      <c r="F14" s="114">
        <v>137228</v>
      </c>
      <c r="G14" s="21"/>
      <c r="H14" s="21"/>
      <c r="I14" s="21"/>
      <c r="J14" s="21"/>
      <c r="K14" s="21"/>
      <c r="L14" s="46"/>
      <c r="M14" s="46">
        <v>1175</v>
      </c>
      <c r="N14" s="46">
        <f t="shared" si="0"/>
        <v>1175</v>
      </c>
      <c r="O14" s="46"/>
      <c r="P14" s="111" t="s">
        <v>24</v>
      </c>
    </row>
    <row r="15" s="1" customFormat="1" spans="1:16">
      <c r="A15" s="85">
        <v>45385</v>
      </c>
      <c r="B15" s="85">
        <v>45385</v>
      </c>
      <c r="C15" s="20" t="s">
        <v>291</v>
      </c>
      <c r="D15" s="247" t="s">
        <v>292</v>
      </c>
      <c r="E15" s="162">
        <v>45399</v>
      </c>
      <c r="F15" s="114">
        <v>137271</v>
      </c>
      <c r="G15" s="21"/>
      <c r="H15" s="21"/>
      <c r="I15" s="21"/>
      <c r="J15" s="21"/>
      <c r="K15" s="21"/>
      <c r="L15" s="46"/>
      <c r="M15" s="46">
        <v>950</v>
      </c>
      <c r="N15" s="46">
        <f t="shared" si="0"/>
        <v>950</v>
      </c>
      <c r="O15" s="46"/>
      <c r="P15" s="111" t="s">
        <v>24</v>
      </c>
    </row>
    <row r="16" s="1" customFormat="1" ht="11.25" customHeight="1" spans="1:16">
      <c r="A16" s="85">
        <v>45390</v>
      </c>
      <c r="B16" s="85">
        <v>45390</v>
      </c>
      <c r="C16" s="20" t="s">
        <v>297</v>
      </c>
      <c r="D16" s="247" t="s">
        <v>298</v>
      </c>
      <c r="E16" s="162">
        <v>45400</v>
      </c>
      <c r="F16" s="114">
        <v>137261</v>
      </c>
      <c r="G16" s="21"/>
      <c r="H16" s="21"/>
      <c r="I16" s="21"/>
      <c r="J16" s="21"/>
      <c r="K16" s="21"/>
      <c r="L16" s="46"/>
      <c r="M16" s="46">
        <v>1175</v>
      </c>
      <c r="N16" s="46">
        <f t="shared" si="0"/>
        <v>1175</v>
      </c>
      <c r="O16" s="46"/>
      <c r="P16" s="111" t="s">
        <v>24</v>
      </c>
    </row>
    <row r="17" s="1" customFormat="1" spans="1:16">
      <c r="A17" s="85">
        <v>45387</v>
      </c>
      <c r="B17" s="85">
        <v>45390</v>
      </c>
      <c r="C17" s="20" t="s">
        <v>295</v>
      </c>
      <c r="D17" s="247" t="s">
        <v>296</v>
      </c>
      <c r="E17" s="162">
        <v>45401</v>
      </c>
      <c r="F17" s="114">
        <v>137265</v>
      </c>
      <c r="G17" s="21"/>
      <c r="H17" s="21"/>
      <c r="I17" s="21"/>
      <c r="J17" s="21"/>
      <c r="K17" s="21"/>
      <c r="L17" s="46">
        <v>100</v>
      </c>
      <c r="M17" s="46">
        <v>3100</v>
      </c>
      <c r="N17" s="46">
        <f t="shared" si="0"/>
        <v>3200</v>
      </c>
      <c r="O17" s="46"/>
      <c r="P17" s="111" t="s">
        <v>24</v>
      </c>
    </row>
    <row r="18" s="1" customFormat="1" spans="1:16">
      <c r="A18" s="85">
        <v>45398</v>
      </c>
      <c r="B18" s="85">
        <v>45399</v>
      </c>
      <c r="C18" s="20" t="s">
        <v>299</v>
      </c>
      <c r="D18" s="247" t="s">
        <v>300</v>
      </c>
      <c r="E18" s="162">
        <v>45404</v>
      </c>
      <c r="F18" s="163">
        <v>137299</v>
      </c>
      <c r="G18" s="21"/>
      <c r="H18" s="21"/>
      <c r="I18" s="21"/>
      <c r="J18" s="21"/>
      <c r="K18" s="21"/>
      <c r="L18" s="46">
        <v>3100</v>
      </c>
      <c r="M18" s="46"/>
      <c r="N18" s="46">
        <f t="shared" si="0"/>
        <v>3100</v>
      </c>
      <c r="O18" s="46"/>
      <c r="P18" s="111" t="s">
        <v>24</v>
      </c>
    </row>
    <row r="19" s="1" customFormat="1" ht="11.25" customHeight="1" spans="1:16">
      <c r="A19" s="85">
        <v>45395</v>
      </c>
      <c r="B19" s="85">
        <v>45397</v>
      </c>
      <c r="C19" s="20" t="s">
        <v>301</v>
      </c>
      <c r="D19" s="247" t="s">
        <v>302</v>
      </c>
      <c r="E19" s="162">
        <v>45404</v>
      </c>
      <c r="F19" s="163">
        <v>137295</v>
      </c>
      <c r="G19" s="21"/>
      <c r="H19" s="21"/>
      <c r="I19" s="21"/>
      <c r="J19" s="21"/>
      <c r="K19" s="21"/>
      <c r="L19" s="46">
        <v>5500</v>
      </c>
      <c r="M19" s="46">
        <v>2079.5</v>
      </c>
      <c r="N19" s="46">
        <f t="shared" si="0"/>
        <v>7579.5</v>
      </c>
      <c r="O19" s="46"/>
      <c r="P19" s="111" t="s">
        <v>184</v>
      </c>
    </row>
    <row r="20" s="1" customFormat="1" spans="1:16">
      <c r="A20" s="243">
        <v>45398</v>
      </c>
      <c r="B20" s="243">
        <v>45399</v>
      </c>
      <c r="C20" s="244" t="s">
        <v>299</v>
      </c>
      <c r="D20" s="245" t="s">
        <v>300</v>
      </c>
      <c r="E20" s="162">
        <v>45406</v>
      </c>
      <c r="F20" s="163">
        <v>137372</v>
      </c>
      <c r="G20" s="249"/>
      <c r="H20" s="249"/>
      <c r="I20" s="249"/>
      <c r="J20" s="249"/>
      <c r="K20" s="249"/>
      <c r="L20" s="259">
        <v>200</v>
      </c>
      <c r="M20" s="259">
        <v>2350</v>
      </c>
      <c r="N20" s="259">
        <f t="shared" si="0"/>
        <v>2550</v>
      </c>
      <c r="O20" s="259"/>
      <c r="P20" s="260" t="s">
        <v>24</v>
      </c>
    </row>
    <row r="21" spans="1:16">
      <c r="A21" s="85">
        <v>45400</v>
      </c>
      <c r="B21" s="85">
        <v>45401</v>
      </c>
      <c r="C21" s="20" t="s">
        <v>303</v>
      </c>
      <c r="D21" s="247" t="s">
        <v>304</v>
      </c>
      <c r="E21" s="162">
        <v>45407</v>
      </c>
      <c r="F21" s="163">
        <v>137377</v>
      </c>
      <c r="G21" s="21"/>
      <c r="H21" s="21"/>
      <c r="I21" s="21"/>
      <c r="J21" s="21"/>
      <c r="K21" s="21"/>
      <c r="L21" s="46"/>
      <c r="M21" s="46">
        <v>4417.5</v>
      </c>
      <c r="N21" s="46">
        <v>4417.5</v>
      </c>
      <c r="O21" s="46"/>
      <c r="P21" s="260" t="s">
        <v>24</v>
      </c>
    </row>
    <row r="22" s="1" customFormat="1" ht="11.25" customHeight="1" spans="1:16">
      <c r="A22" s="85">
        <v>45401</v>
      </c>
      <c r="B22" s="85">
        <v>45404</v>
      </c>
      <c r="C22" s="20" t="s">
        <v>305</v>
      </c>
      <c r="D22" s="247" t="s">
        <v>306</v>
      </c>
      <c r="E22" s="162">
        <v>45411</v>
      </c>
      <c r="F22" s="163">
        <v>137390</v>
      </c>
      <c r="G22" s="21"/>
      <c r="H22" s="21"/>
      <c r="I22" s="21"/>
      <c r="J22" s="21"/>
      <c r="K22" s="21"/>
      <c r="L22" s="46"/>
      <c r="M22" s="46">
        <v>500</v>
      </c>
      <c r="N22" s="46">
        <v>500</v>
      </c>
      <c r="O22" s="46"/>
      <c r="P22" s="260" t="s">
        <v>24</v>
      </c>
    </row>
    <row r="23" spans="1:16">
      <c r="A23" s="250" t="s">
        <v>34</v>
      </c>
      <c r="B23" s="165"/>
      <c r="C23" s="251"/>
      <c r="D23" s="167"/>
      <c r="E23" s="168"/>
      <c r="F23" s="169"/>
      <c r="G23" s="207"/>
      <c r="H23" s="207"/>
      <c r="I23" s="207"/>
      <c r="J23" s="207"/>
      <c r="K23" s="207"/>
      <c r="L23" s="207">
        <f>SUM(L8:L22)</f>
        <v>20010</v>
      </c>
      <c r="M23" s="207">
        <f>SUM(M8:M22)</f>
        <v>21347</v>
      </c>
      <c r="N23" s="207">
        <f>SUM(N8:N22)</f>
        <v>41357</v>
      </c>
      <c r="O23" s="208"/>
      <c r="P23" s="42"/>
    </row>
    <row r="24" ht="12.75" spans="1:15">
      <c r="A24" s="171"/>
      <c r="B24" s="171"/>
      <c r="C24" s="172"/>
      <c r="D24" s="173"/>
      <c r="E24" s="174"/>
      <c r="F24" s="175"/>
      <c r="G24" s="176"/>
      <c r="H24" s="176"/>
      <c r="I24" s="176"/>
      <c r="J24" s="176"/>
      <c r="K24" s="176"/>
      <c r="L24" s="209"/>
      <c r="M24" s="209"/>
      <c r="N24" s="210"/>
      <c r="O24" s="211"/>
    </row>
    <row r="25" ht="11.25" customHeight="1" spans="1:6">
      <c r="A25" s="147" t="s">
        <v>0</v>
      </c>
      <c r="C25" s="177"/>
      <c r="F25" s="178"/>
    </row>
    <row r="26" ht="12.75" spans="1:6">
      <c r="A26" s="147" t="s">
        <v>1</v>
      </c>
      <c r="C26" s="177"/>
      <c r="F26" s="178"/>
    </row>
    <row r="27" ht="12.75" spans="1:6">
      <c r="A27" s="147" t="s">
        <v>288</v>
      </c>
      <c r="C27" s="177"/>
      <c r="F27" s="178"/>
    </row>
    <row r="28" ht="12.75" spans="3:6">
      <c r="C28" s="177"/>
      <c r="F28" s="178"/>
    </row>
    <row r="29" ht="12.75" spans="1:6">
      <c r="A29" s="154" t="s">
        <v>35</v>
      </c>
      <c r="C29" s="177"/>
      <c r="F29" s="178"/>
    </row>
    <row r="30" ht="15" customHeight="1" spans="1:16">
      <c r="A30" s="236" t="s">
        <v>4</v>
      </c>
      <c r="B30" s="236" t="s">
        <v>5</v>
      </c>
      <c r="C30" s="252" t="s">
        <v>6</v>
      </c>
      <c r="D30" s="237" t="s">
        <v>7</v>
      </c>
      <c r="E30" s="237" t="s">
        <v>223</v>
      </c>
      <c r="F30" s="196" t="s">
        <v>224</v>
      </c>
      <c r="G30" s="237" t="s">
        <v>10</v>
      </c>
      <c r="H30" s="238" t="s">
        <v>11</v>
      </c>
      <c r="I30" s="238"/>
      <c r="J30" s="237" t="s">
        <v>12</v>
      </c>
      <c r="K30" s="237" t="s">
        <v>13</v>
      </c>
      <c r="L30" s="238" t="s">
        <v>14</v>
      </c>
      <c r="M30" s="238"/>
      <c r="N30" s="237" t="s">
        <v>15</v>
      </c>
      <c r="O30" s="255" t="s">
        <v>16</v>
      </c>
      <c r="P30" s="256" t="s">
        <v>17</v>
      </c>
    </row>
    <row r="31" ht="21" customHeight="1" spans="1:16">
      <c r="A31" s="239"/>
      <c r="B31" s="239"/>
      <c r="C31" s="253"/>
      <c r="D31" s="240"/>
      <c r="E31" s="240" t="s">
        <v>18</v>
      </c>
      <c r="F31" s="241"/>
      <c r="G31" s="240"/>
      <c r="H31" s="242" t="s">
        <v>19</v>
      </c>
      <c r="I31" s="242" t="s">
        <v>20</v>
      </c>
      <c r="J31" s="240"/>
      <c r="K31" s="240"/>
      <c r="L31" s="242" t="s">
        <v>19</v>
      </c>
      <c r="M31" s="242" t="s">
        <v>20</v>
      </c>
      <c r="N31" s="240"/>
      <c r="O31" s="257"/>
      <c r="P31" s="258"/>
    </row>
    <row r="32" s="1" customFormat="1" ht="12.75" spans="1:16">
      <c r="A32" s="85">
        <v>45400</v>
      </c>
      <c r="B32" s="85">
        <v>45400</v>
      </c>
      <c r="C32" s="20" t="s">
        <v>211</v>
      </c>
      <c r="D32" s="247" t="s">
        <v>212</v>
      </c>
      <c r="E32" s="21"/>
      <c r="F32" s="22"/>
      <c r="G32" s="21"/>
      <c r="H32" s="21"/>
      <c r="I32" s="21"/>
      <c r="J32" s="21"/>
      <c r="K32" s="21"/>
      <c r="L32" s="46">
        <v>3716</v>
      </c>
      <c r="M32" s="46">
        <v>2840</v>
      </c>
      <c r="N32" s="46">
        <f>L32+M32</f>
        <v>6556</v>
      </c>
      <c r="O32" s="46"/>
      <c r="P32" s="260" t="s">
        <v>184</v>
      </c>
    </row>
    <row r="33" s="1" customFormat="1" ht="11.25" customHeight="1" spans="1:16">
      <c r="A33" s="85">
        <v>45401</v>
      </c>
      <c r="B33" s="85">
        <v>45404</v>
      </c>
      <c r="C33" s="20" t="s">
        <v>282</v>
      </c>
      <c r="D33" s="247" t="s">
        <v>283</v>
      </c>
      <c r="E33" s="21"/>
      <c r="F33" s="22"/>
      <c r="G33" s="21"/>
      <c r="H33" s="21"/>
      <c r="I33" s="21"/>
      <c r="J33" s="21"/>
      <c r="K33" s="21"/>
      <c r="L33" s="46">
        <v>2640</v>
      </c>
      <c r="M33" s="46">
        <v>2790</v>
      </c>
      <c r="N33" s="46">
        <f>L33+M33</f>
        <v>5430</v>
      </c>
      <c r="O33" s="46"/>
      <c r="P33" s="260" t="s">
        <v>24</v>
      </c>
    </row>
    <row r="34" spans="1:16">
      <c r="A34" s="250" t="s">
        <v>34</v>
      </c>
      <c r="B34" s="184"/>
      <c r="C34" s="185"/>
      <c r="D34" s="186"/>
      <c r="E34" s="187"/>
      <c r="F34" s="169"/>
      <c r="G34" s="199"/>
      <c r="H34" s="199"/>
      <c r="I34" s="199"/>
      <c r="J34" s="199"/>
      <c r="K34" s="199"/>
      <c r="L34" s="199">
        <f>SUM(L32:L33)</f>
        <v>6356</v>
      </c>
      <c r="M34" s="199">
        <f>SUM(M32:M33)</f>
        <v>5630</v>
      </c>
      <c r="N34" s="199">
        <f>SUM(N32:N33)</f>
        <v>11986</v>
      </c>
      <c r="O34" s="214"/>
      <c r="P34" s="42"/>
    </row>
    <row r="35" ht="12.75" spans="1:15">
      <c r="A35" s="254" t="s">
        <v>307</v>
      </c>
      <c r="B35" s="188"/>
      <c r="C35" s="189"/>
      <c r="D35" s="173"/>
      <c r="E35" s="1"/>
      <c r="F35" s="190"/>
      <c r="G35" s="235"/>
      <c r="H35" s="235"/>
      <c r="I35" s="235"/>
      <c r="J35" s="235"/>
      <c r="K35" s="235"/>
      <c r="L35" s="235">
        <f>L34+L23</f>
        <v>26366</v>
      </c>
      <c r="M35" s="235">
        <f>M34+M23</f>
        <v>26977</v>
      </c>
      <c r="N35" s="235">
        <f>N34+N23</f>
        <v>53343</v>
      </c>
      <c r="O35" s="216"/>
    </row>
    <row r="36" ht="12.75" spans="1:15">
      <c r="A36" s="188"/>
      <c r="B36" s="188"/>
      <c r="C36" s="189"/>
      <c r="D36" s="173"/>
      <c r="E36" s="1"/>
      <c r="F36" s="190"/>
      <c r="G36" s="176"/>
      <c r="H36" s="176"/>
      <c r="I36" s="176"/>
      <c r="J36" s="176"/>
      <c r="K36" s="176"/>
      <c r="L36" s="209"/>
      <c r="M36" s="209"/>
      <c r="N36" s="209"/>
      <c r="O36" s="217"/>
    </row>
    <row r="37" spans="1:15">
      <c r="A37" s="9" t="s">
        <v>37</v>
      </c>
      <c r="B37" s="10"/>
      <c r="C37" s="189"/>
      <c r="D37" s="173"/>
      <c r="E37" s="1"/>
      <c r="F37" s="190"/>
      <c r="G37" s="176"/>
      <c r="H37" s="176"/>
      <c r="I37" s="176"/>
      <c r="J37" s="176"/>
      <c r="K37" s="176"/>
      <c r="L37" s="209"/>
      <c r="M37" s="209"/>
      <c r="N37" s="209"/>
      <c r="O37" s="217"/>
    </row>
    <row r="38" spans="1:14">
      <c r="A38" s="10"/>
      <c r="B38" s="10"/>
      <c r="C38" s="153"/>
      <c r="D38" s="5"/>
      <c r="E38" s="1"/>
      <c r="F38" s="190"/>
      <c r="G38" s="153"/>
      <c r="H38" s="153"/>
      <c r="I38" s="153"/>
      <c r="J38" s="153"/>
      <c r="K38" s="153"/>
      <c r="L38" s="64"/>
      <c r="M38" s="64"/>
      <c r="N38" s="64"/>
    </row>
    <row r="39" spans="1:14">
      <c r="A39" s="10"/>
      <c r="B39" s="10"/>
      <c r="C39" s="153"/>
      <c r="D39" s="5"/>
      <c r="E39" s="1"/>
      <c r="F39" s="190"/>
      <c r="G39" s="153"/>
      <c r="H39" s="153"/>
      <c r="I39" s="153"/>
      <c r="J39" s="153"/>
      <c r="K39" s="153"/>
      <c r="L39" s="64"/>
      <c r="M39" s="64"/>
      <c r="N39" s="64"/>
    </row>
    <row r="40" spans="1:14">
      <c r="A40" s="9" t="s">
        <v>38</v>
      </c>
      <c r="B40" s="9"/>
      <c r="C40" s="153"/>
      <c r="D40" s="5"/>
      <c r="E40" s="1"/>
      <c r="F40" s="190"/>
      <c r="G40" s="153"/>
      <c r="H40" s="153"/>
      <c r="I40" s="153"/>
      <c r="J40" s="153"/>
      <c r="K40" s="153"/>
      <c r="L40" s="64"/>
      <c r="M40" s="64"/>
      <c r="N40" s="64"/>
    </row>
    <row r="41" ht="11.25" customHeight="1" spans="1:14">
      <c r="A41" s="9" t="s">
        <v>39</v>
      </c>
      <c r="B41" s="9"/>
      <c r="C41" s="153"/>
      <c r="D41" s="5"/>
      <c r="E41" s="1"/>
      <c r="F41" s="190"/>
      <c r="G41" s="153"/>
      <c r="H41" s="153"/>
      <c r="I41" s="153"/>
      <c r="J41" s="153"/>
      <c r="K41" s="153"/>
      <c r="L41" s="64"/>
      <c r="M41" s="64"/>
      <c r="N41" s="64"/>
    </row>
    <row r="42" ht="13.5" customHeight="1" spans="1:14">
      <c r="A42" s="192"/>
      <c r="B42" s="192"/>
      <c r="C42" s="193"/>
      <c r="D42" s="5"/>
      <c r="E42" s="1"/>
      <c r="F42" s="190"/>
      <c r="G42" s="194"/>
      <c r="H42" s="194"/>
      <c r="I42" s="194"/>
      <c r="J42" s="194"/>
      <c r="K42" s="194"/>
      <c r="L42" s="218"/>
      <c r="M42" s="218"/>
      <c r="N42" s="218"/>
    </row>
    <row r="43" s="1" customFormat="1" spans="1:17">
      <c r="A43" s="147" t="s">
        <v>0</v>
      </c>
      <c r="B43" s="147"/>
      <c r="C43" s="148"/>
      <c r="D43" s="149"/>
      <c r="E43" s="8"/>
      <c r="F43" s="178"/>
      <c r="G43" s="148"/>
      <c r="H43" s="148"/>
      <c r="I43" s="148"/>
      <c r="J43" s="148"/>
      <c r="K43" s="148"/>
      <c r="L43" s="151"/>
      <c r="M43" s="151"/>
      <c r="N43" s="151"/>
      <c r="O43" s="152"/>
      <c r="Q43" s="153"/>
    </row>
    <row r="44" spans="1:6">
      <c r="A44" s="147" t="s">
        <v>1</v>
      </c>
      <c r="F44" s="178"/>
    </row>
    <row r="45" spans="1:6">
      <c r="A45" s="147" t="s">
        <v>288</v>
      </c>
      <c r="F45" s="178"/>
    </row>
    <row r="46" spans="6:6">
      <c r="F46" s="178"/>
    </row>
    <row r="47" spans="1:6">
      <c r="A47" s="154" t="s">
        <v>40</v>
      </c>
      <c r="B47" s="154"/>
      <c r="F47" s="178"/>
    </row>
    <row r="48" s="1" customFormat="1" spans="1:16">
      <c r="A48" s="162" t="s">
        <v>4</v>
      </c>
      <c r="B48" s="162" t="s">
        <v>5</v>
      </c>
      <c r="C48" s="101" t="s">
        <v>6</v>
      </c>
      <c r="D48" s="195" t="s">
        <v>7</v>
      </c>
      <c r="E48" s="101" t="s">
        <v>223</v>
      </c>
      <c r="F48" s="196" t="s">
        <v>224</v>
      </c>
      <c r="G48" s="101" t="s">
        <v>10</v>
      </c>
      <c r="H48" s="111" t="s">
        <v>11</v>
      </c>
      <c r="I48" s="111"/>
      <c r="J48" s="101" t="s">
        <v>12</v>
      </c>
      <c r="K48" s="101" t="s">
        <v>13</v>
      </c>
      <c r="L48" s="111" t="s">
        <v>14</v>
      </c>
      <c r="M48" s="111"/>
      <c r="N48" s="219" t="s">
        <v>15</v>
      </c>
      <c r="O48" s="202" t="s">
        <v>16</v>
      </c>
      <c r="P48" s="220" t="s">
        <v>17</v>
      </c>
    </row>
    <row r="49" s="1" customFormat="1" spans="1:16">
      <c r="A49" s="162"/>
      <c r="B49" s="162"/>
      <c r="C49" s="101"/>
      <c r="D49" s="195"/>
      <c r="E49" s="101" t="s">
        <v>18</v>
      </c>
      <c r="F49" s="196"/>
      <c r="G49" s="101"/>
      <c r="H49" s="111" t="s">
        <v>19</v>
      </c>
      <c r="I49" s="111" t="s">
        <v>20</v>
      </c>
      <c r="J49" s="101"/>
      <c r="K49" s="101"/>
      <c r="L49" s="111" t="s">
        <v>19</v>
      </c>
      <c r="M49" s="111" t="s">
        <v>20</v>
      </c>
      <c r="N49" s="219"/>
      <c r="O49" s="202"/>
      <c r="P49" s="220"/>
    </row>
    <row r="50" s="1" customFormat="1" ht="13.5" customHeight="1" spans="1:16">
      <c r="A50" s="19">
        <v>45357</v>
      </c>
      <c r="B50" s="19">
        <v>45359</v>
      </c>
      <c r="C50" s="20" t="s">
        <v>308</v>
      </c>
      <c r="D50" s="20" t="s">
        <v>309</v>
      </c>
      <c r="E50" s="162">
        <v>45399</v>
      </c>
      <c r="F50" s="163">
        <v>137275</v>
      </c>
      <c r="G50" s="21"/>
      <c r="H50" s="21"/>
      <c r="I50" s="21"/>
      <c r="J50" s="21"/>
      <c r="K50" s="21"/>
      <c r="L50" s="46"/>
      <c r="M50" s="46">
        <v>1970</v>
      </c>
      <c r="N50" s="46">
        <f>L50+M50</f>
        <v>1970</v>
      </c>
      <c r="O50" s="46"/>
      <c r="P50" s="111" t="s">
        <v>24</v>
      </c>
    </row>
    <row r="51" spans="1:16">
      <c r="A51" s="250" t="s">
        <v>34</v>
      </c>
      <c r="B51" s="184"/>
      <c r="C51" s="185"/>
      <c r="D51" s="186"/>
      <c r="E51" s="187"/>
      <c r="F51" s="169"/>
      <c r="G51" s="199">
        <f t="shared" ref="G51:N51" si="1">SUM(G50:G50)</f>
        <v>0</v>
      </c>
      <c r="H51" s="199">
        <f t="shared" si="1"/>
        <v>0</v>
      </c>
      <c r="I51" s="199">
        <f t="shared" si="1"/>
        <v>0</v>
      </c>
      <c r="J51" s="199">
        <f t="shared" si="1"/>
        <v>0</v>
      </c>
      <c r="K51" s="199">
        <f t="shared" si="1"/>
        <v>0</v>
      </c>
      <c r="L51" s="199">
        <f t="shared" si="1"/>
        <v>0</v>
      </c>
      <c r="M51" s="199">
        <f t="shared" si="1"/>
        <v>1970</v>
      </c>
      <c r="N51" s="199">
        <f t="shared" si="1"/>
        <v>1970</v>
      </c>
      <c r="O51" s="226"/>
      <c r="P51" s="111"/>
    </row>
    <row r="52" spans="1:14">
      <c r="A52" s="9" t="s">
        <v>37</v>
      </c>
      <c r="B52" s="10"/>
      <c r="C52" s="153"/>
      <c r="D52" s="5"/>
      <c r="E52" s="1"/>
      <c r="F52" s="190"/>
      <c r="G52" s="153"/>
      <c r="H52" s="153"/>
      <c r="I52" s="153"/>
      <c r="J52" s="153"/>
      <c r="K52" s="153"/>
      <c r="L52" s="64"/>
      <c r="M52" s="64"/>
      <c r="N52" s="64"/>
    </row>
    <row r="53" spans="1:14">
      <c r="A53" s="10"/>
      <c r="B53" s="10"/>
      <c r="C53" s="153"/>
      <c r="D53" s="5"/>
      <c r="E53" s="1"/>
      <c r="F53" s="190"/>
      <c r="G53" s="153"/>
      <c r="H53" s="153"/>
      <c r="I53" s="153"/>
      <c r="J53" s="153"/>
      <c r="K53" s="153"/>
      <c r="L53" s="64"/>
      <c r="M53" s="64"/>
      <c r="N53" s="64"/>
    </row>
    <row r="54" spans="1:14">
      <c r="A54" s="9" t="s">
        <v>38</v>
      </c>
      <c r="B54" s="9"/>
      <c r="C54" s="193"/>
      <c r="D54" s="5"/>
      <c r="E54" s="1"/>
      <c r="F54" s="190"/>
      <c r="G54" s="194"/>
      <c r="H54" s="194"/>
      <c r="I54" s="194"/>
      <c r="J54" s="194"/>
      <c r="K54" s="194"/>
      <c r="L54" s="218"/>
      <c r="M54" s="218"/>
      <c r="N54" s="218"/>
    </row>
    <row r="55" spans="1:16">
      <c r="A55" s="9" t="s">
        <v>39</v>
      </c>
      <c r="B55" s="9"/>
      <c r="C55" s="48"/>
      <c r="D55" s="48"/>
      <c r="E55" s="44"/>
      <c r="F55" s="118"/>
      <c r="G55" s="48"/>
      <c r="H55" s="5"/>
      <c r="I55" s="5"/>
      <c r="J55" s="48"/>
      <c r="K55" s="48"/>
      <c r="L55" s="5"/>
      <c r="M55" s="5"/>
      <c r="N55" s="48"/>
      <c r="O55" s="227"/>
      <c r="P55" s="48"/>
    </row>
    <row r="56" spans="1:15">
      <c r="A56" s="200"/>
      <c r="B56" s="200"/>
      <c r="C56" s="40"/>
      <c r="D56" s="5"/>
      <c r="E56" s="1"/>
      <c r="F56" s="190"/>
      <c r="G56" s="153"/>
      <c r="H56" s="153"/>
      <c r="I56" s="153"/>
      <c r="J56" s="194"/>
      <c r="K56" s="228"/>
      <c r="L56" s="64"/>
      <c r="M56" s="229"/>
      <c r="N56" s="218"/>
      <c r="O56" s="216"/>
    </row>
    <row r="57" spans="1:15">
      <c r="A57" s="200"/>
      <c r="B57" s="200"/>
      <c r="C57" s="40"/>
      <c r="D57" s="5"/>
      <c r="E57" s="1"/>
      <c r="F57" s="190"/>
      <c r="G57" s="153"/>
      <c r="H57" s="153"/>
      <c r="I57" s="194"/>
      <c r="J57" s="194"/>
      <c r="K57" s="194"/>
      <c r="L57" s="64"/>
      <c r="M57" s="229"/>
      <c r="N57" s="218"/>
      <c r="O57" s="216"/>
    </row>
    <row r="58" spans="1:15">
      <c r="A58" s="200"/>
      <c r="B58" s="200"/>
      <c r="C58" s="40"/>
      <c r="D58" s="5"/>
      <c r="E58" s="1"/>
      <c r="F58" s="190"/>
      <c r="G58" s="153"/>
      <c r="H58" s="153"/>
      <c r="I58" s="153"/>
      <c r="J58" s="194"/>
      <c r="K58" s="228"/>
      <c r="L58" s="64"/>
      <c r="M58" s="229"/>
      <c r="N58" s="218"/>
      <c r="O58" s="216"/>
    </row>
    <row r="59" spans="1:15">
      <c r="A59" s="200"/>
      <c r="B59" s="200"/>
      <c r="C59" s="40"/>
      <c r="D59" s="5"/>
      <c r="E59" s="1"/>
      <c r="F59" s="190"/>
      <c r="G59" s="153"/>
      <c r="H59" s="153"/>
      <c r="I59" s="153"/>
      <c r="J59" s="194"/>
      <c r="K59" s="228"/>
      <c r="L59" s="64"/>
      <c r="M59" s="229"/>
      <c r="N59" s="218"/>
      <c r="O59" s="216"/>
    </row>
    <row r="60" spans="1:15">
      <c r="A60" s="200"/>
      <c r="B60" s="200"/>
      <c r="C60" s="40"/>
      <c r="D60" s="5"/>
      <c r="E60" s="1"/>
      <c r="F60" s="190"/>
      <c r="G60" s="201"/>
      <c r="H60" s="201"/>
      <c r="I60" s="201"/>
      <c r="J60" s="194"/>
      <c r="K60" s="201"/>
      <c r="L60" s="218"/>
      <c r="M60" s="218"/>
      <c r="N60" s="218"/>
      <c r="O60" s="216"/>
    </row>
    <row r="61" spans="1:14">
      <c r="A61" s="200"/>
      <c r="B61" s="200"/>
      <c r="C61" s="40"/>
      <c r="D61" s="5"/>
      <c r="E61" s="1"/>
      <c r="F61" s="190"/>
      <c r="G61" s="201"/>
      <c r="H61" s="201"/>
      <c r="I61" s="201"/>
      <c r="J61" s="194"/>
      <c r="K61" s="201"/>
      <c r="L61" s="218"/>
      <c r="M61" s="218"/>
      <c r="N61" s="218"/>
    </row>
    <row r="62" spans="1:15">
      <c r="A62" s="200"/>
      <c r="B62" s="200"/>
      <c r="C62" s="40"/>
      <c r="D62" s="5"/>
      <c r="E62" s="1"/>
      <c r="F62" s="190"/>
      <c r="G62" s="201"/>
      <c r="H62" s="201"/>
      <c r="I62" s="201"/>
      <c r="J62" s="230"/>
      <c r="K62" s="230"/>
      <c r="L62" s="231"/>
      <c r="M62" s="231"/>
      <c r="N62" s="231"/>
      <c r="O62" s="232"/>
    </row>
    <row r="63" spans="1:14">
      <c r="A63" s="200"/>
      <c r="B63" s="200"/>
      <c r="C63" s="153"/>
      <c r="D63" s="5"/>
      <c r="E63" s="1"/>
      <c r="F63" s="190"/>
      <c r="G63" s="153"/>
      <c r="H63" s="153"/>
      <c r="I63" s="153"/>
      <c r="J63" s="153"/>
      <c r="K63" s="153"/>
      <c r="L63" s="64"/>
      <c r="M63" s="64"/>
      <c r="N63" s="64"/>
    </row>
  </sheetData>
  <mergeCells count="41">
    <mergeCell ref="H6:I6"/>
    <mergeCell ref="L6:M6"/>
    <mergeCell ref="H30:I30"/>
    <mergeCell ref="L30:M30"/>
    <mergeCell ref="A41:B41"/>
    <mergeCell ref="H48:I48"/>
    <mergeCell ref="L48:M48"/>
    <mergeCell ref="A55:B55"/>
    <mergeCell ref="A6:A7"/>
    <mergeCell ref="A30:A31"/>
    <mergeCell ref="A48:A49"/>
    <mergeCell ref="B6:B7"/>
    <mergeCell ref="B30:B31"/>
    <mergeCell ref="B48:B49"/>
    <mergeCell ref="C6:C7"/>
    <mergeCell ref="C30:C31"/>
    <mergeCell ref="C48:C49"/>
    <mergeCell ref="D6:D7"/>
    <mergeCell ref="D30:D31"/>
    <mergeCell ref="D48:D49"/>
    <mergeCell ref="F6:F7"/>
    <mergeCell ref="F30:F31"/>
    <mergeCell ref="F48:F49"/>
    <mergeCell ref="G6:G7"/>
    <mergeCell ref="G30:G31"/>
    <mergeCell ref="G48:G49"/>
    <mergeCell ref="J6:J7"/>
    <mergeCell ref="J30:J31"/>
    <mergeCell ref="J48:J49"/>
    <mergeCell ref="K6:K7"/>
    <mergeCell ref="K30:K31"/>
    <mergeCell ref="K48:K49"/>
    <mergeCell ref="N6:N7"/>
    <mergeCell ref="N30:N31"/>
    <mergeCell ref="N48:N49"/>
    <mergeCell ref="O6:O7"/>
    <mergeCell ref="O30:O31"/>
    <mergeCell ref="O48:O49"/>
    <mergeCell ref="P6:P7"/>
    <mergeCell ref="P30:P31"/>
    <mergeCell ref="P48:P49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DAILY SERVICE INCOME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220920</cp:lastModifiedBy>
  <dcterms:created xsi:type="dcterms:W3CDTF">2011-01-06T01:01:00Z</dcterms:created>
  <cp:lastPrinted>2024-05-14T09:15:00Z</cp:lastPrinted>
  <dcterms:modified xsi:type="dcterms:W3CDTF">2025-01-02T07:20:25Z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6D9B8E536F994FDE80C158BE40137F85_13</vt:lpwstr>
  </property>
  <property fmtid="{D5CDD505-2E9C-101B-9397-08002B2CF9AE}" pid="3" name="KSOProductBuildVer">
    <vt:lpwstr>1033-12.2.0.18283</vt:lpwstr>
  </property>
  <property fmtid="{D5CDD505-2E9C-101B-9397-08002B2CF9AE}" pid="4" name="KSOReadingLayout">
    <vt:bool>false</vt:bool>
  </property>
</Properties>
</file>