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TOTAL PARTS TRANSFER SUMMARY" sheetId="10" r:id="rId1"/>
    <sheet name="BACOLOD BRANCH" sheetId="2" r:id="rId2"/>
    <sheet name="CDO BRANCH" sheetId="5" r:id="rId3"/>
    <sheet name="CAVITE PLANT" sheetId="3" r:id="rId4"/>
    <sheet name="CEBU BRANCH" sheetId="4" r:id="rId5"/>
    <sheet name="DAGUPAN BRANCH" sheetId="6" r:id="rId6"/>
    <sheet name="DAVAO BRANCH" sheetId="7" r:id="rId7"/>
    <sheet name="KOLIN HEAD OFFICE" sheetId="1" r:id="rId8"/>
    <sheet name="ILO-ILO BRANCH" sheetId="8" r:id="rId9"/>
    <sheet name="PAMPANGA BRANCH" sheetId="9" r:id="rId10"/>
  </sheets>
  <calcPr calcId="144525"/>
</workbook>
</file>

<file path=xl/comments1.xml><?xml version="1.0" encoding="utf-8"?>
<comments xmlns="http://schemas.openxmlformats.org/spreadsheetml/2006/main">
  <authors>
    <author>220920</author>
  </authors>
  <commentList>
    <comment ref="B1734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CREATE NEW PTR FOR THIS PART TO CLOSED IN SYSTEM (CWW202B3) REFERENCE PTR#3649
</t>
        </r>
      </text>
    </comment>
  </commentList>
</comments>
</file>

<file path=xl/comments2.xml><?xml version="1.0" encoding="utf-8"?>
<comments xmlns="http://schemas.openxmlformats.org/spreadsheetml/2006/main">
  <authors>
    <author>220920</author>
  </authors>
  <commentList>
    <comment ref="B1427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date received :
9/18/2025</t>
        </r>
      </text>
    </comment>
    <comment ref="B1550" authorId="0">
      <text>
        <r>
          <rPr>
            <b/>
            <sz val="9"/>
            <rFont val="Times New Roman"/>
            <charset val="0"/>
          </rPr>
          <t>220920:</t>
        </r>
        <r>
          <rPr>
            <sz val="9"/>
            <rFont val="Times New Roman"/>
            <charset val="0"/>
          </rPr>
          <t xml:space="preserve">
date received 
9/2/2025
</t>
        </r>
      </text>
    </comment>
  </commentList>
</comments>
</file>

<file path=xl/sharedStrings.xml><?xml version="1.0" encoding="utf-8"?>
<sst xmlns="http://schemas.openxmlformats.org/spreadsheetml/2006/main" count="19060" uniqueCount="3497">
  <si>
    <t>PARTS RECEIVED OF</t>
  </si>
  <si>
    <t>TOTAL QUANTITY RECEIVED</t>
  </si>
  <si>
    <t>IN TRANSIT</t>
  </si>
  <si>
    <t>BACOLOD BRANCH</t>
  </si>
  <si>
    <t>CAGAYAN DE ORO BRANCH</t>
  </si>
  <si>
    <t>CAVITE PLANT</t>
  </si>
  <si>
    <t>CEBU BRANCH</t>
  </si>
  <si>
    <t>DAGUPAN BRANCH</t>
  </si>
  <si>
    <t>DAVAO BRANCH</t>
  </si>
  <si>
    <t>KOLIN HEAD OFFICE</t>
  </si>
  <si>
    <t>ILO-ILO BRANCH</t>
  </si>
  <si>
    <t>PAMPANGA BRANCH</t>
  </si>
  <si>
    <t>TOTAL PARTS TRANSFER</t>
  </si>
  <si>
    <t>PARTS TRANSFER RECEIPT FROM JANUARY TO AUGUST 31,2025</t>
  </si>
  <si>
    <t>Date</t>
  </si>
  <si>
    <t>PTR No.</t>
  </si>
  <si>
    <t>Source WH</t>
  </si>
  <si>
    <t>Destination WH</t>
  </si>
  <si>
    <t>Part Code</t>
  </si>
  <si>
    <t>Description</t>
  </si>
  <si>
    <t>Qty</t>
  </si>
  <si>
    <t>Unit Cost</t>
  </si>
  <si>
    <t>Total Amount</t>
  </si>
  <si>
    <t>PTR-BAC-00000031</t>
  </si>
  <si>
    <t>MD1120158646 / 11002015A01177</t>
  </si>
  <si>
    <t>Fan Motor (IDU) ZKFP-58-8-1-5</t>
  </si>
  <si>
    <t>PTR-BAC-00000032</t>
  </si>
  <si>
    <t>MD1120125430</t>
  </si>
  <si>
    <t>Fan Motor (ODU) YKT-28-6-201 (220-240V;50/60Hz;28W/0.34A) ;  Php1,870.00</t>
  </si>
  <si>
    <t>PTR-BAC-00000033</t>
  </si>
  <si>
    <t>MD1110301908</t>
  </si>
  <si>
    <t>Compressor  LHT53NBAC (208-230V/60Hz/R22)</t>
  </si>
  <si>
    <t>PTR-BAC-00000034</t>
  </si>
  <si>
    <t>MD1722209899/17122000061360</t>
  </si>
  <si>
    <t>PCB (ODU) PH-KF70W / BP2N1-CA01(B8)</t>
  </si>
  <si>
    <t>PTR-BAC-00000035</t>
  </si>
  <si>
    <t>MD11203502000006</t>
  </si>
  <si>
    <t>AC Contactor GC3-32/01 220V/50-60Hz ; Php1,100.00</t>
  </si>
  <si>
    <t>PTR-BAC-00000036</t>
  </si>
  <si>
    <t>NA5010149</t>
  </si>
  <si>
    <t>Water Pump ROHS/18365-A/450mA/4800r/min/DC12V/5W/35C</t>
  </si>
  <si>
    <t>PTR-BAC-00000037</t>
  </si>
  <si>
    <t>VA3010340</t>
  </si>
  <si>
    <t>Power Supply Board PYL180-D/ REV02B (Old version)</t>
  </si>
  <si>
    <t>PTR-BAC-00000038</t>
  </si>
  <si>
    <t>VA5010153</t>
  </si>
  <si>
    <t>Fan Motor (G) G1082YBYV03 DC 24V</t>
  </si>
  <si>
    <t>PTR-BAC-00000039</t>
  </si>
  <si>
    <t>VA3010348</t>
  </si>
  <si>
    <t>PCB YH-YBY-M0-18DCP-P1 (YH2297)</t>
  </si>
  <si>
    <t>PTR-BAC-00000040</t>
  </si>
  <si>
    <t>MD2014603350</t>
  </si>
  <si>
    <t>Compressor PH370G2C-3MUU</t>
  </si>
  <si>
    <t>PTR-BAC-00000041</t>
  </si>
  <si>
    <t>GR300027062442</t>
  </si>
  <si>
    <t>PCB (ODU) W9361BA</t>
  </si>
  <si>
    <t>T O T A L   P A R T S   T R A N S F E R</t>
  </si>
  <si>
    <t>Report Generated:</t>
  </si>
  <si>
    <t>09/22/2025 09:29 AM</t>
  </si>
  <si>
    <t>Generated By:</t>
  </si>
  <si>
    <t>Jerome Castro</t>
  </si>
  <si>
    <t xml:space="preserve">PARTS TRANSFER TO </t>
  </si>
  <si>
    <t>QUANTITY TRANSFER</t>
  </si>
  <si>
    <t>PARTS DATE TRANSFER</t>
  </si>
  <si>
    <t>PTR-CDO-00000052</t>
  </si>
  <si>
    <t>GR300027062031</t>
  </si>
  <si>
    <t>PCB (ODU) W9241AA</t>
  </si>
  <si>
    <t>PTR-CDO-00000053</t>
  </si>
  <si>
    <t>MD1100201247</t>
  </si>
  <si>
    <t>Fan Motor (ODU) WZDK120-38G-W</t>
  </si>
  <si>
    <t>PTR-CDO-00000054</t>
  </si>
  <si>
    <t>MD2023010834</t>
  </si>
  <si>
    <t>Inductor Coil R1815E(AL) ;  Php2,200.00</t>
  </si>
  <si>
    <t>PTR-CDO-00000055</t>
  </si>
  <si>
    <t>GR01100106181601</t>
  </si>
  <si>
    <t>Evaporator 3rows 48lines 265x304x38mm, blue aluminum fins; Php3,300.00</t>
  </si>
  <si>
    <t>PTR-CDO-00000056</t>
  </si>
  <si>
    <t>MD5010142</t>
  </si>
  <si>
    <t>Water Pump SWP-1818 ; 12VDC ; 0.8A</t>
  </si>
  <si>
    <t>PTR-CDO-00000058</t>
  </si>
  <si>
    <t>MD1113023119</t>
  </si>
  <si>
    <t>Compressor ASK89D29UEZD (160V/180Hz/R410a) / KSK89D29UEZD GMCC (160V/180Hz/R410a/R32)</t>
  </si>
  <si>
    <t>PTR-CDO-00000059</t>
  </si>
  <si>
    <t>MD1722209903/17122000061370</t>
  </si>
  <si>
    <t>PCB (ODU) PH-KF53W/BP2N1-B01(C3)</t>
  </si>
  <si>
    <t>PTR-CDO-00000060</t>
  </si>
  <si>
    <t>MD2033431901</t>
  </si>
  <si>
    <t>Display Board ;  Php1,650.00</t>
  </si>
  <si>
    <t>PTR-CDO-00000061</t>
  </si>
  <si>
    <t>GR0020220007</t>
  </si>
  <si>
    <t>Compressor ATH356SN-C9LU</t>
  </si>
  <si>
    <t>PTR-CDO-00000062</t>
  </si>
  <si>
    <t>MD1120124174</t>
  </si>
  <si>
    <t>Fan Motor (ODU) YDK24-6L(YDK24-6T-8) / YDK24-6K(YDK24-6T-6) ;  Php1,870.00</t>
  </si>
  <si>
    <t>PTR-CDO-00000063</t>
  </si>
  <si>
    <t>GR150104060089</t>
  </si>
  <si>
    <t>Fan Motor CJ60G-ZL</t>
  </si>
  <si>
    <t>PTR-CDO-00000064</t>
  </si>
  <si>
    <t>MD1712240330</t>
  </si>
  <si>
    <t>PCB (ODU) PH-KF26W/BP2N1-AA30(PD2)</t>
  </si>
  <si>
    <t>PTR-CDO-00000065</t>
  </si>
  <si>
    <t>PTR-CDO-00000066</t>
  </si>
  <si>
    <t>PTR-CDO-00000067</t>
  </si>
  <si>
    <t>MD1712223900 / 17122000048276</t>
  </si>
  <si>
    <t>PCB (ODU) PH-KF105W/BP2T1N1-350.Z(RoHS)</t>
  </si>
  <si>
    <t>PTR-CDO-00000068</t>
  </si>
  <si>
    <t>PTR-CDO-00000069</t>
  </si>
  <si>
    <t>MD6010321</t>
  </si>
  <si>
    <t>Aluminum Prefilter 488x348x10mm ;  Php500.00</t>
  </si>
  <si>
    <t>PTR-CDO-00000071</t>
  </si>
  <si>
    <t>PTR-CDO-00000072</t>
  </si>
  <si>
    <t>PTR-CDO-00000073</t>
  </si>
  <si>
    <t>TK8010247</t>
  </si>
  <si>
    <t>Installation Bracket Floor Type (S)</t>
  </si>
  <si>
    <t>TK0401100805</t>
  </si>
  <si>
    <t>Installation Bracket Floor Type (L)</t>
  </si>
  <si>
    <t>TK0401100804</t>
  </si>
  <si>
    <t>Installation Bracket Wall Type (S)    800 x 505 x 600mm</t>
  </si>
  <si>
    <t>CWW202B3</t>
  </si>
  <si>
    <t>Installation Bracket Wall Type (S) 500 x 800mm, new</t>
  </si>
  <si>
    <t>TKW201B1</t>
  </si>
  <si>
    <t>Installation Bracket Wall Type (L)  1000 x 550 x 565mm</t>
  </si>
  <si>
    <t>CWW202B1</t>
  </si>
  <si>
    <t>Installation Bracket Wall Type (L) 550 x 1000mm, new</t>
  </si>
  <si>
    <t>PTR-CDO-00000074</t>
  </si>
  <si>
    <t>PTR-CDO-00000075</t>
  </si>
  <si>
    <t>PTR-CDO-00000076</t>
  </si>
  <si>
    <t>09/22/2025 10:29 AM</t>
  </si>
  <si>
    <t>PTR-CAV-00003170</t>
  </si>
  <si>
    <t>TKW605</t>
  </si>
  <si>
    <t>Drain Hose 50M/Roll</t>
  </si>
  <si>
    <t>PTR-CAV-00003181</t>
  </si>
  <si>
    <t>OU9010153</t>
  </si>
  <si>
    <t>Carton box</t>
  </si>
  <si>
    <t>MD16222000B45805</t>
  </si>
  <si>
    <t>Carton Box</t>
  </si>
  <si>
    <t>PTR-CAV-00003190</t>
  </si>
  <si>
    <t xml:space="preserve">MD16222000B58521 </t>
  </si>
  <si>
    <t>PTR-CAV-00003191</t>
  </si>
  <si>
    <t>GR2010247</t>
  </si>
  <si>
    <t xml:space="preserve">Overload Protector </t>
  </si>
  <si>
    <t>MD1712231288</t>
  </si>
  <si>
    <t>PCB (IDU) PH-KF26G/BP2N1Y-11M1 ;  Php2,750.00</t>
  </si>
  <si>
    <t>MD2023013196</t>
  </si>
  <si>
    <t>Thermistor (IDU) 10K ;  Php330.00</t>
  </si>
  <si>
    <t>PTR-CAV-00003192</t>
  </si>
  <si>
    <t>MD1212A27273</t>
  </si>
  <si>
    <t>Louver Horizontal ;  Php550.00</t>
  </si>
  <si>
    <t>PTR-CAV-00003193</t>
  </si>
  <si>
    <t>MD17317000A51215</t>
  </si>
  <si>
    <t>Remote Controller RG57A3/BGCEF</t>
  </si>
  <si>
    <t>GR01001197</t>
  </si>
  <si>
    <t>Evaporator (blue aluminum fins, 3rows / 50lines, LxHxW-330x325x38mm)</t>
  </si>
  <si>
    <t>GR10352057</t>
  </si>
  <si>
    <t>Blower Wheel ;  Php1,100.00</t>
  </si>
  <si>
    <t>MD17317000A64493</t>
  </si>
  <si>
    <t>Remote Control RG51B/E</t>
  </si>
  <si>
    <t>PTR-CAV-00003194</t>
  </si>
  <si>
    <t>OU20190706</t>
  </si>
  <si>
    <t>Remote Receiver Board (LC-OL-A6A-REC</t>
  </si>
  <si>
    <t>OU1010093</t>
  </si>
  <si>
    <t>Wire Connector L=267mm (receiver board to display board)</t>
  </si>
  <si>
    <t>OU102070500102064</t>
  </si>
  <si>
    <t>Display Board  A010M-R-D/84A3-08EE 132</t>
  </si>
  <si>
    <t>OU102070500121004</t>
  </si>
  <si>
    <t>Control Board A012B-R-D/ 84A3-5E7B 063</t>
  </si>
  <si>
    <t>OU5010158</t>
  </si>
  <si>
    <t>Fan Motor YDK65-4L (A010G-09L-203D)</t>
  </si>
  <si>
    <t>OU102060500121007</t>
  </si>
  <si>
    <t>PCB A012B-R-P/ 84A3-BDC4</t>
  </si>
  <si>
    <t>OU102060500102003</t>
  </si>
  <si>
    <t>PCB A011D1-R/ M083A-E147 022</t>
  </si>
  <si>
    <t>OU1010091</t>
  </si>
  <si>
    <t>Ambient Temperature Sensor 325mm</t>
  </si>
  <si>
    <t>OU9010150</t>
  </si>
  <si>
    <t>Remote Control</t>
  </si>
  <si>
    <t>OU1010090</t>
  </si>
  <si>
    <t>Ambient Temperature Sensor 1215mm</t>
  </si>
  <si>
    <t>OU1010092</t>
  </si>
  <si>
    <t>Tube Sensor 1190mm</t>
  </si>
  <si>
    <t>PTR-CAV-00003195</t>
  </si>
  <si>
    <t>TF7010045</t>
  </si>
  <si>
    <t>Royal Cord 2.00mm2 x 4C</t>
  </si>
  <si>
    <t>PTR-CAV-00003196</t>
  </si>
  <si>
    <t>GR300027062044</t>
  </si>
  <si>
    <t>PCB W28E13AKJ</t>
  </si>
  <si>
    <t>GR30032576</t>
  </si>
  <si>
    <t>PCB ;  Php770.00</t>
  </si>
  <si>
    <t>PTR-CAV-00003197</t>
  </si>
  <si>
    <t>MD17122000024578</t>
  </si>
  <si>
    <t>PCB (ODU) ;  Php7,700.00</t>
  </si>
  <si>
    <t>MD2013375907</t>
  </si>
  <si>
    <t>IPM Board ;  Php2,200.00</t>
  </si>
  <si>
    <t>MD2013323958</t>
  </si>
  <si>
    <t>PCB (IDU) ;  Php2,750.00</t>
  </si>
  <si>
    <t>MD1712220509</t>
  </si>
  <si>
    <t>PCB (IDU) PH-KF35G/BP2N1Y-ABA(RoHS)</t>
  </si>
  <si>
    <t>MD1722209996 / 17122000019576</t>
  </si>
  <si>
    <t>PCB (ODU) PH-KF35W / BP2PN1-BAO1</t>
  </si>
  <si>
    <t>MD1712231292</t>
  </si>
  <si>
    <t>PCB (IDU) PH-KF53G/BP2N1Y-11M1 ;  Php3,300.00</t>
  </si>
  <si>
    <t>GR302210007</t>
  </si>
  <si>
    <t>Filter Board ZL1220/GRZL1220 ;  Php2,200.00</t>
  </si>
  <si>
    <t>GR3022100003</t>
  </si>
  <si>
    <t>PCB (Drive Board) ZQ1220A / GRZQ1220A ;  Php6,600.00</t>
  </si>
  <si>
    <t>PTR-CAV-00003198</t>
  </si>
  <si>
    <t>TK0701201006</t>
  </si>
  <si>
    <t>Stickless Tape 4” ; 100rolls/box</t>
  </si>
  <si>
    <t>TK0801201502</t>
  </si>
  <si>
    <t>Piping Clamp (D)</t>
  </si>
  <si>
    <t>PTR-CAV-00003199</t>
  </si>
  <si>
    <t>FK3010344</t>
  </si>
  <si>
    <t>PCB</t>
  </si>
  <si>
    <t>FK07805-2203</t>
  </si>
  <si>
    <t>Fan Motor (DC Inverter) ZDWS-18-24-001(DC 24V/18W)</t>
  </si>
  <si>
    <t>FK9010143</t>
  </si>
  <si>
    <t>FK2010277</t>
  </si>
  <si>
    <t>Power Supply Adapter (output:DC24V,1A)</t>
  </si>
  <si>
    <t>FK8010629</t>
  </si>
  <si>
    <t>Single Stand</t>
  </si>
  <si>
    <t>FK8010605</t>
  </si>
  <si>
    <t>Fan Blade</t>
  </si>
  <si>
    <t>FK8010606</t>
  </si>
  <si>
    <t>Fan Blade Lock</t>
  </si>
  <si>
    <t>FK6010337</t>
  </si>
  <si>
    <t>Front Motor Cover</t>
  </si>
  <si>
    <t>FK20221029</t>
  </si>
  <si>
    <t>Swing Motor 35BYJ46 ; 24V DC (up/down)</t>
  </si>
  <si>
    <t>FK8010610</t>
  </si>
  <si>
    <t>Body</t>
  </si>
  <si>
    <t>FK20220322A</t>
  </si>
  <si>
    <t>Swing Motor 35BYJ46 ; 24V DC left/right</t>
  </si>
  <si>
    <t>FK8010609</t>
  </si>
  <si>
    <t>Fan Motor Holder</t>
  </si>
  <si>
    <t>PTR-CAV-00003200</t>
  </si>
  <si>
    <t>GR300002061150</t>
  </si>
  <si>
    <t>PCB (IDU) M835F1YJ / GRJ835-A1</t>
  </si>
  <si>
    <t>GR305001000109</t>
  </si>
  <si>
    <t>Remote control YAP1F2</t>
  </si>
  <si>
    <t>MD12122000003987</t>
  </si>
  <si>
    <t>Rear Case (IDU) 955x190x313mm ;  Php1,650.00</t>
  </si>
  <si>
    <t>MD1712240332</t>
  </si>
  <si>
    <t>PCB (IDU)</t>
  </si>
  <si>
    <t>MD1731700320 / 17317000A04294 / 17317000A53029</t>
  </si>
  <si>
    <t>Remote control RG57B/BGE</t>
  </si>
  <si>
    <t>GR0110010095</t>
  </si>
  <si>
    <t>Evaporator ;  Php6,600.00</t>
  </si>
  <si>
    <t>VA8010639</t>
  </si>
  <si>
    <t>Cooling Pad</t>
  </si>
  <si>
    <t>MD15822000008664</t>
  </si>
  <si>
    <t>Evaporator ;  Php4,400.00</t>
  </si>
  <si>
    <t>PTR-CAV-00003201</t>
  </si>
  <si>
    <t>PTR-CAV-00003202</t>
  </si>
  <si>
    <t>VA5010152</t>
  </si>
  <si>
    <t>Swing Motor (TYJ40-12)</t>
  </si>
  <si>
    <t>GR011001061034</t>
  </si>
  <si>
    <t>Evaporator 3 rows/60 lines (blue) 399x382x38mm</t>
  </si>
  <si>
    <t>GR0110010624</t>
  </si>
  <si>
    <t xml:space="preserve">Evaporator (blue aluminum fins, 2rows / 34lines, 330x325x26mm) </t>
  </si>
  <si>
    <t>GR011001061786</t>
  </si>
  <si>
    <t>Evaporator</t>
  </si>
  <si>
    <t>PTR-CAV-00003203</t>
  </si>
  <si>
    <t>PTR-CAV-00003204</t>
  </si>
  <si>
    <t>PTR-CAV-00003205</t>
  </si>
  <si>
    <t>TF23100FT</t>
  </si>
  <si>
    <t>Insulated Copper Tube 1/4x3/8</t>
  </si>
  <si>
    <t>PTR-CAV-00003206</t>
  </si>
  <si>
    <t>TF24100FT</t>
  </si>
  <si>
    <t>Insulated Copper Tube 1/4x1/2</t>
  </si>
  <si>
    <t>PTR-CAV-00003207</t>
  </si>
  <si>
    <t>GR15010406002902</t>
  </si>
  <si>
    <t>Fan Motor (IDU) FN20V-ZL(10P) ; Php1,650.00</t>
  </si>
  <si>
    <t>GR300002000688</t>
  </si>
  <si>
    <t xml:space="preserve">PCB (IDU) M303F1AE </t>
  </si>
  <si>
    <t>GR300002062570</t>
  </si>
  <si>
    <t>PCB (IDU) M303F1BHJ</t>
  </si>
  <si>
    <t>GR30562019</t>
  </si>
  <si>
    <t>Display Board D2143 / GRJ214-B ;  Php550.00</t>
  </si>
  <si>
    <t>GR11121304</t>
  </si>
  <si>
    <t>Filter net (336x297mm) white color</t>
  </si>
  <si>
    <t>GR4010011ACN</t>
  </si>
  <si>
    <t>Transformer 48x20.5B (220-230V/50Hz/60Hz/11V/6.05VA/550mA)</t>
  </si>
  <si>
    <t>MD1582208214</t>
  </si>
  <si>
    <t>Evaporator 2rows 32lines 750x335x26.74mm / gold aluminum fins ;  Php4,950.00</t>
  </si>
  <si>
    <t>MD2013373954 / 17222000001991</t>
  </si>
  <si>
    <t>PCB (ODU) CE-KFR35W/BP2(IR-SINGLE) ;  Php5,500.00</t>
  </si>
  <si>
    <t>GR300027061762</t>
  </si>
  <si>
    <t>PCB W28E13AFJ</t>
  </si>
  <si>
    <t>PTR-CAV-00003208</t>
  </si>
  <si>
    <t>MD11103010017356</t>
  </si>
  <si>
    <t>Compressor KSN66N11VBZB1 (GMCC) 208-230V/60Hz, R32/410A, LRA17</t>
  </si>
  <si>
    <t>GR5010128</t>
  </si>
  <si>
    <t>Fan Motor (IDU) FN20W-PG (YYR20-4A10-PG) 208-230V/60Hz/20W/0.21A</t>
  </si>
  <si>
    <t>GR34030026</t>
  </si>
  <si>
    <t>Temperature Sensor (ODU) GR20K1500CAP</t>
  </si>
  <si>
    <t>PTR-CAV-00003209</t>
  </si>
  <si>
    <t>KAF-C3549</t>
  </si>
  <si>
    <t>Carbon Filter 488x348x10mm (2pc/pack)</t>
  </si>
  <si>
    <t>GR300001060992</t>
  </si>
  <si>
    <t>Display Board</t>
  </si>
  <si>
    <t>PTR-CAV-00003210</t>
  </si>
  <si>
    <t>TF3565FT</t>
  </si>
  <si>
    <t>Insulated Copper Tube 3/8x5/8</t>
  </si>
  <si>
    <t>PTR-CAV-00003211</t>
  </si>
  <si>
    <t>PTR-CAV-00003212</t>
  </si>
  <si>
    <t>TF2565FT</t>
  </si>
  <si>
    <t>Insulated Copper Tube 1/4x5/8</t>
  </si>
  <si>
    <t>PTR-CAV-00003213</t>
  </si>
  <si>
    <t>PTR-CAV-00003214</t>
  </si>
  <si>
    <t>PTR-CAV-00003215</t>
  </si>
  <si>
    <t>GR300027062040</t>
  </si>
  <si>
    <t xml:space="preserve">PCB W28E13AHJ </t>
  </si>
  <si>
    <t>MD1582208189</t>
  </si>
  <si>
    <t>PTR-CAV-00003216</t>
  </si>
  <si>
    <t>MD12122000026444</t>
  </si>
  <si>
    <t>Rear Case (IDU)</t>
  </si>
  <si>
    <t>GR340091060007</t>
  </si>
  <si>
    <t>Rectifier 50A/1000V</t>
  </si>
  <si>
    <t>VA2010285</t>
  </si>
  <si>
    <t>Water Level Sensor AWM 2464/ 80 °C/ 300V 24AWG/ VW-1</t>
  </si>
  <si>
    <t>MD12122000A87382</t>
  </si>
  <si>
    <t>Face Cover</t>
  </si>
  <si>
    <t>PTR-CAV-00003217</t>
  </si>
  <si>
    <t>GR07424104</t>
  </si>
  <si>
    <t>Gas-Liquid Separator ;  Php2,000.00</t>
  </si>
  <si>
    <t>PTR-CAV-00003218</t>
  </si>
  <si>
    <t>MD12120300005044</t>
  </si>
  <si>
    <t>Filter net ;  Php200.00</t>
  </si>
  <si>
    <t>PTR-CAV-00003219</t>
  </si>
  <si>
    <t>PTR-CAV-00003220</t>
  </si>
  <si>
    <t>GR22202128</t>
  </si>
  <si>
    <t>Rear Case (IDU) ;  Php1,650.00</t>
  </si>
  <si>
    <t>MD12100102000156</t>
  </si>
  <si>
    <t>Blower Wheel 94x516mm</t>
  </si>
  <si>
    <t>PTR-CAV-00003221</t>
  </si>
  <si>
    <t>ZH3010354</t>
  </si>
  <si>
    <t>PCB ; Donper / 143-08-Y13-A / 44-J-G817 ; 143-07-Y13-A / 44-J-G809</t>
  </si>
  <si>
    <t>GR301354531</t>
  </si>
  <si>
    <t>PCB (IDU) M530F1J / GRJ530-A1 ;  Php1,100.00</t>
  </si>
  <si>
    <t>PTR-CAV-00003222</t>
  </si>
  <si>
    <t>GR300027062062</t>
  </si>
  <si>
    <t>PCB (ODU) W9241AE</t>
  </si>
  <si>
    <t>GR150104060066</t>
  </si>
  <si>
    <t>Fan Motor CJ190A-ZL ; DC310V/190W/10P/IP44/1060r/min.</t>
  </si>
  <si>
    <t>NA3010347</t>
  </si>
  <si>
    <t>PCB (old version) SRJ-03/(V1.2)</t>
  </si>
  <si>
    <t>GR11121204</t>
  </si>
  <si>
    <t>Filter net</t>
  </si>
  <si>
    <t>PTR-CAV-00003223</t>
  </si>
  <si>
    <t>MD1110302034</t>
  </si>
  <si>
    <t>Compressor ASN98D22UFZ / KSN98D22UFZ ; 170V/180Hz/R410A GMCC</t>
  </si>
  <si>
    <t>MD2015325958</t>
  </si>
  <si>
    <t>Evaporator (blue aluminum fins, 2rows / 30lines, 665x313x27mm) ;  Php4,400.00</t>
  </si>
  <si>
    <t>PTR-CAV-00003224</t>
  </si>
  <si>
    <t>GR1051112605</t>
  </si>
  <si>
    <t>Louver Horizontal (12pcs) ; Php550.00</t>
  </si>
  <si>
    <t>MD17122500004374</t>
  </si>
  <si>
    <t>PCB (IDU) CAPH-KF105Q/BP3N1Y-D(B8)</t>
  </si>
  <si>
    <t>MD15822000008289</t>
  </si>
  <si>
    <t>Evaporator (gold aluminum fins, 2rows/22lines)</t>
  </si>
  <si>
    <t>MD1210010244</t>
  </si>
  <si>
    <t>Blower Wheel 94x605</t>
  </si>
  <si>
    <t>MD1582208693</t>
  </si>
  <si>
    <t>Evaporator 2 rows/28 lines (gold) 525x294x26mm</t>
  </si>
  <si>
    <t>GR30138922</t>
  </si>
  <si>
    <t>PCB (ODU) W8363DV9 / GRJW836-A1 ;  Php6,600.00</t>
  </si>
  <si>
    <t>PTR-CAV-00003225</t>
  </si>
  <si>
    <t>MD12122000007150</t>
  </si>
  <si>
    <t>Drain Pan ODU (fittings cover)</t>
  </si>
  <si>
    <t>MD12122000013181</t>
  </si>
  <si>
    <t xml:space="preserve">Rear Case (IDU) 945mmx285mm </t>
  </si>
  <si>
    <t>PTR-CAV-00003226</t>
  </si>
  <si>
    <t>PTR-CAV-00003227</t>
  </si>
  <si>
    <t>PTR-CAV-00003228</t>
  </si>
  <si>
    <t>PTR-CAV-00003229</t>
  </si>
  <si>
    <t>GR11122208</t>
  </si>
  <si>
    <t>Filter (catechin+silver ion+antibacterial filter)</t>
  </si>
  <si>
    <t>PTR-CAV-00003230</t>
  </si>
  <si>
    <t>PTR-CAV-00003231</t>
  </si>
  <si>
    <t>VA3010349</t>
  </si>
  <si>
    <t>Display Board YH-YBY-M0-18DCP-P1 (YH2223)</t>
  </si>
  <si>
    <t xml:space="preserve">MD2013375920 </t>
  </si>
  <si>
    <t>PCB (ODU) ; Php3,850.00</t>
  </si>
  <si>
    <t>MD2013380972 / 17122000000189</t>
  </si>
  <si>
    <t>PCB (ODU) TW-KFR72W/BP3N1W-310 ;  Php6,600.00</t>
  </si>
  <si>
    <t>MD1712231552</t>
  </si>
  <si>
    <t>IPM Board</t>
  </si>
  <si>
    <t>PTR-CAV-00003232</t>
  </si>
  <si>
    <t>NA3010346</t>
  </si>
  <si>
    <t>GR01100100275</t>
  </si>
  <si>
    <t>Evaporator 876 x25.4 x 472mm 405pcs, Blue fins, 2rows / 92lines</t>
  </si>
  <si>
    <t>MD15822000010276</t>
  </si>
  <si>
    <t>Evaporator 2 rows/30 lines (gold) 605x315x26mm</t>
  </si>
  <si>
    <t>NA3010345</t>
  </si>
  <si>
    <t>MD15822000008680</t>
  </si>
  <si>
    <t xml:space="preserve">Evaporator (gold aluminum fins, 2rows/24lines / 598x210x26.74mm) </t>
  </si>
  <si>
    <t>MD3010334</t>
  </si>
  <si>
    <t>PCB YL-1159B-P (V2.0) 2019-12-10</t>
  </si>
  <si>
    <t>GR300027061761</t>
  </si>
  <si>
    <t xml:space="preserve">PCB W28E13AEJ/GRJ28E-A7 </t>
  </si>
  <si>
    <t>GR1501103615</t>
  </si>
  <si>
    <t>Fan Motor CJ32F ;  Php1,760.00</t>
  </si>
  <si>
    <t>MD2015330933</t>
  </si>
  <si>
    <t>Evaporator (blue aluminum fins,2rows/32lines, gold aluminum fins,2rows/36lines,904x399x26mm) ;  Php6,500.00</t>
  </si>
  <si>
    <t>VA3010341</t>
  </si>
  <si>
    <t>PCB ZD_LUNFJ_B2.1 (Old version) 3 wires PCB to Display board</t>
  </si>
  <si>
    <t>PTR-CAV-00003233</t>
  </si>
  <si>
    <t>PTR-CAV-00003234</t>
  </si>
  <si>
    <t>FN8010549</t>
  </si>
  <si>
    <t>Blower Wheel</t>
  </si>
  <si>
    <t>PTR-CAV-00003235</t>
  </si>
  <si>
    <t>MD15822000010496</t>
  </si>
  <si>
    <t>Condenser</t>
  </si>
  <si>
    <t>PTR-CAV-00003236</t>
  </si>
  <si>
    <t>PTR-CAV-00003237</t>
  </si>
  <si>
    <t>MD16222000B88835</t>
  </si>
  <si>
    <t>Carton Box IDU</t>
  </si>
  <si>
    <t>PTR-CAV-00003238</t>
  </si>
  <si>
    <t>GR20022172</t>
  </si>
  <si>
    <t>Front Case (IDU) ;  Php1,100.00</t>
  </si>
  <si>
    <t>MD1582207476</t>
  </si>
  <si>
    <t>Condenser 1row 28lines, 660x406x12.5mm, Silver aluminum fins ;  Php4,400.00</t>
  </si>
  <si>
    <t>MD2013330904</t>
  </si>
  <si>
    <t>Power Module Board (IDU) ;  Php1,100.00</t>
  </si>
  <si>
    <t>MD15822000008720</t>
  </si>
  <si>
    <t>Evaporator 2 rows/32 lines 750x325x27mm</t>
  </si>
  <si>
    <t>GR011002061652</t>
  </si>
  <si>
    <t>Condenser ; Php3,300.00</t>
  </si>
  <si>
    <t>PTR-CAV-00003239</t>
  </si>
  <si>
    <t>MD17122000041912</t>
  </si>
  <si>
    <t>Display Board EU-KFR26G/N1Y-MA.JD</t>
  </si>
  <si>
    <t>MD11002012042416</t>
  </si>
  <si>
    <t>Fan Motor (IDU) RPG45B (YKFG-45-4-109L)</t>
  </si>
  <si>
    <t>MD1110302179</t>
  </si>
  <si>
    <t>Compressor ATF235D22UMT (165V/180Hz/R410a) GMCC</t>
  </si>
  <si>
    <t>MD2013373955 / 17222000001970</t>
  </si>
  <si>
    <t>PCB (ODU) SA-KF26W/BP2(IR-SINGLE)</t>
  </si>
  <si>
    <t>MD2011300145</t>
  </si>
  <si>
    <t>Propeller fan 560x169 ;  Php1,650.00</t>
  </si>
  <si>
    <t>GR120008060035</t>
  </si>
  <si>
    <t>Drain Pan (Styro) ;  Php550.00</t>
  </si>
  <si>
    <t>MD17122000061202</t>
  </si>
  <si>
    <t>PCB ODU</t>
  </si>
  <si>
    <t>PTR-CAV-00003240</t>
  </si>
  <si>
    <t>NA2010284</t>
  </si>
  <si>
    <t>Overload Protector MP4SE134LL 30-52/1943V</t>
  </si>
  <si>
    <t>MD2010256</t>
  </si>
  <si>
    <t>HV Junction Cable (ODU) ZL91 188MM ;  Php330.00</t>
  </si>
  <si>
    <t>MD1712223898 / 17222000A65654</t>
  </si>
  <si>
    <t>IPM Board (PH-KF105W/BP2T1N1-350 or PH-KF105W/EU-KFR105W)</t>
  </si>
  <si>
    <t>MD3010333</t>
  </si>
  <si>
    <t>Display board YL-1159B-LED (4pcs)</t>
  </si>
  <si>
    <t>PTR-CAV-00003241</t>
  </si>
  <si>
    <t>MD17122000058954</t>
  </si>
  <si>
    <t>PCB IDU</t>
  </si>
  <si>
    <t>GR150104060057</t>
  </si>
  <si>
    <t>Fan Motor DC (IDU) LN280F-ZL DC310V/220W650r/min</t>
  </si>
  <si>
    <t>GR1570280201</t>
  </si>
  <si>
    <t>Fan Motor (ODU) SWZ150B ;  Php5,500.00</t>
  </si>
  <si>
    <t>MD12122000025543</t>
  </si>
  <si>
    <t>Front Case</t>
  </si>
  <si>
    <t>PTR-CAV-00003242</t>
  </si>
  <si>
    <t>GR200087060008</t>
  </si>
  <si>
    <t>GR300027062135</t>
  </si>
  <si>
    <t>PCB (ODU)</t>
  </si>
  <si>
    <t>PTR-CAV-00003243</t>
  </si>
  <si>
    <t>PTR-CAV-00003244</t>
  </si>
  <si>
    <t>MD2010271</t>
  </si>
  <si>
    <t>Overload Protector MP4SE134LL 30-52/0562Z</t>
  </si>
  <si>
    <t>MD1582300008</t>
  </si>
  <si>
    <t>Condenser ;  Php5,500.00</t>
  </si>
  <si>
    <t>NA9010148</t>
  </si>
  <si>
    <t>PTR-CAV-00003245</t>
  </si>
  <si>
    <t>GR30562092</t>
  </si>
  <si>
    <t>Display Board D28E20BJ / GRJ28E-B</t>
  </si>
  <si>
    <t>GR30132198</t>
  </si>
  <si>
    <t>PCB W28E13AJ / GRJ28E-A(V1)</t>
  </si>
  <si>
    <t>MD1722209993</t>
  </si>
  <si>
    <t>PCB (ODU) PH-KF26W / BP2PN1-AO1 ;  Php6,600.00</t>
  </si>
  <si>
    <t>MD1712245723</t>
  </si>
  <si>
    <t>GR15404100044</t>
  </si>
  <si>
    <t>Water Pump PLD-12(PLD48-20) ;  Php3,000.00</t>
  </si>
  <si>
    <t>PTR-CAV-00003246</t>
  </si>
  <si>
    <t>MD2014710630</t>
  </si>
  <si>
    <t>Compressor C-SB351H6A / C-SBR165H16A ;  Php22,000.00</t>
  </si>
  <si>
    <t>PTR-CAV-00003247</t>
  </si>
  <si>
    <t>PTR-CAV-00003248</t>
  </si>
  <si>
    <t>GR011001060399</t>
  </si>
  <si>
    <t>Evaporator 2 rows of 32 lines (635x305x23mm)</t>
  </si>
  <si>
    <t>PTR-CAV-00003249</t>
  </si>
  <si>
    <t>GR300027062064</t>
  </si>
  <si>
    <t>PCB (ODU) W9021CE</t>
  </si>
  <si>
    <t>MD1582203796</t>
  </si>
  <si>
    <t>Condenser (silver aluminum fins, 1row / 26lines, 688x507x11.6mm) ;  Php4,400.00</t>
  </si>
  <si>
    <t>MD2013327918</t>
  </si>
  <si>
    <t>PCB (IDU) ;  Php3,300.00</t>
  </si>
  <si>
    <t>MD1210010557</t>
  </si>
  <si>
    <t>Propeller fan 425x127 ;  Php1,100.00</t>
  </si>
  <si>
    <t>GR30110109</t>
  </si>
  <si>
    <t>Fan Motor Board QDWN1A / GRJQDWN1-R ;  Php2,200.00</t>
  </si>
  <si>
    <t>MD1120141849</t>
  </si>
  <si>
    <t>Diode S35VB100 (ODU PCB) original ;  Php600.00</t>
  </si>
  <si>
    <t>PTR-CAV-00003250</t>
  </si>
  <si>
    <t>GR000002000044</t>
  </si>
  <si>
    <t>Front Case (IDU)</t>
  </si>
  <si>
    <t>GR0110010278</t>
  </si>
  <si>
    <t xml:space="preserve">Evaporator (blue aluminum fins, 3rows/50lines, 330x325x40mm) </t>
  </si>
  <si>
    <t>MD1120121871</t>
  </si>
  <si>
    <t>Fan Motor (IDU) YKFG-20-4-10L / RPG20D-19 / Y4S476B046L / YDK-AI-20-4L ;  Php1,870.00</t>
  </si>
  <si>
    <t>MD2013380904 / 17222000001847</t>
  </si>
  <si>
    <t>PCB (ODU) ;  Php6,600.00</t>
  </si>
  <si>
    <t>GR1521210704</t>
  </si>
  <si>
    <t>Swing Motor MP24HF / DC 12V (vertical)</t>
  </si>
  <si>
    <t>PTR-CAV-00003251</t>
  </si>
  <si>
    <t>TF3665FT</t>
  </si>
  <si>
    <t>Insulated Copper Tube 3/8x3/4</t>
  </si>
  <si>
    <t>PTR-CAV-00003252</t>
  </si>
  <si>
    <t>MD11002012034834</t>
  </si>
  <si>
    <t>Fan Motor YKTS-25-4-51 (220-240V , 50-60Hz, 25W, 0.22A)</t>
  </si>
  <si>
    <t>MD11201011000067</t>
  </si>
  <si>
    <t>Combination Sensor (ODU)</t>
  </si>
  <si>
    <t>MD17122000041914</t>
  </si>
  <si>
    <t>Display Board EU-KFR26G/N1Y-MA.JD.GN ;  Php500.00</t>
  </si>
  <si>
    <t>GR011001000207</t>
  </si>
  <si>
    <t>Evaporator 2 rows of 32 lines (715x305x26mm)</t>
  </si>
  <si>
    <t>GR1501308534</t>
  </si>
  <si>
    <t>Fan Motor (ODU) FW30J-ZL</t>
  </si>
  <si>
    <t>MD17122300003172</t>
  </si>
  <si>
    <t>PCB (ODU) CAUS1-KFR80W/BP3T3N1-D3 ;  Php2,500.00</t>
  </si>
  <si>
    <t>AV1582010193</t>
  </si>
  <si>
    <t>Condenser ;  Php1,100.00</t>
  </si>
  <si>
    <t>GR1011115RE</t>
  </si>
  <si>
    <t xml:space="preserve">Power cord </t>
  </si>
  <si>
    <t>PTR-CAV-00003253</t>
  </si>
  <si>
    <t>MD2013437900</t>
  </si>
  <si>
    <t>PCB (IDU) KSA-KT3F120L/Y-J ;  Php1,100.00</t>
  </si>
  <si>
    <t>MD2013199145</t>
  </si>
  <si>
    <t>PFC Board (ODU) ;  Php5,500.00</t>
  </si>
  <si>
    <t>MD1712300592</t>
  </si>
  <si>
    <t>PCB (ODU) ;  Php1,650.00</t>
  </si>
  <si>
    <t>PTR-CAV-00003254</t>
  </si>
  <si>
    <t>MD11002014000051</t>
  </si>
  <si>
    <t xml:space="preserve">Swing Motor SM021 </t>
  </si>
  <si>
    <t>MD17122000024569</t>
  </si>
  <si>
    <t>PCB (ODU) ;  Php5,500.00</t>
  </si>
  <si>
    <t>MD2024002031</t>
  </si>
  <si>
    <t>Swing Motor MP24GA5 (horizontal)</t>
  </si>
  <si>
    <t>MD2013377959 / 17222000002112</t>
  </si>
  <si>
    <t>PCB (ODU) SA-KF48W/BP2N1-150(SINGLE-S)</t>
  </si>
  <si>
    <t>MD2013329942</t>
  </si>
  <si>
    <t>PCB (IDU) IL-KF70G/BP2N1Y-11M1(O) ;  Php3,300.00</t>
  </si>
  <si>
    <t>MD1712231290</t>
  </si>
  <si>
    <t>PCB (IDU) PH-KF70G/BP2N1Y-11M1 ;  Php3,300.00</t>
  </si>
  <si>
    <t>MD1100201551</t>
  </si>
  <si>
    <t>Fan Motor (IDU) WZDK20-38G</t>
  </si>
  <si>
    <t>PTR-CAV-00003255</t>
  </si>
  <si>
    <t>GR009001060690</t>
  </si>
  <si>
    <t>Compressor QXFS-D280zX070</t>
  </si>
  <si>
    <t>FN2010275</t>
  </si>
  <si>
    <t>Door Sensor (Magnetic Switch) BP1-23L </t>
  </si>
  <si>
    <t>PTR-CAV-00003256</t>
  </si>
  <si>
    <t>MD1712237689 / 17122000A31209</t>
  </si>
  <si>
    <t xml:space="preserve">PCB (IDU) CE-KF65G/BP2N1Y-ABE </t>
  </si>
  <si>
    <t>GR00100329</t>
  </si>
  <si>
    <t xml:space="preserve">Compressor C-SB373H3A/C-SB373H6A ; 3Phase/60Hz/208-230V/R22/LRA-121/134A </t>
  </si>
  <si>
    <t>MD15822000008616</t>
  </si>
  <si>
    <t>GR009001060267</t>
  </si>
  <si>
    <t>Compressor QXF-A102zE190H ; Php5,000</t>
  </si>
  <si>
    <t>GR011002061875_X74811</t>
  </si>
  <si>
    <t xml:space="preserve">Condenser </t>
  </si>
  <si>
    <t>PTR-CAV-00003257</t>
  </si>
  <si>
    <t>GR0112520269</t>
  </si>
  <si>
    <t>Condenser ;  Php7,700.00</t>
  </si>
  <si>
    <t>MD11203103000231</t>
  </si>
  <si>
    <t>Transformer TT2-C35-1F</t>
  </si>
  <si>
    <t>PTR-CAV-00003258</t>
  </si>
  <si>
    <t>MD15500213000046</t>
  </si>
  <si>
    <t xml:space="preserve">Electronic Expansion Valve Subassembly DPF(TS)1.65C-63(L=900) </t>
  </si>
  <si>
    <t>PTR-CAV-00003259</t>
  </si>
  <si>
    <t>PTR-CAV-00003260</t>
  </si>
  <si>
    <t>GR1112160102</t>
  </si>
  <si>
    <t>MD1582200402</t>
  </si>
  <si>
    <t>Evaporator (blue aluminum fins, 3rows / 54lines, 904x410x40mm) ;  Php5,500.00</t>
  </si>
  <si>
    <t>MD2024401262</t>
  </si>
  <si>
    <t>Fan Motor (IDU) RPG45B (YKFG-4-45-13)</t>
  </si>
  <si>
    <t>GR150104060091</t>
  </si>
  <si>
    <t>Fan Motor CJ45A-ZL DC310V/45W/8P</t>
  </si>
  <si>
    <t>MD17122000024576</t>
  </si>
  <si>
    <t>PTR-CAV-00003261</t>
  </si>
  <si>
    <t>GR3900030815</t>
  </si>
  <si>
    <t>Temperature Sensor Assy (ODU) 20KT/15KS/50KT-XARP-06V-1100/700/300mm</t>
  </si>
  <si>
    <t>PTR-CAV-00003262</t>
  </si>
  <si>
    <t>GR300001060576</t>
  </si>
  <si>
    <t>Display Board D28EF13GJ ; Php600.00</t>
  </si>
  <si>
    <t>GR2000143902</t>
  </si>
  <si>
    <t>Face Cover 560mmx374mm ;  Php1,320.00</t>
  </si>
  <si>
    <t>GR30562088</t>
  </si>
  <si>
    <t>Display Board D28E20AJ / GRJ28E-B</t>
  </si>
  <si>
    <t>GR30135282</t>
  </si>
  <si>
    <t>PCB (IDU) M518F1KJ / GRJ518-A14 ;  Php1,100.00</t>
  </si>
  <si>
    <t>MD1740030653</t>
  </si>
  <si>
    <t>Inductor Coil R20035(AL) ;  Php1,100.00</t>
  </si>
  <si>
    <t>GR0110010196</t>
  </si>
  <si>
    <t>PTR-CAV-00003263</t>
  </si>
  <si>
    <t>GR200003000128T01</t>
  </si>
  <si>
    <t>PTR-CAV-00003264</t>
  </si>
  <si>
    <t>GR30562045</t>
  </si>
  <si>
    <t>Display Board D28E13DJ ;  Php550.00</t>
  </si>
  <si>
    <t>PTR-CAV-00003265</t>
  </si>
  <si>
    <t>MD11103020009319</t>
  </si>
  <si>
    <t>Compressor (DC) KSK103D33UEZ3(MD)</t>
  </si>
  <si>
    <t>PTR-CAV-00003266</t>
  </si>
  <si>
    <t>PTR-CAV-00003267</t>
  </si>
  <si>
    <t>MD12120300A20447</t>
  </si>
  <si>
    <t>MD2015380985</t>
  </si>
  <si>
    <t>MD2010237</t>
  </si>
  <si>
    <t>Thermistor (ODU) 10K ;  Php220.00</t>
  </si>
  <si>
    <t>MD2013436905 / 17122200000598 / 17122200000668</t>
  </si>
  <si>
    <t>PCB (IDU) ;  Php2,200.00</t>
  </si>
  <si>
    <t>GR6010139</t>
  </si>
  <si>
    <t>Pressure valve ¼</t>
  </si>
  <si>
    <t>PTR-CAV-00003268</t>
  </si>
  <si>
    <t>MD11103010017358</t>
  </si>
  <si>
    <t>Compressor KSN82N13VDZB1 (GMCC) 208-230V/60Hz, R32/410A, LRA20</t>
  </si>
  <si>
    <t>MD15822000008211</t>
  </si>
  <si>
    <t xml:space="preserve">Evaporator </t>
  </si>
  <si>
    <t>MD1100201077</t>
  </si>
  <si>
    <t>Swing Motor SM-30-17-12-15 ;  Php500.00</t>
  </si>
  <si>
    <t>GR0110010032</t>
  </si>
  <si>
    <t>Evaporator ;  Php6,050.00</t>
  </si>
  <si>
    <t>MD12122000015222</t>
  </si>
  <si>
    <t xml:space="preserve">Filter Net (313x389mm) </t>
  </si>
  <si>
    <t>MD15822500001755</t>
  </si>
  <si>
    <t>Evaporator ;  Php8,000.00</t>
  </si>
  <si>
    <t>PTR-CAV-00003269</t>
  </si>
  <si>
    <t>GR301385711</t>
  </si>
  <si>
    <t>PCB (ODU) W8363A / GRJW836-A3 ;  Php6,600.00</t>
  </si>
  <si>
    <t>PTR-CAV-00003270</t>
  </si>
  <si>
    <t>GR07255201</t>
  </si>
  <si>
    <t>Gas-liquid Separator</t>
  </si>
  <si>
    <t>MD15820300A02404</t>
  </si>
  <si>
    <t>Condenser (gold fins) straight design, 3 rows, 50 lines, (LxWxH) 370 x 35 x 332mm</t>
  </si>
  <si>
    <t>VA5010154</t>
  </si>
  <si>
    <t>Water Pump (TR311)</t>
  </si>
  <si>
    <t>PTR-CAV-00003271</t>
  </si>
  <si>
    <t>MD15820300002522</t>
  </si>
  <si>
    <t>Evaporator (gold fins) 4 rows, 56 lines, (LxWxH) 245 x 53 x 294mm</t>
  </si>
  <si>
    <t>GR01100100007306</t>
  </si>
  <si>
    <t>Evaporator 2 rows of 40 lines (845x343x26mm)</t>
  </si>
  <si>
    <t>GR30562049</t>
  </si>
  <si>
    <t>Display Board D2143D / GRJ214-B2 ;  Php550.00</t>
  </si>
  <si>
    <t>GR30132035</t>
  </si>
  <si>
    <t>PCB ;  Php1,045.00</t>
  </si>
  <si>
    <t>MD1582270620</t>
  </si>
  <si>
    <t>GR009001060617</t>
  </si>
  <si>
    <t>Compressor FTZ-SM151AXBD ; GREE 260-350V / 900-7200rpm / R32/R410a</t>
  </si>
  <si>
    <t>PTR-CAV-00003272</t>
  </si>
  <si>
    <t>GR070001060035</t>
  </si>
  <si>
    <t>Cut-off Valve 3/8"(Pressure Valve)</t>
  </si>
  <si>
    <t>FK8010613</t>
  </si>
  <si>
    <t>Tripod Stand (6pcs / SKU)</t>
  </si>
  <si>
    <t>MD2011330993</t>
  </si>
  <si>
    <t>Louver Horizontal-Upper ;  Php550.00</t>
  </si>
  <si>
    <t>MD17122000048660 / 17222000031521</t>
  </si>
  <si>
    <t>PCB (IDU) PH-KF53G/BP2DN1Y-AG(B1)</t>
  </si>
  <si>
    <t>PTR-CAV-00003273</t>
  </si>
  <si>
    <t>GR400204892</t>
  </si>
  <si>
    <t>Power cord (3x14AWG)</t>
  </si>
  <si>
    <t>PTR-CAV-00003274</t>
  </si>
  <si>
    <t>MD15820300003026</t>
  </si>
  <si>
    <t>Evaporator (gold fins) 3 rows, 42 lines, (LxWxH) 255 x 40.11 x 294mm</t>
  </si>
  <si>
    <t>MD2033550954</t>
  </si>
  <si>
    <t>Remote control R51M/E</t>
  </si>
  <si>
    <t>MD2015436901</t>
  </si>
  <si>
    <t>MD1120122957</t>
  </si>
  <si>
    <t>Fan Motor (IDU) YDK125-6B ;  Php4,400.00</t>
  </si>
  <si>
    <t>PTR-CAV-00003275</t>
  </si>
  <si>
    <t>GR300001060571</t>
  </si>
  <si>
    <t>Display Board D28EF13FJ ; Php600.00</t>
  </si>
  <si>
    <t>GR150104060068</t>
  </si>
  <si>
    <t>Fan Motor CJ100Z-ZL ; DC 310V/100W/10P/IP44</t>
  </si>
  <si>
    <t>GR10125508RE</t>
  </si>
  <si>
    <t>Thermistor 15K ;  Php220.00</t>
  </si>
  <si>
    <t>MD1100201539</t>
  </si>
  <si>
    <t>Fan Motor (IDU) WZDK30-38G ;  Php2,970.00</t>
  </si>
  <si>
    <t>PTR-CAV-00003276</t>
  </si>
  <si>
    <t>MD12122000013179</t>
  </si>
  <si>
    <t xml:space="preserve">Front Case (IDU) 957mmx302mm </t>
  </si>
  <si>
    <t>GR390000596</t>
  </si>
  <si>
    <t xml:space="preserve">Anti-freeze 20K (700mm) </t>
  </si>
  <si>
    <t>MD2013330927</t>
  </si>
  <si>
    <t>PCB (IDU) TW-KF72G/BP2N1Y-11M-1(C6) ;  Php3,300.00</t>
  </si>
  <si>
    <t>GR30145048</t>
  </si>
  <si>
    <t>PCB (ODU) W5101ABJ ;  Php2,200.00</t>
  </si>
  <si>
    <t>GR0110010131</t>
  </si>
  <si>
    <t>MD1582208344</t>
  </si>
  <si>
    <t>Evaporator ;  Php3,850.00</t>
  </si>
  <si>
    <t>PTR-CAV-00003277</t>
  </si>
  <si>
    <t>MD12120300A34111</t>
  </si>
  <si>
    <t>MD12100105000961</t>
  </si>
  <si>
    <t>Propeller Fan 421x133</t>
  </si>
  <si>
    <t>MD1120129060</t>
  </si>
  <si>
    <t>Fan Motor (ODU) YKT-32-6-3L ;  Php1,870.00</t>
  </si>
  <si>
    <t>MD2011405401</t>
  </si>
  <si>
    <t xml:space="preserve">Blower Wheel 379x180.5 </t>
  </si>
  <si>
    <t>MD17400511001044</t>
  </si>
  <si>
    <t>Water Level Sensor</t>
  </si>
  <si>
    <t>MD17122000047302</t>
  </si>
  <si>
    <t>PCB (ODU) PH-KF175W/N1-590.ZY001.JD.FW.WXWKD.WK1.1</t>
  </si>
  <si>
    <t>OU5010159</t>
  </si>
  <si>
    <t>Compressor GMCC KSN82N01VZZ ; R410a</t>
  </si>
  <si>
    <t>PTR-CAV-00003278</t>
  </si>
  <si>
    <t>MD15820300002673</t>
  </si>
  <si>
    <t>Condenser (silver aluminum fins, 2rows/40lines, 350x290x24mm) ;  Php2,200.00</t>
  </si>
  <si>
    <t>MD1582220051</t>
  </si>
  <si>
    <t>Evaporator ;  Php8,800.00</t>
  </si>
  <si>
    <t>PTR-CAV-00003279</t>
  </si>
  <si>
    <t>PTR-CAV-00003280</t>
  </si>
  <si>
    <t>PTR-CAV-00003281</t>
  </si>
  <si>
    <t>MD11002012037894</t>
  </si>
  <si>
    <t>Fan Motor (IDU) YKT-80-6-6 (Guangdong Welling Motor) LRA 1.5A / 760r/min/IP20</t>
  </si>
  <si>
    <t>MD15500209000002</t>
  </si>
  <si>
    <t>Detection Valve RoHS JCF-02</t>
  </si>
  <si>
    <t>MD17122500004112</t>
  </si>
  <si>
    <t>Display board KFR-120Q/SDY-B</t>
  </si>
  <si>
    <t>PTR-CAV-00003282</t>
  </si>
  <si>
    <t>NA5010150</t>
  </si>
  <si>
    <t>Compressor QD30LW/R134a (V.1) 220-240V, 50/60Hz</t>
  </si>
  <si>
    <t>PTR-CAV-00003283</t>
  </si>
  <si>
    <t>MD1110302006</t>
  </si>
  <si>
    <t>Compressor ASM135D23UFZ (180V/180Hz/R410a) GMCC</t>
  </si>
  <si>
    <t>GR1501442410</t>
  </si>
  <si>
    <t xml:space="preserve">Fan Motor (IDU) LN170A </t>
  </si>
  <si>
    <t>PTR-CAV-00003284</t>
  </si>
  <si>
    <t>MD1210010131</t>
  </si>
  <si>
    <t xml:space="preserve">Blower Wheel 98x758 </t>
  </si>
  <si>
    <t>MD2024401301 / 11002012003800</t>
  </si>
  <si>
    <t>Fan Motor (IDU) RPG-50B (220-240V 60Hz 50W) 0.485A/LRA 0.74A ;  Php3,300.00</t>
  </si>
  <si>
    <t xml:space="preserve">MD1120125429 / 11002012A01092 </t>
  </si>
  <si>
    <t>Fan Motor (ODU) YKT-63-6-200L ;  Php3,300.00</t>
  </si>
  <si>
    <t>MD1712224573</t>
  </si>
  <si>
    <t>GR0100190403</t>
  </si>
  <si>
    <t>Evaporator 2 rows/40 lines (blue) 415x381x25mm</t>
  </si>
  <si>
    <t>PTR-CAV-00003285</t>
  </si>
  <si>
    <t>MD17222000031195/17222000038586</t>
  </si>
  <si>
    <t>PCB (ODU) PH-KF26W/BP2N8-X101</t>
  </si>
  <si>
    <t>MD1712221312</t>
  </si>
  <si>
    <t>Terminal Board (ODU) ;  Php1,500.00</t>
  </si>
  <si>
    <t>MD17222000031522</t>
  </si>
  <si>
    <t>PCB (ODU) PH-KF53W/BP2N8-X230</t>
  </si>
  <si>
    <t>PTR-CAV-00003286</t>
  </si>
  <si>
    <t>PTR-CAV-00003287</t>
  </si>
  <si>
    <t>PTR-CAV-00003288</t>
  </si>
  <si>
    <t>PTR-CAV-00003289</t>
  </si>
  <si>
    <t>GR0110010312</t>
  </si>
  <si>
    <t>Evaporator (blue aluminum fins, 3rows / 60lines, 400x382x38mm)</t>
  </si>
  <si>
    <t>GR1521240210</t>
  </si>
  <si>
    <t>Swing Motor MP35CP / 12V (horizontal)</t>
  </si>
  <si>
    <t>PTR-CAV-00003290</t>
  </si>
  <si>
    <t>GR10512733</t>
  </si>
  <si>
    <t>Louver Vertical</t>
  </si>
  <si>
    <t>MD17120300A00061</t>
  </si>
  <si>
    <t>Display Board CE-KC35/Y-FF9</t>
  </si>
  <si>
    <t>MD17120300004150</t>
  </si>
  <si>
    <t>PCB HK-KC35/N1Y-FF(B7)</t>
  </si>
  <si>
    <t>GR1521210712</t>
  </si>
  <si>
    <t>Swing Motor MP24HF / 12V (horizontal)</t>
  </si>
  <si>
    <t>GR011002061543</t>
  </si>
  <si>
    <t>Condenser 835x528x38mm</t>
  </si>
  <si>
    <t>GR30510065</t>
  </si>
  <si>
    <t xml:space="preserve">Remote control YX1F </t>
  </si>
  <si>
    <t>MD2013571924 / 17122300000604</t>
  </si>
  <si>
    <t>IPM Board (US1-KFR80W/BP2T3N1-210 ;  Php6,500.00</t>
  </si>
  <si>
    <t>MD1110201357</t>
  </si>
  <si>
    <t>Compressor  ZR61KS-TF5-521</t>
  </si>
  <si>
    <t>PTR-CAV-00003291</t>
  </si>
  <si>
    <t>GR009001060674</t>
  </si>
  <si>
    <t>Compressor QXF-A082zT190A ; Php5,000.00</t>
  </si>
  <si>
    <t xml:space="preserve">MD11103010017053 / 11103010A02833 </t>
  </si>
  <si>
    <t>Compressor KSM106N1VDZK (GMCC) 208-230V/60Hz, R32/410A, LRA24</t>
  </si>
  <si>
    <t>MD1110302990</t>
  </si>
  <si>
    <t>Compressor ASN84N1VBZB1 (208-230V/60Hz/LRA20/R410a/GMCC)</t>
  </si>
  <si>
    <t>MD1210024559</t>
  </si>
  <si>
    <t>Filter net (white) 265mmx299mm</t>
  </si>
  <si>
    <t>GR0090010177</t>
  </si>
  <si>
    <t>Compressor QXAH-D175rF090 (208-230V/60Hz/R410a) ;  Php8,250.00</t>
  </si>
  <si>
    <t>PTR-CAV-00003292</t>
  </si>
  <si>
    <t>PTR-CAV-00003293</t>
  </si>
  <si>
    <t>MD12122000013187</t>
  </si>
  <si>
    <t>Louver Horizontal 62mmx847mm</t>
  </si>
  <si>
    <t>PTR-CAV-00003294</t>
  </si>
  <si>
    <t>MD6010327</t>
  </si>
  <si>
    <t>Hot Water Tank (1 liter)</t>
  </si>
  <si>
    <t>MD17120300004148</t>
  </si>
  <si>
    <t>PCB (AU-KC35/N1Y-FE1)(1W(MK.J(ROHS)</t>
  </si>
  <si>
    <t>PTR-CAV-00003295</t>
  </si>
  <si>
    <t>MD15820300004225</t>
  </si>
  <si>
    <t>Evaporator (gold aluminum fins (Straight design) 3 rows, 54 lines, Ø 7.0mm, (L x H x W)385 x 378 x 40mm</t>
  </si>
  <si>
    <t>MD11002012034553</t>
  </si>
  <si>
    <t>Fan Motor YKT-110-6-7</t>
  </si>
  <si>
    <t>GR1501011001</t>
  </si>
  <si>
    <t>Fan Motor CJ190S-2 ;  Php3,850.00</t>
  </si>
  <si>
    <t>MD1712215997 / 17122000039750 / 17222000A64034</t>
  </si>
  <si>
    <t xml:space="preserve">IPM Board (CAUS1-KFR67W/BP3N1-3 / EU-KFR105W/BP2T3N1-350) </t>
  </si>
  <si>
    <t>MD2024004248</t>
  </si>
  <si>
    <t>Fan Motor (ODU) YDK24-6KB ;  Php1,870.00</t>
  </si>
  <si>
    <t>GR3013800255</t>
  </si>
  <si>
    <t>PCB (IDU) M8152J</t>
  </si>
  <si>
    <t>PTR-CAV-00003296</t>
  </si>
  <si>
    <t>PTR-CAV-00003297</t>
  </si>
  <si>
    <t>MD11002015000150</t>
  </si>
  <si>
    <t>Fan Motor IDU (DC) ZKFP-13-8-4</t>
  </si>
  <si>
    <t>MD12100204000718</t>
  </si>
  <si>
    <t>Filter Net 562/248mm</t>
  </si>
  <si>
    <t>MD2024003416</t>
  </si>
  <si>
    <t xml:space="preserve">Fan Motor (IDU) RPG-28H/YKFG-28-4-6 </t>
  </si>
  <si>
    <t>MD2024004171</t>
  </si>
  <si>
    <t>Fan Motor (ODU) YDK49-6B (Y6S643C236) 220V 60Hz 49W 0.54A LRA-1.1A ;  Php3,300.00</t>
  </si>
  <si>
    <t>PTR-CAV-00003298</t>
  </si>
  <si>
    <t>PTR-CAV-00003299</t>
  </si>
  <si>
    <t>PTR-CAV-00003300</t>
  </si>
  <si>
    <t>PTR-CAV-00003301</t>
  </si>
  <si>
    <t>GR200007060083</t>
  </si>
  <si>
    <t>MD2011002055</t>
  </si>
  <si>
    <t>Blower Wheel 98x570 ;  Php1,100.00</t>
  </si>
  <si>
    <t>MD1110302029</t>
  </si>
  <si>
    <t>Compressor  ATQ420D1UMU (180V;180Hz;R410a) / KTQ420D1UMU (180V;180Hz;R32;R410a)</t>
  </si>
  <si>
    <t>PTR-CAV-00003302</t>
  </si>
  <si>
    <t>MD17317000A67536</t>
  </si>
  <si>
    <t>Remote Control RG51F4/E</t>
  </si>
  <si>
    <t>ZH5010171</t>
  </si>
  <si>
    <t>Thermostat WPF6R-102-022 / 5 (4)A/ 8 (6)A / 250 / 125V / 50-60Hz / 848mm</t>
  </si>
  <si>
    <t>NA6010340</t>
  </si>
  <si>
    <t>Filter Drier</t>
  </si>
  <si>
    <t>MD1550021361</t>
  </si>
  <si>
    <t>Pressure valve (4-way) STF-02BN1</t>
  </si>
  <si>
    <t>GR0110010130</t>
  </si>
  <si>
    <t xml:space="preserve">Evaporator 3rows 114lines 836x472x62mm, blue aluminum fins </t>
  </si>
  <si>
    <t>MD15822000008195</t>
  </si>
  <si>
    <t>PTR-CAV-00003303</t>
  </si>
  <si>
    <t>MD17122000058866</t>
  </si>
  <si>
    <t>GR000003060592</t>
  </si>
  <si>
    <t>Face Cover ;  Php1,000.00</t>
  </si>
  <si>
    <t>MD1582030587</t>
  </si>
  <si>
    <t xml:space="preserve">Condenser (2 rows / 32 lines 480x332x23.2mm) silver aluminum fins </t>
  </si>
  <si>
    <t>MD2033323972</t>
  </si>
  <si>
    <t>Display Board ;  Php1,100.00</t>
  </si>
  <si>
    <t>PTR-CAV-00003304</t>
  </si>
  <si>
    <t>MD1120124177</t>
  </si>
  <si>
    <t>Fan Motor (ODU) YDK60-6B (Y6S696C510) 208-230V/60Hz/60W/0.64A LRA0.87A / YKT-60-6-41 (YDK60-6M)</t>
  </si>
  <si>
    <t>PTR-CAV-00003305</t>
  </si>
  <si>
    <t>MD15422000016639</t>
  </si>
  <si>
    <t>Pressure valve (4 way) SHF-4 / 220-240V/50-60Hz/R410A/4.5/3.5W ;  Php1,800.00</t>
  </si>
  <si>
    <t>PTR-CAV-00003306</t>
  </si>
  <si>
    <t>MD15820300002682</t>
  </si>
  <si>
    <t>Evaporator (gold aluminum fins, 2rows/20lines, 276x210x27mm) ;  Php2,200.00</t>
  </si>
  <si>
    <t>PTR-CAV-00003307</t>
  </si>
  <si>
    <t>MD17122000061645</t>
  </si>
  <si>
    <t>PCB ODU CAPH-KF105QW/BP3N1Y-D1(ROHS)</t>
  </si>
  <si>
    <t>MD11002012043517</t>
  </si>
  <si>
    <t>Fan Motor (IDU) YKSS-85-4-2L (YSK-A1-804L)</t>
  </si>
  <si>
    <t>MD12100103001504</t>
  </si>
  <si>
    <t>Blower Wheel 476x148mm ; 7 blades ; ABS Plastic</t>
  </si>
  <si>
    <t>MD17122500005754</t>
  </si>
  <si>
    <t>PCB (IDU) CE-KF105Q4/BP2N1Y-DB-[NE] (ROHS)</t>
  </si>
  <si>
    <t>MD17122700002615</t>
  </si>
  <si>
    <t>PCB IDU (PH-KF160DL/ BP2N8Y-E-W(ROHS)</t>
  </si>
  <si>
    <t>MD17122700002715</t>
  </si>
  <si>
    <t>PCB IDU (PH-KF105DL/BP2(A6+S+R32+O (ROHS)</t>
  </si>
  <si>
    <t>PTR-CAV-00003308</t>
  </si>
  <si>
    <t>PTR-CAV-00003309</t>
  </si>
  <si>
    <t>ZH7010046</t>
  </si>
  <si>
    <t>Compressor (Wansheng QD35YB / R600a)</t>
  </si>
  <si>
    <t>ZH2010284</t>
  </si>
  <si>
    <t>Power Cord SJT VW-1 108°C/300/3x0.824MM2 (18AWG)</t>
  </si>
  <si>
    <t>ZH2010283</t>
  </si>
  <si>
    <t>Thermostat WSF23S-L(E) (WSF23S-10-024N)</t>
  </si>
  <si>
    <t>PTR-CAV-00003310</t>
  </si>
  <si>
    <t>PTR-CAV-00003311</t>
  </si>
  <si>
    <t>PTR-CAV-00003312</t>
  </si>
  <si>
    <t>MD17317000A67842</t>
  </si>
  <si>
    <t>Remote Control RG51A(2)/E</t>
  </si>
  <si>
    <t>MD2015373924</t>
  </si>
  <si>
    <t>Condenser (yellow green aluminum fins, 1row / 22lines, LxHxW-688x507x11.6mm) ;  Php4,400.00</t>
  </si>
  <si>
    <t>GR10352056</t>
  </si>
  <si>
    <t>Blower Wheel 98x630mm</t>
  </si>
  <si>
    <t>PTR-CAV-00003313</t>
  </si>
  <si>
    <t>MD11002015016402</t>
  </si>
  <si>
    <t>Fan Motor (ODU) DC, ZKFN-25-10-5L</t>
  </si>
  <si>
    <t>GR3900031003</t>
  </si>
  <si>
    <t>Temperature Sensor 20KT/15KS/50KT</t>
  </si>
  <si>
    <t>FN3010338</t>
  </si>
  <si>
    <t>PCB NY-866-FRZ/220V</t>
  </si>
  <si>
    <t>GR0100269004</t>
  </si>
  <si>
    <t>Evaporator (blue aluminum fins, 2rows / 36lines, 763x355x26mm) ; Php3,850.00</t>
  </si>
  <si>
    <t>GR01002924</t>
  </si>
  <si>
    <t>PTR-CAV-00003314</t>
  </si>
  <si>
    <t>GR3022400066</t>
  </si>
  <si>
    <t>PCB (ODU) WZ4K35M / GRZW4K-A1 ;  Php4,400.00</t>
  </si>
  <si>
    <t>PTR-CAV-00003315</t>
  </si>
  <si>
    <t>PTR-CAV-00003316</t>
  </si>
  <si>
    <t>PTR-CAV-00003317</t>
  </si>
  <si>
    <t>PTR-CAV-00003318</t>
  </si>
  <si>
    <t>PTR-CAV-00003319</t>
  </si>
  <si>
    <t>VA9010149</t>
  </si>
  <si>
    <t>VA8010638</t>
  </si>
  <si>
    <t>Drainage Cap with washer / Drain Plug</t>
  </si>
  <si>
    <t>VA8010634</t>
  </si>
  <si>
    <t>Propeller Fan</t>
  </si>
  <si>
    <t>VA8010635</t>
  </si>
  <si>
    <t>Caster Wheel</t>
  </si>
  <si>
    <t>PTR-CAV-00003320</t>
  </si>
  <si>
    <t>MD1582208339</t>
  </si>
  <si>
    <t>Evaporator 2 rows/32 lines (gold) 820x330x27mm</t>
  </si>
  <si>
    <t>PTR-CAV-00003321</t>
  </si>
  <si>
    <t>MD2015328153</t>
  </si>
  <si>
    <t>Evaporator (blue aluminum fins, 2rows / 30lines, 760x315x26mm) ;  Php4,950.00</t>
  </si>
  <si>
    <t>MD1712A28717</t>
  </si>
  <si>
    <t>PCB (IDU) AU-KF35G/BP3N1Y(4-0.5W) or EU-KF28G/BP3N1Y-AE.JD.G ;  Php2,750.00</t>
  </si>
  <si>
    <t>GR0020520003</t>
  </si>
  <si>
    <t>Compressor QXAS-D32zX090A ;  Php22,000.00</t>
  </si>
  <si>
    <t>MD2024430323</t>
  </si>
  <si>
    <t>Fan Motor (IDU) YDK-120-8E ;  Php4,400.00</t>
  </si>
  <si>
    <t>PTR-CAV-00003322</t>
  </si>
  <si>
    <t>GR4002048911</t>
  </si>
  <si>
    <t xml:space="preserve">Power cord (3x16AWG) </t>
  </si>
  <si>
    <t>MD15822000008178</t>
  </si>
  <si>
    <t xml:space="preserve">Evaporator (gold aluminum fins, 2rows/28lines, 750x294x26.74mm) </t>
  </si>
  <si>
    <t>PTR-CAV-00003323</t>
  </si>
  <si>
    <t>PTR-CAV-00003324</t>
  </si>
  <si>
    <t>MD1712A28768</t>
  </si>
  <si>
    <t>PTR-CAV-00003325</t>
  </si>
  <si>
    <t>PTR-CAV-00003326</t>
  </si>
  <si>
    <t>PTR-CAV-00003327</t>
  </si>
  <si>
    <t>PTR-CAV-00003328</t>
  </si>
  <si>
    <t>PTR-CAV-00003329</t>
  </si>
  <si>
    <t>PTR-CAV-00003330</t>
  </si>
  <si>
    <t>PTR-CAV-00003331</t>
  </si>
  <si>
    <t>PTR-CAV-00003332</t>
  </si>
  <si>
    <t>PTR-CAV-00003333</t>
  </si>
  <si>
    <t>PTR-CAV-00003334</t>
  </si>
  <si>
    <t>NA8010617</t>
  </si>
  <si>
    <t>Glass Kettle</t>
  </si>
  <si>
    <t>PTR-CAV-00003335</t>
  </si>
  <si>
    <t>MD17122000053082</t>
  </si>
  <si>
    <t>PCB (IDU) CAPH-KF50G/N8Y-AFC.JD.GN.WXNK.NK2.1(R32)</t>
  </si>
  <si>
    <t>OU5010163</t>
  </si>
  <si>
    <t>Swing Motor 30BY J46 / 12VDC</t>
  </si>
  <si>
    <t>GR30228000010</t>
  </si>
  <si>
    <t>PCB (ODU) ZQ3330A</t>
  </si>
  <si>
    <t>OU5010165</t>
  </si>
  <si>
    <t>Water Motor OL48-20/AC220V/60Hz (A015-210D)</t>
  </si>
  <si>
    <t>OU5010164</t>
  </si>
  <si>
    <t>Water Motor OL48-20/AC220V/60Hz</t>
  </si>
  <si>
    <t>OU5010167</t>
  </si>
  <si>
    <t>Floater Switch 1340mm</t>
  </si>
  <si>
    <t>PTR-CAV-00003336</t>
  </si>
  <si>
    <t>PTR-CAV-00003337</t>
  </si>
  <si>
    <t>MD1582208175</t>
  </si>
  <si>
    <t>Evaporator 2rows 32lines 820x336x26.74mm / gold aluminum fins ;  Php5,500.00</t>
  </si>
  <si>
    <t>PTR-CAV-00003338</t>
  </si>
  <si>
    <t>PTR-CAV-00003339</t>
  </si>
  <si>
    <t>ZH1010094</t>
  </si>
  <si>
    <t>Temperature Sensor ; 150mm / Wire type / White color</t>
  </si>
  <si>
    <t>ZH3010352</t>
  </si>
  <si>
    <t>Power Supply Board HX-05-1200400-LB / 94V-0 / 3.15AL / 250VAC</t>
  </si>
  <si>
    <t>ZH5010168</t>
  </si>
  <si>
    <t>Thermostat WDF6M-L / WDF6M-920-028E / 5 (4)A / 8 (6)A / 250 / 125V / 50-60Hz ; 215mm</t>
  </si>
  <si>
    <t>MD1740123802</t>
  </si>
  <si>
    <t xml:space="preserve">Compressor Wire Subassembly </t>
  </si>
  <si>
    <t>PTR-CAV-00003340</t>
  </si>
  <si>
    <t>ZH3010353</t>
  </si>
  <si>
    <t>Display Board (LED Display) LSC170-240WSX</t>
  </si>
  <si>
    <t>PTR-CAV-00003341</t>
  </si>
  <si>
    <t>PTR-CAV-00003342</t>
  </si>
  <si>
    <t>GR300021060005</t>
  </si>
  <si>
    <t>Actiyator 调速板 QDWN1F(防腐)</t>
  </si>
  <si>
    <t>PTR-CAV-00003343</t>
  </si>
  <si>
    <t xml:space="preserve">MD11002012A02037 </t>
  </si>
  <si>
    <t>Fan Motor (IDU) RPG-50C (220-240V 60Hz 50W) 0.45A/LRA 0.83A ;  Php3,300.00</t>
  </si>
  <si>
    <t>PTR-CAV-00003344</t>
  </si>
  <si>
    <t>MD17222000A64034</t>
  </si>
  <si>
    <t>IPM Board (replacement)</t>
  </si>
  <si>
    <t>PTR-CAV-00003345</t>
  </si>
  <si>
    <t>GR1200080015</t>
  </si>
  <si>
    <t>Blower Housing ;  Php550.00</t>
  </si>
  <si>
    <t>PTR-CAV-00003346</t>
  </si>
  <si>
    <t>PTR-CAV-00003347</t>
  </si>
  <si>
    <t>GR1501106105</t>
  </si>
  <si>
    <t>Fan Motor CJ100Z (YSK100-6Z) 208-230V/60Hz/100W 0.66A ;  Php2,750.00</t>
  </si>
  <si>
    <t>GR15012136</t>
  </si>
  <si>
    <t>Fan Motor (IDU) FN60B-ZL (DC 310V / 50W) ;  Php3,850.00</t>
  </si>
  <si>
    <t>MD15820300003024</t>
  </si>
  <si>
    <t>Evaporator (gold fins) 2 rows, 28 lines,  (LxWxH) 253 x 27 x 294mm</t>
  </si>
  <si>
    <t>PTR-CAV-00003348</t>
  </si>
  <si>
    <t>MD17122000047308</t>
  </si>
  <si>
    <t>PCB (ODU) ;  Php1,500.00</t>
  </si>
  <si>
    <t>GR4402033402</t>
  </si>
  <si>
    <t>Relay 841-S-1A-D 12V</t>
  </si>
  <si>
    <t>MD1120123523</t>
  </si>
  <si>
    <t>Fan Motor YSK32-6BC (YSK32-6B-7) 230V/32W/60Hz/0.33A/LRA0.52A)</t>
  </si>
  <si>
    <t>GR1100200516</t>
  </si>
  <si>
    <t xml:space="preserve">Condenser (2rows / 36lines, 645x345x28mm) </t>
  </si>
  <si>
    <t>PTR-CAV-00003349</t>
  </si>
  <si>
    <t>ZH2010292</t>
  </si>
  <si>
    <t>LED Light (signage) T5 / TD5=290 / DC 60V / 3W / 6500K / 278mm</t>
  </si>
  <si>
    <t>ZH2010293</t>
  </si>
  <si>
    <t>LED Light (inside unit) T5 / T5-580B / 100-240V / 50/60Hz / 9W / 9000K / 574mm</t>
  </si>
  <si>
    <t>ZH2010290</t>
  </si>
  <si>
    <t>Overload Protector BT-120 WB G .02656-0 / Wanbao / QP2.15G / WB09X3T / H.K</t>
  </si>
  <si>
    <t>ZH2010291</t>
  </si>
  <si>
    <t>Overload Protector BT-45-120 / WB G .2744W-0 / Wanbao / QP2.15G / WB 2644N / J.K</t>
  </si>
  <si>
    <t>ZH2010297</t>
  </si>
  <si>
    <t>LED Light (inside unit) T5 / T5-880B / 100-240V / 50/60Hz / 13W / 9000K / 873mm</t>
  </si>
  <si>
    <t>ZH2010298</t>
  </si>
  <si>
    <t>LED Light (signage) T5 / TD5=490 / DC 60V / 4W / 6500K / 471mm</t>
  </si>
  <si>
    <t>ZH2010289</t>
  </si>
  <si>
    <t>LED Light (inside unit) BC126.4.3 / LANXIN / 275mm</t>
  </si>
  <si>
    <t>ZH2010294</t>
  </si>
  <si>
    <t>Light Switch 6A / 250VAC / T100 ; 10A / 250VAC / T100 / 55</t>
  </si>
  <si>
    <t>PTR-CAV-00003350</t>
  </si>
  <si>
    <t>GR01100100280</t>
  </si>
  <si>
    <t>GR4300008402</t>
  </si>
  <si>
    <t>Electronic Valve Fitting PQM04063 ;  Php660.00</t>
  </si>
  <si>
    <t>PTR-CAV-00003351</t>
  </si>
  <si>
    <t>PTR-CAV-00003352</t>
  </si>
  <si>
    <t>MD17220300A27571</t>
  </si>
  <si>
    <t>Display Board Assembly</t>
  </si>
  <si>
    <t>MD17120300005688</t>
  </si>
  <si>
    <t>PCB  KC26/BP3N8-F3 KFR35W/BP3N8</t>
  </si>
  <si>
    <t>MD11103020009099</t>
  </si>
  <si>
    <t>Compressor (DC) KSK75D33UEZD3</t>
  </si>
  <si>
    <t>MD11201007003441</t>
  </si>
  <si>
    <t>Pipe Temperature Sensor CGQ-WD/GW4100-L1200-XACP2-P1150</t>
  </si>
  <si>
    <t>PTR-CAV-00003353</t>
  </si>
  <si>
    <t>PTR-CAV-00003354</t>
  </si>
  <si>
    <t>PTR-CAV-00003355</t>
  </si>
  <si>
    <t>MD12122000A91369</t>
  </si>
  <si>
    <t>PTR-CAV-00003356</t>
  </si>
  <si>
    <t>PTR-CAV-00003357</t>
  </si>
  <si>
    <t>PTR-CAV-00003358</t>
  </si>
  <si>
    <t>VA3010342</t>
  </si>
  <si>
    <t>Display Board ZD_FAN-CB-SL045 (Old version) 3 wire connector PCB to display board</t>
  </si>
  <si>
    <t>VA5010147</t>
  </si>
  <si>
    <t>Water Pump EB-386 / DC12/15W</t>
  </si>
  <si>
    <t>MD1740051704</t>
  </si>
  <si>
    <t>Selector switch RS-25/7A / XK25/7 ;  Php550.00</t>
  </si>
  <si>
    <t>MD8010563</t>
  </si>
  <si>
    <t>Bottle Cover Assy Ø12 x 510mm</t>
  </si>
  <si>
    <t>PTR-CAV-00003359</t>
  </si>
  <si>
    <t>PTR-CAV-00003360</t>
  </si>
  <si>
    <t>PTR-CAV-00003361</t>
  </si>
  <si>
    <t>PTR-CAV-00003362</t>
  </si>
  <si>
    <t>GR300002062778</t>
  </si>
  <si>
    <t>PCB (IDU) M863F1PEJ ; Php1,500.00</t>
  </si>
  <si>
    <t>VA2010276</t>
  </si>
  <si>
    <t>Water Level Sensor FTI-80° / 300V / 24AWG</t>
  </si>
  <si>
    <t>GR00105268</t>
  </si>
  <si>
    <t>Compressor C-SBP160H36A</t>
  </si>
  <si>
    <t>VA5010148</t>
  </si>
  <si>
    <t>Fan Motor HT75-T/120DY</t>
  </si>
  <si>
    <t>PTR-CAV-00003363</t>
  </si>
  <si>
    <t>MD12120300A36990</t>
  </si>
  <si>
    <t>PTR-CAV-00003364</t>
  </si>
  <si>
    <t>PTR-CAV-00003365</t>
  </si>
  <si>
    <t>GR300027000244</t>
  </si>
  <si>
    <t>PCB (ODU) WZ6L35M</t>
  </si>
  <si>
    <t>GR30562002</t>
  </si>
  <si>
    <t>Display Board ;  Php550.00</t>
  </si>
  <si>
    <t>GR2000300003</t>
  </si>
  <si>
    <t>Plastic Partition (con. Side) ;  Php880.00</t>
  </si>
  <si>
    <t>GR1501506103</t>
  </si>
  <si>
    <t>Fan Motor (ODU) LW60D(YDK60-8DL) ;  Php2,200.00</t>
  </si>
  <si>
    <t>PTR-CAV-00003366</t>
  </si>
  <si>
    <t>PTR-CAV-00003367</t>
  </si>
  <si>
    <t>TK7010043</t>
  </si>
  <si>
    <t xml:space="preserve">Royal Cord 8.00mm2 x 3C </t>
  </si>
  <si>
    <t>PTR-CAV-00003368</t>
  </si>
  <si>
    <t>MD17120300006728</t>
  </si>
  <si>
    <t>Display Board HK-CK35/BP3N8Y-F3F9</t>
  </si>
  <si>
    <t>MD17401202000084</t>
  </si>
  <si>
    <t>Power Cord SJT  3x14AWG (2.08mm2) 105°C 300V, L-1.5M</t>
  </si>
  <si>
    <t>MD11201007003483</t>
  </si>
  <si>
    <t>Pipe Temperature Sensor CGQ-WD/GW4100-L1000-XACP2-P950-HT1.0</t>
  </si>
  <si>
    <t>PTR-CAV-00003369</t>
  </si>
  <si>
    <t>GR00000306061901_X74811</t>
  </si>
  <si>
    <t>GR3000270002</t>
  </si>
  <si>
    <t>PCB W28E13EJ / GRJ28E-A3</t>
  </si>
  <si>
    <t>MD1582208645</t>
  </si>
  <si>
    <t>PTR-CAV-00003370</t>
  </si>
  <si>
    <t>NA8010621</t>
  </si>
  <si>
    <t>Suction Tube with Bottle Cover Ø6 X 510mm</t>
  </si>
  <si>
    <t>MD2015323912</t>
  </si>
  <si>
    <t>Evaporator (blue aluminum fins, 2rows / 26lines, 580x273x27mm) ;  Php3,300.00</t>
  </si>
  <si>
    <t>NA2010286</t>
  </si>
  <si>
    <t>Float Switch/Water Level Sensor</t>
  </si>
  <si>
    <t>PTR-CAV-00003371</t>
  </si>
  <si>
    <t>GR1501442502</t>
  </si>
  <si>
    <t>Fan Motor (IDU) LN180F-2L (ZWK76B515103) ;  Php5,000.00</t>
  </si>
  <si>
    <t>GR1501040102</t>
  </si>
  <si>
    <t>Fan Motor (ODU) LW92K-ZL</t>
  </si>
  <si>
    <t>PTR-CAV-00003372</t>
  </si>
  <si>
    <t>MD11002015002241</t>
  </si>
  <si>
    <t>Fan Motor (ODU) ZKFN-85-8-22</t>
  </si>
  <si>
    <t>GR12311640</t>
  </si>
  <si>
    <t>Drain Pan (Styro)</t>
  </si>
  <si>
    <t>PTR-CAV-00003373</t>
  </si>
  <si>
    <t>PTR-CAV-00003374</t>
  </si>
  <si>
    <t>GR30568227</t>
  </si>
  <si>
    <t>Display board D816F13J ;  Php1,650.00</t>
  </si>
  <si>
    <t>GR30135817</t>
  </si>
  <si>
    <t>PCB (ODU) W5101VJ / GRJW510-A1 ;  Php1,650.00</t>
  </si>
  <si>
    <t>PTR-CAV-00003375</t>
  </si>
  <si>
    <t>PTR-CAV-00003376</t>
  </si>
  <si>
    <t>MD17317000A63936</t>
  </si>
  <si>
    <t xml:space="preserve">Remote Control RG10A1(G2S)/BGEF  </t>
  </si>
  <si>
    <t>GR300001060400</t>
  </si>
  <si>
    <t>Display Board D5363BL ; Php600.00</t>
  </si>
  <si>
    <t>GR390001376</t>
  </si>
  <si>
    <t>Temperature Sensor Assembly (IDU) 15K/20K (500/1300mm)</t>
  </si>
  <si>
    <t>GR3900030901</t>
  </si>
  <si>
    <t>Temperature Sensor Assembly (ODU) 20KT/15KS/50KT (white-1265mm/black-630mm/yellow-826mm) ;  Php660.00</t>
  </si>
  <si>
    <t>PTR-CAV-00003377</t>
  </si>
  <si>
    <t>GR300027000488</t>
  </si>
  <si>
    <t>PCB (ODU) W601T GRJW60-A4 ; Php1,650.00</t>
  </si>
  <si>
    <t>GR1501010103</t>
  </si>
  <si>
    <t>Fan Motor (ODU) LW125D ;  Php2,200.00</t>
  </si>
  <si>
    <t>PTR-CAV-00003378</t>
  </si>
  <si>
    <t>PTR-CAV-00003379</t>
  </si>
  <si>
    <t>PTR-CAV-00003380</t>
  </si>
  <si>
    <t>GR300002062779</t>
  </si>
  <si>
    <t>PCB (IDU) M863F1PGJ</t>
  </si>
  <si>
    <t>GR30542891</t>
  </si>
  <si>
    <t>Display Board XSB2891AJ ;  Php660.00</t>
  </si>
  <si>
    <t>MD1712231294</t>
  </si>
  <si>
    <t>PCB (IDU) PH-KF35G/BP2N1Y-11M1 ;  Php2,750.00</t>
  </si>
  <si>
    <t>GR0110020001</t>
  </si>
  <si>
    <t>Condenser ;  Php6,600.00</t>
  </si>
  <si>
    <t>PTR-CAV-00003381</t>
  </si>
  <si>
    <t>PTR-CAV-00003382</t>
  </si>
  <si>
    <t>MD12120300000199</t>
  </si>
  <si>
    <t>Cover of Control Panel</t>
  </si>
  <si>
    <t>MD1712234020</t>
  </si>
  <si>
    <t>PTR-CAV-00003383</t>
  </si>
  <si>
    <t>PTR-CAV-00003384</t>
  </si>
  <si>
    <t>PTR-CAV-00003385</t>
  </si>
  <si>
    <t>MD12120300A32167</t>
  </si>
  <si>
    <t>PTR-CAV-00003386</t>
  </si>
  <si>
    <t>MD17122000058677</t>
  </si>
  <si>
    <t>PCB (IDU) PH-KF26G/BP2N1Y.AFA.JD</t>
  </si>
  <si>
    <t>MD17122000024587</t>
  </si>
  <si>
    <t>MD11002012034575</t>
  </si>
  <si>
    <t>Fan Motor YKTS-78-4-2L</t>
  </si>
  <si>
    <t>VA5010146</t>
  </si>
  <si>
    <t>Swing Motor TYC-50 / AC12V / 50/60Hz</t>
  </si>
  <si>
    <t>PTR-CAV-00003387</t>
  </si>
  <si>
    <t>PTR-CAV-00003388</t>
  </si>
  <si>
    <t>PTR-CAV-00003389</t>
  </si>
  <si>
    <t>PTR-CAV-00003390</t>
  </si>
  <si>
    <t>PTR-CAV-00003391</t>
  </si>
  <si>
    <t>PTR-CAV-00003392</t>
  </si>
  <si>
    <t>MD1582270498 / 15822700001542</t>
  </si>
  <si>
    <t>PTR-CAV-00003393</t>
  </si>
  <si>
    <t>MD2011003022</t>
  </si>
  <si>
    <t>Propeller fan 460x180x12 ;  Php1,650.00</t>
  </si>
  <si>
    <t>GR44010214</t>
  </si>
  <si>
    <t>Relay LC1D3201M7C ;  Php2,200.00</t>
  </si>
  <si>
    <t>PTR-CAV-00003394</t>
  </si>
  <si>
    <t>GR10352017</t>
  </si>
  <si>
    <t>MD2014006069</t>
  </si>
  <si>
    <t>Compressor DA130M1C-31FZ (210V/120Hz/R410a) GMCC ;  Php14,300.00</t>
  </si>
  <si>
    <t>MD2024004396</t>
  </si>
  <si>
    <t>Fan Motor (ODU) YDK65-6FB ;  Php2,750.00</t>
  </si>
  <si>
    <t>PTR-CAV-00003395</t>
  </si>
  <si>
    <t>GR0110010253</t>
  </si>
  <si>
    <t>Evaporator (blue aluminum fins, 3rows / 60lines, 401x381x38mm) ;  Php3,300.00</t>
  </si>
  <si>
    <t>GR3013801253</t>
  </si>
  <si>
    <t>PCB (ODU) W8601SJ / GRJW860-A1 or W8601SJ / GR28-12 ;  Php8,250.00</t>
  </si>
  <si>
    <t>PTR-CAV-00003396</t>
  </si>
  <si>
    <t>PTR-CAV-00003397</t>
  </si>
  <si>
    <t>MD11002010000049</t>
  </si>
  <si>
    <t>Swing Motor SM-30-17-12-14 / MP30EA10 (horizontal)</t>
  </si>
  <si>
    <t>MD11102010000324</t>
  </si>
  <si>
    <t>Compressor C-SBP160H16A</t>
  </si>
  <si>
    <t>PTR-CAV-00003398</t>
  </si>
  <si>
    <t>MD11002012035093 / 11002012A04973</t>
  </si>
  <si>
    <t>Fan Motor (ODU) YKT-24-6-234L-1</t>
  </si>
  <si>
    <t>PTR-CAV-00003399</t>
  </si>
  <si>
    <t>PTR-CAV-00003400</t>
  </si>
  <si>
    <t>MD11002015012173</t>
  </si>
  <si>
    <t>Fan Motor (ODU) DC, ZKFN-56-10-1</t>
  </si>
  <si>
    <t>MD11201007003447</t>
  </si>
  <si>
    <t>Pipe Temperature Sensor (IDU) CGQ-WD/GW4100-L350-XACP2-P250</t>
  </si>
  <si>
    <t>PTR-CAV-00003401</t>
  </si>
  <si>
    <t>PTR-CAV-00003402</t>
  </si>
  <si>
    <t>PTR-CAV-00003403</t>
  </si>
  <si>
    <t>PTR-CAV-00003404</t>
  </si>
  <si>
    <t>MD1582204616 / 15822000008466</t>
  </si>
  <si>
    <t>GR30033074</t>
  </si>
  <si>
    <t>Filter Board LB836  /GRJLB836 ;  Php2,750.00</t>
  </si>
  <si>
    <t>PTR-CAV-00003405</t>
  </si>
  <si>
    <t>GR300002061020</t>
  </si>
  <si>
    <t>PCB M214F1BLJ/GRJ28E ;  Php5,500.00</t>
  </si>
  <si>
    <t>GR1501506409</t>
  </si>
  <si>
    <t>Fan Motor (ODU) ZWR60-D (B-LW60A-ZL) DC310V/60W/900 r/min / 8P/IP44</t>
  </si>
  <si>
    <t>MD1582203880</t>
  </si>
  <si>
    <t>Condenser (blue fins) ;  Php5,000.00</t>
  </si>
  <si>
    <t>PTR-CAV-00003406</t>
  </si>
  <si>
    <t>PTR-CAV-00003407</t>
  </si>
  <si>
    <t>MD15822000008238</t>
  </si>
  <si>
    <t>Condenser (gold) ;  Php5,500.00</t>
  </si>
  <si>
    <t>PTR-CAV-00003408</t>
  </si>
  <si>
    <t>PTR-CAV-00003409</t>
  </si>
  <si>
    <t>PTR-CAV-00003410</t>
  </si>
  <si>
    <t>MD15822000010424</t>
  </si>
  <si>
    <t>PTR-CAV-00003411</t>
  </si>
  <si>
    <t>PTR-CAV-00003412</t>
  </si>
  <si>
    <t>MD2013373986</t>
  </si>
  <si>
    <t>PCB (ODU) ;  Php3,850.00</t>
  </si>
  <si>
    <t>MD1731A53029</t>
  </si>
  <si>
    <t>Remote Control RG57A8/BGEF ; RG57A8/BGCEF</t>
  </si>
  <si>
    <t>GR6010211</t>
  </si>
  <si>
    <t>Flare Nut 1/4</t>
  </si>
  <si>
    <t>PTR-CAV-00003413</t>
  </si>
  <si>
    <t>PTR-CAV-00003414</t>
  </si>
  <si>
    <t>MD1740051326</t>
  </si>
  <si>
    <t>Thermostat WP14F-L ;  Php660.00</t>
  </si>
  <si>
    <t>GR00101434</t>
  </si>
  <si>
    <t>Compressor QXA-B120rA030 (208-230V/60Hz/R410a) ;  Php7,260.00</t>
  </si>
  <si>
    <t>PTR-CAV-00003415</t>
  </si>
  <si>
    <t>PTR-CAV-00003416</t>
  </si>
  <si>
    <t>PTR-CAV-00003417</t>
  </si>
  <si>
    <t>PTR-CAV-00003418</t>
  </si>
  <si>
    <t>PTR-CAV-00003419</t>
  </si>
  <si>
    <t>GR305001000097</t>
  </si>
  <si>
    <t xml:space="preserve">Remote Control YAW1F7 </t>
  </si>
  <si>
    <t>GR420400067816</t>
  </si>
  <si>
    <t>Compressor Wire Assembly</t>
  </si>
  <si>
    <t>GR390001375</t>
  </si>
  <si>
    <t>Temperature Sensor (IDU) GL15K / GW20K / 500/1600mm</t>
  </si>
  <si>
    <t>GR8010482</t>
  </si>
  <si>
    <t>Blower Wheel (Ø98 x 710mm)</t>
  </si>
  <si>
    <t>GR390007302</t>
  </si>
  <si>
    <t>Anti-freeze w/ Thermistor 20K (YC/QC) red: GW/20K / black: GW/20K ;  Php330.00</t>
  </si>
  <si>
    <t>PTR-CAV-00003420</t>
  </si>
  <si>
    <t>MD15820300A03399</t>
  </si>
  <si>
    <t>Condenser (gold aluminum fins(L curve design) 2 rows, 40 lines</t>
  </si>
  <si>
    <t>PTR-CAV-00003421</t>
  </si>
  <si>
    <t>PTR-CAV-00003422</t>
  </si>
  <si>
    <t>PTR-CAV-00003423</t>
  </si>
  <si>
    <t>TK5010141</t>
  </si>
  <si>
    <t>Drain Water Pump TNK ; SN-102A-5 ; 20W ; 4M</t>
  </si>
  <si>
    <t>MD2010241</t>
  </si>
  <si>
    <t>Thermistor (IDU) 10K ;  Php220.00</t>
  </si>
  <si>
    <t>MD2024482000</t>
  </si>
  <si>
    <t>Discharge Sensor 50K ;  Php330.00</t>
  </si>
  <si>
    <t>PTR-CAV-00003424</t>
  </si>
  <si>
    <t>PTR-CAV-00003425</t>
  </si>
  <si>
    <t>MD17122000059028</t>
  </si>
  <si>
    <t>PTR-CAV-00003426</t>
  </si>
  <si>
    <t>PTR-CAV-00003427</t>
  </si>
  <si>
    <t>PTR-CAV-00003428</t>
  </si>
  <si>
    <t>GR1501209801</t>
  </si>
  <si>
    <t>Fan Motor (IDU) FN25B-PG(YYR25-4A1-PG) 208-230V/60Hz/35W/18W/0.309A/0.2A ;  Php1,650.00</t>
  </si>
  <si>
    <t>PTR-CAV-00003429</t>
  </si>
  <si>
    <t>VA8010586</t>
  </si>
  <si>
    <t>Float Valve</t>
  </si>
  <si>
    <t>PTR-CAV-00003430</t>
  </si>
  <si>
    <t>MD2011003514</t>
  </si>
  <si>
    <t>Propeller fan 424x128mm ; 425x135mm (3 blades) ;  Php1,100.00</t>
  </si>
  <si>
    <t>PTR-CAV-00003431</t>
  </si>
  <si>
    <t>PTR-CAV-00003432</t>
  </si>
  <si>
    <t>GR2010132</t>
  </si>
  <si>
    <t xml:space="preserve">AC Contactor GC6-45S/01C3 </t>
  </si>
  <si>
    <t>GR46020113</t>
  </si>
  <si>
    <t>Over Current Protector ;  Php1,100.00</t>
  </si>
  <si>
    <t>PTR-CAV-00003433</t>
  </si>
  <si>
    <t>PTR-CAV-00003434</t>
  </si>
  <si>
    <t>MD8010499</t>
  </si>
  <si>
    <t>MD2010255</t>
  </si>
  <si>
    <t>Relay HYJ-IV-220VAC ;  Php1,100.00</t>
  </si>
  <si>
    <t>PTR-CAV-00003435</t>
  </si>
  <si>
    <t>MD11201007003424</t>
  </si>
  <si>
    <t>Room Temperature Sensor (IDU)CGQ-WD/SW4100-L350-XHBCP2BL-P300-HT1.0 / GX-600</t>
  </si>
  <si>
    <t>GR10331365</t>
  </si>
  <si>
    <t>Propeller fan 350x110mm, 5 blades ;  Php550.00</t>
  </si>
  <si>
    <t>PTR-CAV-00003436</t>
  </si>
  <si>
    <t>PTR-CAV-00003437</t>
  </si>
  <si>
    <t>MD1712270005</t>
  </si>
  <si>
    <t>Display Board SA-KF160DL/Y-E.D.42</t>
  </si>
  <si>
    <t>PTR-CAV-00003438</t>
  </si>
  <si>
    <t>MD15822000008674</t>
  </si>
  <si>
    <t>PTR-CAV-00003439</t>
  </si>
  <si>
    <t>MD17122200014748</t>
  </si>
  <si>
    <t>PCB (IDU) ME-KT3F105L/N1Y-JJ2T(PA).ZJD.JLN.NXNK.NK2.2(up-down-swing)</t>
  </si>
  <si>
    <t>MD2024004065</t>
  </si>
  <si>
    <t>Fan Motor (IDU) YSK85-4B ;  Php2,750.00</t>
  </si>
  <si>
    <t>PTR-CAV-00003440</t>
  </si>
  <si>
    <t>PTR-CAV-00003441</t>
  </si>
  <si>
    <t>PTR-CAV-00003442</t>
  </si>
  <si>
    <t>MD17310900A10164</t>
  </si>
  <si>
    <t>Wifi Module</t>
  </si>
  <si>
    <t>GR300027062059</t>
  </si>
  <si>
    <t>PCB W28E13AMJ GRJ28E-A10</t>
  </si>
  <si>
    <t>PTR-CAV-00003443</t>
  </si>
  <si>
    <t>PTR-CAV-00003444</t>
  </si>
  <si>
    <t>PTR-CAV-00003445</t>
  </si>
  <si>
    <t>PTR-CAV-00003446</t>
  </si>
  <si>
    <t>PTR-CAV-00003447</t>
  </si>
  <si>
    <t>PTR-CAV-00003448</t>
  </si>
  <si>
    <t>PTR-CAV-00003449</t>
  </si>
  <si>
    <t>PTR-CAV-00003450</t>
  </si>
  <si>
    <t>GR00000300020405</t>
  </si>
  <si>
    <t>GR105198121</t>
  </si>
  <si>
    <t>Blower wheel-right ;  Php1,100.00</t>
  </si>
  <si>
    <t>PTR-CAV-00003451</t>
  </si>
  <si>
    <t>MD11103010002993</t>
  </si>
  <si>
    <t>Compressor PA236G2C-3MTL (208-230V, 60Hz, LRA-56A / R410A/GMCC)</t>
  </si>
  <si>
    <t>PTR-CAV-00003452</t>
  </si>
  <si>
    <t>PTR-CAV-00003453</t>
  </si>
  <si>
    <t>MD15822000008265</t>
  </si>
  <si>
    <t>NA2010279</t>
  </si>
  <si>
    <t>Cooling Thermostat WP5/6A/250V/50/60Hz</t>
  </si>
  <si>
    <t>MD1712221488</t>
  </si>
  <si>
    <t>MD2013750167</t>
  </si>
  <si>
    <t>PCB (ODU) ;  Php4,400.00</t>
  </si>
  <si>
    <t>PTR-CAV-00003454</t>
  </si>
  <si>
    <t>PTR-CAV-00003455</t>
  </si>
  <si>
    <t>GR0100232101</t>
  </si>
  <si>
    <t>PTR-CAV-00003456</t>
  </si>
  <si>
    <t>CHN8010707</t>
  </si>
  <si>
    <t>Stickless Tape 2"x25Mx0.19mm ; 80rolls/box</t>
  </si>
  <si>
    <t>PTR-CAV-00003457</t>
  </si>
  <si>
    <t>PTR-CAV-00003458</t>
  </si>
  <si>
    <t>PTR-CAV-00003459</t>
  </si>
  <si>
    <t>PTR-CAV-00003460</t>
  </si>
  <si>
    <t>PTR-CAV-00003461</t>
  </si>
  <si>
    <t>GR009001060648</t>
  </si>
  <si>
    <t>Compressor FTZ-AN108ACBD ; GREE 260-350V / 900-7200rpm / R32/R410a</t>
  </si>
  <si>
    <t>PTR-CAV-00003462</t>
  </si>
  <si>
    <t>GR422000000022</t>
  </si>
  <si>
    <t>Terminal Board (IDU)</t>
  </si>
  <si>
    <t>PTR-CAV-00003463</t>
  </si>
  <si>
    <t>MD1712302152</t>
  </si>
  <si>
    <t>PCB (ODU) ;  Php11,000.00</t>
  </si>
  <si>
    <t>PTR-CAV-00003464</t>
  </si>
  <si>
    <t>PTR-CAV-00003465</t>
  </si>
  <si>
    <t>MD17120300005690</t>
  </si>
  <si>
    <t>PCB  KC35/BP3N8-F3/KFR35/BP3N8</t>
  </si>
  <si>
    <t>PTR-CAV-00003466</t>
  </si>
  <si>
    <t>PTR-CAV-00003467</t>
  </si>
  <si>
    <t>MD11201007003437</t>
  </si>
  <si>
    <t>Pipe Temperature Sensor (IDU) CGQ-WD/GW4100-L1400-XACP2-P1350</t>
  </si>
  <si>
    <t>MD11201011000688</t>
  </si>
  <si>
    <t>GR3900012119</t>
  </si>
  <si>
    <t>Anti-freeze 20K (red) ;  Php220.00</t>
  </si>
  <si>
    <t>MD1030912181</t>
  </si>
  <si>
    <t>Pressure Valve 3/8</t>
  </si>
  <si>
    <t>PTR-CAV-00003468</t>
  </si>
  <si>
    <t>PTR-CAV-00003469</t>
  </si>
  <si>
    <t>GR300020060064</t>
  </si>
  <si>
    <t>Filter Board (ODU) LB900D</t>
  </si>
  <si>
    <t>GR300002061446</t>
  </si>
  <si>
    <t>PCB (IDU) M303F1AW</t>
  </si>
  <si>
    <t>GR0020410001</t>
  </si>
  <si>
    <t>Compressor QXAS-F428zX050A ;  Php25,000.00</t>
  </si>
  <si>
    <t>PTR-CAV-00003470</t>
  </si>
  <si>
    <t>GR0100112801</t>
  </si>
  <si>
    <t xml:space="preserve">Evaporator (blue aluminum fins, 3rows / 44lines, 245x285x38mm) </t>
  </si>
  <si>
    <t>GR0110218301</t>
  </si>
  <si>
    <t>Condenser (blue aluminum fins, 3rows/60lines, 860x400x34mm) ;  Php5,500.00</t>
  </si>
  <si>
    <t>GR1501106107</t>
  </si>
  <si>
    <t>Fan Motor CJ60G ;  Php2,200.00</t>
  </si>
  <si>
    <t>PTR-CAV-00003471</t>
  </si>
  <si>
    <t>PTR-CAV-00003472</t>
  </si>
  <si>
    <t>PTR-CAV-00003473</t>
  </si>
  <si>
    <t>PTR-CAV-00003474</t>
  </si>
  <si>
    <t>MD17122000060162</t>
  </si>
  <si>
    <t>PCB (ODU) PH-KF26W/BP3N8-X130 (CO)</t>
  </si>
  <si>
    <t>MD12117000000091</t>
  </si>
  <si>
    <t xml:space="preserve">Remote Control Holder (67x25x45mm) </t>
  </si>
  <si>
    <t>MD17120300A00052</t>
  </si>
  <si>
    <t>Display Board CE-KC25/Y-FF9</t>
  </si>
  <si>
    <t>PTR-CAV-00003475</t>
  </si>
  <si>
    <t>GR011001062414</t>
  </si>
  <si>
    <t xml:space="preserve">Evaporator ; Evaporator Blue Aluminum fins 2 rows/ 28 lines (LxHxW) 703x 318x 23mm </t>
  </si>
  <si>
    <t>GR300002063424</t>
  </si>
  <si>
    <t>PCB (IDU) M869F2BGJ</t>
  </si>
  <si>
    <t>GR30510589_K79941</t>
  </si>
  <si>
    <t>Remote Control YAP1F (new Kolin Logo)</t>
  </si>
  <si>
    <t>GR103001060034</t>
  </si>
  <si>
    <t>Blower wheel Ø108mm x 691mm</t>
  </si>
  <si>
    <t>GR300001061359</t>
  </si>
  <si>
    <t>Display Board D5685AC</t>
  </si>
  <si>
    <t>PTR-CAV-00003476</t>
  </si>
  <si>
    <t xml:space="preserve">MD11103020003919 / 11103020A00557 </t>
  </si>
  <si>
    <t>Compressor KSN140D21UFZ ; GMCC 160V, 180Hz, R32/R410A</t>
  </si>
  <si>
    <t>MD17122000024571</t>
  </si>
  <si>
    <t xml:space="preserve">PCB (ODU) </t>
  </si>
  <si>
    <t>MD12100204000685</t>
  </si>
  <si>
    <t>Air Fresh Filter (carbon)</t>
  </si>
  <si>
    <t>PTR-CAV-00003477</t>
  </si>
  <si>
    <t>GR2010250</t>
  </si>
  <si>
    <t xml:space="preserve">Temperature Sensor Assembly yellow:15K / white:20K / black: 50K </t>
  </si>
  <si>
    <t>MD2010238</t>
  </si>
  <si>
    <t>Anti-freeze 10K (ODU) ;  Php220.00</t>
  </si>
  <si>
    <t>PTR-CAV-00003478</t>
  </si>
  <si>
    <t>PTR-CAV-00003479</t>
  </si>
  <si>
    <t>GR300027060916</t>
  </si>
  <si>
    <t xml:space="preserve">PCB (ODU) W8602UQ / GRJW860-A2 </t>
  </si>
  <si>
    <t>MD1110302319 / 11103020000559</t>
  </si>
  <si>
    <t>Compressor ATF250D22UMT (165V;180Hz;R410a) / KTF250D22UMT (165V;180Hz;R32;R410a)</t>
  </si>
  <si>
    <t>PTR-CAV-00003480</t>
  </si>
  <si>
    <t>PTR-CAV-00003481</t>
  </si>
  <si>
    <t>PTR-CAV-00003482</t>
  </si>
  <si>
    <t>PTR-CAV-00003483</t>
  </si>
  <si>
    <t>PTR-CAV-00003484</t>
  </si>
  <si>
    <t>PTR-CAV-00003485</t>
  </si>
  <si>
    <t>GR1112208906</t>
  </si>
  <si>
    <t>Filter Net</t>
  </si>
  <si>
    <t>MD2014006530</t>
  </si>
  <si>
    <t>Compressor DA150SIC-20FZ ;  Php15,400.00</t>
  </si>
  <si>
    <t>PTR-CAV-00003486</t>
  </si>
  <si>
    <t>GR000001000076</t>
  </si>
  <si>
    <t>GR1521100802</t>
  </si>
  <si>
    <t>Swing Motor MP24VA(LL-15617-X) ;  Pph385.00</t>
  </si>
  <si>
    <t>GR43110287</t>
  </si>
  <si>
    <t>Transformer (IDU) 66x32A ;  Php660.00</t>
  </si>
  <si>
    <t>GR300027062099</t>
  </si>
  <si>
    <t>PCB (ODU) W9181L</t>
  </si>
  <si>
    <t>PTR-CAV-00003487</t>
  </si>
  <si>
    <t>KAF-H123549</t>
  </si>
  <si>
    <t>Hepa Filter 488x348x45mm (2pc/pack)</t>
  </si>
  <si>
    <t>PTR-CAV-00003488</t>
  </si>
  <si>
    <t>PTR-CAV-00003489</t>
  </si>
  <si>
    <t>PTR-CAV-00003490</t>
  </si>
  <si>
    <t>GR20001232</t>
  </si>
  <si>
    <t>Face Cover ;  Php1,100.00</t>
  </si>
  <si>
    <t>MD12117000002114</t>
  </si>
  <si>
    <t>Remote Control Holder ;  Php200.00</t>
  </si>
  <si>
    <t>MD2011002054</t>
  </si>
  <si>
    <t>Blower Wheel 98x655mm ;  Php1,100.00</t>
  </si>
  <si>
    <t>PTR-CAV-00003491</t>
  </si>
  <si>
    <t>GR300027063088</t>
  </si>
  <si>
    <t>PCB (ODU) W8882AZ</t>
  </si>
  <si>
    <t>GR00900106060301</t>
  </si>
  <si>
    <t>Compressor QXFS-B212zX070 ; 260-350V / 900-7200rpm / R32/R410a</t>
  </si>
  <si>
    <t>PTR-CAV-00003492</t>
  </si>
  <si>
    <t>MD12122000015224</t>
  </si>
  <si>
    <t>Filter Net (281x300mm)</t>
  </si>
  <si>
    <t>PTR-CAV-00003493</t>
  </si>
  <si>
    <t>GR200149060022</t>
  </si>
  <si>
    <t>Handle (9082C)</t>
  </si>
  <si>
    <t>PTR-CAV-00003494</t>
  </si>
  <si>
    <t>GR3900030912</t>
  </si>
  <si>
    <t>Temperature Sensor (ODU) 20KT/15KS/50KT-JST-XARP-06V-750/500/400mm</t>
  </si>
  <si>
    <t>MD2010240</t>
  </si>
  <si>
    <t>Discharge Sensor 50K (black connector) ;  Php220.00</t>
  </si>
  <si>
    <t>MD2011328971</t>
  </si>
  <si>
    <t>MD2014007750</t>
  </si>
  <si>
    <t>Compressor C-SB353H6B (Panasonic / LRA 121A-134A / 208-230VAC / 3PH) ;  Php22,000.00</t>
  </si>
  <si>
    <t>PTR-CAV-00003495</t>
  </si>
  <si>
    <t>PTR-CAV-00003496</t>
  </si>
  <si>
    <t>MD2013758902</t>
  </si>
  <si>
    <t>PTR-CAV-00003497</t>
  </si>
  <si>
    <t>GR1570280203</t>
  </si>
  <si>
    <t>Fan Motor (ODU) SWZ150D ;  Php5,500.00</t>
  </si>
  <si>
    <t>PTR-CAV-00003498</t>
  </si>
  <si>
    <t>GR8010524</t>
  </si>
  <si>
    <t>Evaporator (blue aluminum fins, 2rows / 32lines, LxHxW-715x310x26mm)</t>
  </si>
  <si>
    <t>GR3022800006</t>
  </si>
  <si>
    <t>Filter Board ZL1230A ;  Php3,300.00</t>
  </si>
  <si>
    <t>GR3000270068</t>
  </si>
  <si>
    <t>PCB (Drive Board) ZQ1230C ;  Php8,800.00</t>
  </si>
  <si>
    <t>GR8010546</t>
  </si>
  <si>
    <t>Compressor Jacket</t>
  </si>
  <si>
    <t>PTR-CAV-00003499</t>
  </si>
  <si>
    <t>GR011002062039_X74811</t>
  </si>
  <si>
    <t>Condenser 2 rows/44 lines (blue) L-shape 690x393x22mm</t>
  </si>
  <si>
    <t>MD1712206863</t>
  </si>
  <si>
    <t>GR10335010</t>
  </si>
  <si>
    <t>Propeller fan ;  Php1,650.00</t>
  </si>
  <si>
    <t>PTR-CAV-00003500</t>
  </si>
  <si>
    <t>MD1120173425</t>
  </si>
  <si>
    <t>Thermistor 10K ;  Php220.00</t>
  </si>
  <si>
    <t>MD11103010019435</t>
  </si>
  <si>
    <t>Compressor KSG230N1VMT</t>
  </si>
  <si>
    <t>PTR-CAV-00003501</t>
  </si>
  <si>
    <t>PTR-CAV-00003502</t>
  </si>
  <si>
    <t>PTR-CAV-00003503</t>
  </si>
  <si>
    <t>PTR-CAV-00003504</t>
  </si>
  <si>
    <t>PTR-CAV-00003505</t>
  </si>
  <si>
    <t>PTR-CAV-00003506</t>
  </si>
  <si>
    <t>MD17401202000249</t>
  </si>
  <si>
    <t>Power Cord SJT 3x18AWG (0.824mm2) 105°C 300V, L-1.5M</t>
  </si>
  <si>
    <t>GR0110010220</t>
  </si>
  <si>
    <t>Evaporator (blue aluminum fins, 4rows / 80lines, 400x381x50mm) ; Php4,950.00</t>
  </si>
  <si>
    <t>PTR-CAV-00003507</t>
  </si>
  <si>
    <t>PTR-CAV-00003508</t>
  </si>
  <si>
    <t>PTR-CAV-00003509</t>
  </si>
  <si>
    <t>GR33000027</t>
  </si>
  <si>
    <t>Capacitor 35uF/450V</t>
  </si>
  <si>
    <t>MD2010239</t>
  </si>
  <si>
    <t>Discharge Sensor 50K (white connector) ;  Php220.00</t>
  </si>
  <si>
    <t>PTR-CAV-00003510</t>
  </si>
  <si>
    <t>MD11103010015953</t>
  </si>
  <si>
    <t>Compressor GMCC / KSN54N11UAJB3 (208-230V / 60Hz / LRA14.0A / R32/R410a)</t>
  </si>
  <si>
    <t>MD2024006201</t>
  </si>
  <si>
    <t>Water Pump PLD-12 ;  Php3,080.00</t>
  </si>
  <si>
    <t>MD17122300004172</t>
  </si>
  <si>
    <t>PCB (ODU) US1-KFR52W/BP3T2N1-X430.JD.FW2.XWKB.WK2.1(AGWL)</t>
  </si>
  <si>
    <t>PTR-CAV-00003511</t>
  </si>
  <si>
    <t>MD11103010003930</t>
  </si>
  <si>
    <t>Compressor ASM120N1UFZ 208-230V/60Hz/LRA28.5/R410A/GMCC</t>
  </si>
  <si>
    <t>GR070001060022</t>
  </si>
  <si>
    <t>Cut-off valve 1/4" (Pressure Valve) (ODU) R32</t>
  </si>
  <si>
    <t>GR15011202</t>
  </si>
  <si>
    <t xml:space="preserve">Fan Motor CJ45D </t>
  </si>
  <si>
    <t>PTR-CAV-00003512</t>
  </si>
  <si>
    <t>GR3900031302</t>
  </si>
  <si>
    <t>Temperature Sensor Assembly (IDU) 15K/20K-250/450mm ;  Php330.00</t>
  </si>
  <si>
    <t>MD8010500</t>
  </si>
  <si>
    <t>PTR-CAV-00003513</t>
  </si>
  <si>
    <t>VA3010350</t>
  </si>
  <si>
    <t>PTR-CAV-00003514</t>
  </si>
  <si>
    <t>PTR-CAV-00003515</t>
  </si>
  <si>
    <t>PTR-CAV-00003516</t>
  </si>
  <si>
    <t>PTR-CAV-00003517</t>
  </si>
  <si>
    <t>PTR-CAV-00003518</t>
  </si>
  <si>
    <t>PTR-CAV-00003519</t>
  </si>
  <si>
    <t>PTR-CAV-00003520</t>
  </si>
  <si>
    <t>PTR-CAV-00003521</t>
  </si>
  <si>
    <t>PTR-CAV-00003522</t>
  </si>
  <si>
    <t>PTR-CAV-00003523</t>
  </si>
  <si>
    <t>VA3010343</t>
  </si>
  <si>
    <t>Display Board ZD_FAN-CB-SL060_02 (Old version) 3 wires PCB to Display board</t>
  </si>
  <si>
    <t>GR10352018</t>
  </si>
  <si>
    <t>Blower Wheel (Ø85) ;  Php1,100.00</t>
  </si>
  <si>
    <t>PTR-CAV-00003524</t>
  </si>
  <si>
    <t>PTR-CAV-00003525</t>
  </si>
  <si>
    <t>GR300027061837</t>
  </si>
  <si>
    <t>PCB (ODU) W9001Q</t>
  </si>
  <si>
    <t>GR009001060601</t>
  </si>
  <si>
    <t>Compressor QXF-B103zH170F ; GREE 260-350V / 900-7200rpm / R32</t>
  </si>
  <si>
    <t>GR0090010261</t>
  </si>
  <si>
    <t>Compressor QXA-A056rD1105 (208-230V/60Hz/R410a ;  Php4,400.00</t>
  </si>
  <si>
    <t>GR30132199</t>
  </si>
  <si>
    <t>PCB M214F1ACJ / GRJ28E-A</t>
  </si>
  <si>
    <t>GR15010406008801</t>
  </si>
  <si>
    <t>Fan Motor (IDU) ZWA108D5OC (FN45B-ZL) DC310/45W/1500r/min / 8P/IP40</t>
  </si>
  <si>
    <t>PTR-CAV-00003526</t>
  </si>
  <si>
    <t>GR40111120</t>
  </si>
  <si>
    <t>GR4504004701</t>
  </si>
  <si>
    <t>Thermostat WP16H-L ;  Php660.00</t>
  </si>
  <si>
    <t>PTR-CAV-00003527</t>
  </si>
  <si>
    <t>PTR-CAV-00003528</t>
  </si>
  <si>
    <t>GR11121601</t>
  </si>
  <si>
    <t>Filter net (white) 422x362mm</t>
  </si>
  <si>
    <t>PTR-CAV-00003529</t>
  </si>
  <si>
    <t>MD2013327905</t>
  </si>
  <si>
    <t>PTR-CAV-00003530</t>
  </si>
  <si>
    <t>PTR-CAV-00003531</t>
  </si>
  <si>
    <t>GR103002060021</t>
  </si>
  <si>
    <t>Propeller fan ; Php550.00</t>
  </si>
  <si>
    <t>GR3002000821</t>
  </si>
  <si>
    <t>PCB M214F13GJ / GRJ2B-A2 ;  Php1,100.00</t>
  </si>
  <si>
    <t>PTR-CAV-00003532</t>
  </si>
  <si>
    <t>PTR-CAV-00003533</t>
  </si>
  <si>
    <t>MD1712216001</t>
  </si>
  <si>
    <t>PCB (ODU) KFR7W/BP3N1W-350 ;  Php6,600.00</t>
  </si>
  <si>
    <t>PTR-CAV-00003534</t>
  </si>
  <si>
    <t>GR3900012136</t>
  </si>
  <si>
    <t xml:space="preserve">MD11103020005082 / 11103020A00576 </t>
  </si>
  <si>
    <t>Compressor KSK103D33UEZ3 ; GMCC 180V, 180Hz, R410A/R32</t>
  </si>
  <si>
    <t>PTR-CAV-00003535</t>
  </si>
  <si>
    <t>CW205B1-1</t>
  </si>
  <si>
    <t>Installation Bracket Wall Type 2.0hp-3.0hp (L) - 1.8x550mm ; 6 sets/box</t>
  </si>
  <si>
    <t>CW205B3-1</t>
  </si>
  <si>
    <t>Installation Bracket Wall Type 1.0hp-1.5hp (S) - 1.8x500mm ; 8 sets/box</t>
  </si>
  <si>
    <t>PTR-CAV-00003536</t>
  </si>
  <si>
    <t>VA3010365</t>
  </si>
  <si>
    <t>PCB SL01A (New V.2502VK-01) 4 wire PCB to Display board (SN: 2502 and up)</t>
  </si>
  <si>
    <t>PTR-CAV-00003537</t>
  </si>
  <si>
    <t>PTR-CAV-00003538</t>
  </si>
  <si>
    <t>PTR-CAV-00003539</t>
  </si>
  <si>
    <t>MD2011325956</t>
  </si>
  <si>
    <t>PTR-CAV-00003540</t>
  </si>
  <si>
    <t>PTR-CAV-00003541</t>
  </si>
  <si>
    <t>PTR-CAV-00003542</t>
  </si>
  <si>
    <t>GR011002060015</t>
  </si>
  <si>
    <t>Condenser (silver aluminum fins / 3 rows,102 lines, 953x748x57mm) ;  Php7,700.00</t>
  </si>
  <si>
    <t>PTR-CAV-00003543</t>
  </si>
  <si>
    <t>PTR-CAV-00003544</t>
  </si>
  <si>
    <t>PTR-CAV-00003545</t>
  </si>
  <si>
    <t>PTR-CAV-00003546</t>
  </si>
  <si>
    <t>MD11103020009159</t>
  </si>
  <si>
    <t>Compressor (DC) KSK89D33UEZD3 GMCC 170V/180Hz/R32/R410a</t>
  </si>
  <si>
    <t>MD12100103001324</t>
  </si>
  <si>
    <t>Blower Wheel 191x110</t>
  </si>
  <si>
    <t>MD12100105001241</t>
  </si>
  <si>
    <t>Propeller Fan 312x87</t>
  </si>
  <si>
    <t>MD11002015016180</t>
  </si>
  <si>
    <t>Fan Motor (IDU) DC, ZKFP-30-8-308 ; DC310V/30W/0.14A/IP20/8P/1130r/min</t>
  </si>
  <si>
    <t>MD12600801000019</t>
  </si>
  <si>
    <t>Drainage Plug</t>
  </si>
  <si>
    <t>PTR-CAV-00003547</t>
  </si>
  <si>
    <t>PTR-CAV-00003548</t>
  </si>
  <si>
    <t>PTR-CAV-00003549</t>
  </si>
  <si>
    <t>VA9010147</t>
  </si>
  <si>
    <t>MD12122000015223</t>
  </si>
  <si>
    <t>Filter Net 253mmx280mm Baby blue color ;  Php220.00</t>
  </si>
  <si>
    <t>GR200003000130T01</t>
  </si>
  <si>
    <t>GR1501106101</t>
  </si>
  <si>
    <t>Fan Motor CJ100Y(YSK100-6Y) 208-230V / 60Hz / 100W 0.85A ;  Php2,750.00</t>
  </si>
  <si>
    <t>PTR-CAV-00003550</t>
  </si>
  <si>
    <t>MD2013325987</t>
  </si>
  <si>
    <t>PCB (IDU) CE-KF35G/BP2N1Y-11M(1M) ;  Php2,750.00</t>
  </si>
  <si>
    <t>PTR-CAV-00003551</t>
  </si>
  <si>
    <t>MD15822000008537</t>
  </si>
  <si>
    <t>Condenser -below</t>
  </si>
  <si>
    <t>MD15822000008539</t>
  </si>
  <si>
    <t>Condenser -up</t>
  </si>
  <si>
    <t>PTR-CAV-00003552</t>
  </si>
  <si>
    <t>PTR-CAV-00003553</t>
  </si>
  <si>
    <t>PTR-CAV-00003554</t>
  </si>
  <si>
    <t>GR2014001</t>
  </si>
  <si>
    <t>Capacitor 4uf/450V</t>
  </si>
  <si>
    <t>PTR-CAV-00003555</t>
  </si>
  <si>
    <t>MD2011002057</t>
  </si>
  <si>
    <t>Blower Wheel 118x895mm ;  Php1,100.00</t>
  </si>
  <si>
    <t>PTR-CAV-00003556</t>
  </si>
  <si>
    <t>PTR-CAV-00003557</t>
  </si>
  <si>
    <t>MD1210010350</t>
  </si>
  <si>
    <t xml:space="preserve">Blower Wheel 180x85 </t>
  </si>
  <si>
    <t>MD1120128761/11002012031559</t>
  </si>
  <si>
    <t>Fan Motor (ODU) YKT-48-6-206-8</t>
  </si>
  <si>
    <t>PTR-CAV-00003558</t>
  </si>
  <si>
    <t>PTR-CAV-00003559</t>
  </si>
  <si>
    <t>PTR-CAV-00003560</t>
  </si>
  <si>
    <t>PTR-CAV-00003561</t>
  </si>
  <si>
    <t>PTR-CAV-00003562</t>
  </si>
  <si>
    <t>PTR-CAV-00003563</t>
  </si>
  <si>
    <t>PTR-CAV-00003564</t>
  </si>
  <si>
    <t>VA3010366</t>
  </si>
  <si>
    <t>Display Board SL04A (New V.2502VK-01) 4 wire PCB to Display board (2502 and up SN)</t>
  </si>
  <si>
    <t>PTR-CAV-00003565</t>
  </si>
  <si>
    <t>VA5010155</t>
  </si>
  <si>
    <t>Fan Motor (black)</t>
  </si>
  <si>
    <t>VA3010351</t>
  </si>
  <si>
    <t xml:space="preserve">Display Board </t>
  </si>
  <si>
    <t>VA5010156</t>
  </si>
  <si>
    <t>Water Pump (HZ-430) AC 220V/ 60Hz/25W)</t>
  </si>
  <si>
    <t>PTR-CAV-00003566</t>
  </si>
  <si>
    <t>PTR-CAV-00003567</t>
  </si>
  <si>
    <t>PTR-CAV-00003568</t>
  </si>
  <si>
    <t>GR305001060145_K79941</t>
  </si>
  <si>
    <t>Remote Control YAP1F11</t>
  </si>
  <si>
    <t>PTR-CAV-00003569</t>
  </si>
  <si>
    <t>PTR-CAV-00003570</t>
  </si>
  <si>
    <t>PTR-CAV-00003571</t>
  </si>
  <si>
    <t>PTR-CAV-00003572</t>
  </si>
  <si>
    <t>NA6010338</t>
  </si>
  <si>
    <t>Black Heating Kettle</t>
  </si>
  <si>
    <t>PTR-CAV-00003573</t>
  </si>
  <si>
    <t>PTR-CAV-00003574</t>
  </si>
  <si>
    <t>PTR-CAV-00003575</t>
  </si>
  <si>
    <t>GR150104060013</t>
  </si>
  <si>
    <t>Fan Motor DC (ODU) B-SWZ150A</t>
  </si>
  <si>
    <t>MD17122000024580</t>
  </si>
  <si>
    <t>GR6010303</t>
  </si>
  <si>
    <t>Evaporator (blue aluminum fins, 2rows / 26lines / 7.0mm, LxHxW-645x183x26mm)</t>
  </si>
  <si>
    <t>PTR-CAV-00003576</t>
  </si>
  <si>
    <t>GR10352060</t>
  </si>
  <si>
    <t>Blower Wheel 106x706mm</t>
  </si>
  <si>
    <t>PTR-CAV-00003577</t>
  </si>
  <si>
    <t>GR3000270001</t>
  </si>
  <si>
    <t>PCB W28E13DJ / GRJ28E-A3</t>
  </si>
  <si>
    <t>PTR-CAV-00003578</t>
  </si>
  <si>
    <t>ZH5010173</t>
  </si>
  <si>
    <t>Fan Motor (evaporator side) ; Haile ; HL-YJF5 / 220-240V/50-60Hz / 0.2A / 28W / 5W / 1300 / 1550r/min</t>
  </si>
  <si>
    <t>GR1521210108</t>
  </si>
  <si>
    <t>Swing Motor MP24EB (vertical)</t>
  </si>
  <si>
    <t>PTR-CAV-00003579</t>
  </si>
  <si>
    <t>PTR-CAV-00003580</t>
  </si>
  <si>
    <t>MD17122000060130</t>
  </si>
  <si>
    <t>PTR-CAV-00003581</t>
  </si>
  <si>
    <t>PTR-CAV-00003582</t>
  </si>
  <si>
    <t>GR011001000073</t>
  </si>
  <si>
    <t xml:space="preserve">Evaporator (blue aluminum fins, 2rows / 40lines) </t>
  </si>
  <si>
    <t>MD12100103000884</t>
  </si>
  <si>
    <t>Blower Wheel 182x42 ;  Php550.00</t>
  </si>
  <si>
    <t>PTR-CAV-00003583</t>
  </si>
  <si>
    <t>PTR-CAV-00003584</t>
  </si>
  <si>
    <t>PTR-CAV-00003585</t>
  </si>
  <si>
    <t>GR009001060605</t>
  </si>
  <si>
    <t>Compressor QXF-A082zC170 ; GREE 260-350V / 900-7200rpm / R32/410a</t>
  </si>
  <si>
    <t>PTR-CAV-00003586</t>
  </si>
  <si>
    <t>MD17122000048190</t>
  </si>
  <si>
    <t>PCB (IDU) PH-KF35G/BP2DN1Y-AG(B1).JD.GN.WXNK.NK2.1(TP/1W/SN)</t>
  </si>
  <si>
    <t>GR10333002</t>
  </si>
  <si>
    <t>Propeller fan 320x142mm / 3 blades yellowish color ;  Php715.00</t>
  </si>
  <si>
    <t>PTR-CAV-00003587</t>
  </si>
  <si>
    <t>GR120008060037</t>
  </si>
  <si>
    <t>Blower Housing (upper) ; Php300.00</t>
  </si>
  <si>
    <t>PTR-CAV-00003588</t>
  </si>
  <si>
    <t>PTR-CAV-00003589</t>
  </si>
  <si>
    <t>PTR-CAV-00003590</t>
  </si>
  <si>
    <t>PTR-CAV-00003591</t>
  </si>
  <si>
    <t>PTR-CAV-00003592</t>
  </si>
  <si>
    <t>GR0110020244</t>
  </si>
  <si>
    <t>Condenser 2rows 60lines 935x660x38mm, blue aluminum fins</t>
  </si>
  <si>
    <t>PTR-CAV-00003593</t>
  </si>
  <si>
    <t>PTR-CAV-00003594</t>
  </si>
  <si>
    <t>PTR-CAV-00003595</t>
  </si>
  <si>
    <t>PTR-CAV-00003596</t>
  </si>
  <si>
    <t>PTR-CAV-00003597</t>
  </si>
  <si>
    <t>GR009001060656</t>
  </si>
  <si>
    <t>Compressor QXF-A139zh170A ; GREE 260-350V, 900-7200rpm, R32/R410A</t>
  </si>
  <si>
    <t>FN5010144</t>
  </si>
  <si>
    <t>Fan motor YSK60E-2 /96 ; 230V-60Hz ; 0.8A ; 60W (dual shaft)</t>
  </si>
  <si>
    <t>MD11002012033636</t>
  </si>
  <si>
    <t xml:space="preserve">Fan Motor (ODU) YKT-48-6-206-6 (220-240V, 50/60Hz, 48W) </t>
  </si>
  <si>
    <t>PTR-CAV-00003598</t>
  </si>
  <si>
    <t>GR30132103</t>
  </si>
  <si>
    <t>PCB M214F1HJ ;  Php880.00</t>
  </si>
  <si>
    <t>GR1002005180</t>
  </si>
  <si>
    <t>Condenser (blue aluminum fins, 3rows / 64lines, 710x380x34mm) ;  Php4,950.00</t>
  </si>
  <si>
    <t>PTR-CAV-00003599</t>
  </si>
  <si>
    <t>NA8010614</t>
  </si>
  <si>
    <t>Touch Glass Panel</t>
  </si>
  <si>
    <t>PTR-CAV-00003600</t>
  </si>
  <si>
    <t>MD17317000A66690</t>
  </si>
  <si>
    <t>Remote Control RG51A/E</t>
  </si>
  <si>
    <t>PTR-CAV-00003601</t>
  </si>
  <si>
    <t>PTR-CAV-00003602</t>
  </si>
  <si>
    <t>PTR-CAV-00003603</t>
  </si>
  <si>
    <t>GR12101362</t>
  </si>
  <si>
    <t>PTR-CAV-00003604</t>
  </si>
  <si>
    <t>PTR-CAV-00003605</t>
  </si>
  <si>
    <t>MD1712220508</t>
  </si>
  <si>
    <t>PCB (IDU) PH-KF53G/BP2N1Y-ABC(C3) ;  Php3,300.00</t>
  </si>
  <si>
    <t>PTR-CAV-00003606</t>
  </si>
  <si>
    <t>GR43000054</t>
  </si>
  <si>
    <t>Electronic Valve FDF2A24 / FDF2A27 ;  Php1650.00</t>
  </si>
  <si>
    <t>PTR-CAV-00003607</t>
  </si>
  <si>
    <t>PTR-CAV-00003608</t>
  </si>
  <si>
    <t>GR10331162</t>
  </si>
  <si>
    <t>Propeller fan ;  Php550.00</t>
  </si>
  <si>
    <t>GR00105036</t>
  </si>
  <si>
    <t>Compressor TNB220FLHMC 38-200V/20-230HZ/1300W/Mitsubishi ;  Php17,600.00</t>
  </si>
  <si>
    <t>FK2010278</t>
  </si>
  <si>
    <t>DC Power Supply Wire</t>
  </si>
  <si>
    <t>PTR-CAV-00003609</t>
  </si>
  <si>
    <t>PTR-CAV-00003610</t>
  </si>
  <si>
    <t>PTR-CAV-00003611</t>
  </si>
  <si>
    <t>GR01100106240501</t>
  </si>
  <si>
    <t xml:space="preserve">Evaporator ; Blue Aluminum fins 2 rows/ 28 lines (LxHxW) 635 x 261 x 23mm </t>
  </si>
  <si>
    <t>PTR-CAV-00003612</t>
  </si>
  <si>
    <t>PTR-CAV-00003613</t>
  </si>
  <si>
    <t>MD12122000029201</t>
  </si>
  <si>
    <t>Remote Control Holder</t>
  </si>
  <si>
    <t>GR30135296</t>
  </si>
  <si>
    <t>PCB (IDU) M519F1HJ / GRJ519-A3 ;  Php1,100.00</t>
  </si>
  <si>
    <t>MD8010497</t>
  </si>
  <si>
    <t>Drain Pan ;  Php880.00</t>
  </si>
  <si>
    <t>PTR-CAV-00003614</t>
  </si>
  <si>
    <t>MD11002015000325 / 11002015A01337</t>
  </si>
  <si>
    <t>Fan Motor (ODU)DC ZKFN-56-8-1/WZD56-38-W</t>
  </si>
  <si>
    <t>PTR-CAV-00003615</t>
  </si>
  <si>
    <t>MD15820300003642</t>
  </si>
  <si>
    <t>Evaporator 245 x 294 x 53mm Gold fins 4 rows / 56 lines</t>
  </si>
  <si>
    <t>PTR-CAV-00003616</t>
  </si>
  <si>
    <t>GR1521212901</t>
  </si>
  <si>
    <t>Swing Motor MP24AAG ;  Php500.00</t>
  </si>
  <si>
    <t>GR150104060095</t>
  </si>
  <si>
    <t>Fan Motor (ODU) ZWR30-R (FW30R-ZL)(10P) ; DC310V/30W/900 r/min / 10P/IP24</t>
  </si>
  <si>
    <t>PTR-CAV-00003617</t>
  </si>
  <si>
    <t>PTR-CAV-00003618</t>
  </si>
  <si>
    <t>GR43138000047</t>
  </si>
  <si>
    <t>Transformer L8mH/5A (IDU)</t>
  </si>
  <si>
    <t>GR300001061019</t>
  </si>
  <si>
    <t>Display Board D850F23GZJ</t>
  </si>
  <si>
    <t>GR300027063669</t>
  </si>
  <si>
    <t>PCB (ODU) W9481B</t>
  </si>
  <si>
    <t>GR44020391</t>
  </si>
  <si>
    <t>Relay OJE-SS-112HMF</t>
  </si>
  <si>
    <t>GR15010406011801</t>
  </si>
  <si>
    <t>Fan Motor (ODU) DC B-SWZ130E</t>
  </si>
  <si>
    <t>PTR-CAV-00003619</t>
  </si>
  <si>
    <t xml:space="preserve">MD11103020006440 / 11103020A00656 </t>
  </si>
  <si>
    <t>Compressor (DC) KTN150D30UFZA ; GMCC 145V, 180Hz, R32/R410A</t>
  </si>
  <si>
    <t>PTR-CAV-00003620</t>
  </si>
  <si>
    <t>PTR-CAV-00003621</t>
  </si>
  <si>
    <t>PTR-CAV-00003622</t>
  </si>
  <si>
    <t>PTR-CAV-00003623</t>
  </si>
  <si>
    <t>PTR-CAV-00003624</t>
  </si>
  <si>
    <t>GR009001060755</t>
  </si>
  <si>
    <t>Compressor QXFS-B238zX070 GREE 260-350V / 900-7200rpm / R32/R410a</t>
  </si>
  <si>
    <t>PTR-CAV-00003625</t>
  </si>
  <si>
    <t>PTR-CAV-00003626</t>
  </si>
  <si>
    <t>GD3010357</t>
  </si>
  <si>
    <t>PCB (Control Board) KB-3151C E123995 SLI-FSC12G-ED (220-240V) GDRD240903-21G</t>
  </si>
  <si>
    <t>GD3010355</t>
  </si>
  <si>
    <t>PCB (Control Board) KB-6061 / ILM-R1 SLI-FSC12G-ED (24V)-C C12 RoHS GDRD240731-07G  2024-07-31 / FR-4 / 94V-0</t>
  </si>
  <si>
    <t>GD5010177</t>
  </si>
  <si>
    <t>Fan Motor with Board (DC12V/1.2A) DBT52H4BPO T Galvanize casing (dimensions) Ø61 x 145mm</t>
  </si>
  <si>
    <t>GD2010301</t>
  </si>
  <si>
    <t>Power Supply Adapter (Output: 24V/1.75A) HCX3801-240150U Input: 100-240V~50-60Hz 1.6A</t>
  </si>
  <si>
    <t>GD3010358</t>
  </si>
  <si>
    <t>PCB/Power Supply (KB-3151C E123995) SLI-FSC12G-ED (220-240V) GDRD240803-02G</t>
  </si>
  <si>
    <t>GD5010179</t>
  </si>
  <si>
    <t>Swing Motor - Vertical JT ( TY-50 ) AC: 24V / 50-60Hz / 4W / 1.5-1.8 r/min CW/CCW 240912</t>
  </si>
  <si>
    <t>GD5010181</t>
  </si>
  <si>
    <t>Swing Motor - Vertical JUN TOU / JT ( TY-50A ) AC: 220-240V/ 50-60Hz / 4W 1.6-1.9 r/min  CW/CCW 240905</t>
  </si>
  <si>
    <t>GD5010180</t>
  </si>
  <si>
    <t>Swing Motor - Horizontal JT ( TY-50 ) AC: 24V / 50-60Hz / 4W / 4 - 5 r/min CW/CCW 240902</t>
  </si>
  <si>
    <t>GD5010178</t>
  </si>
  <si>
    <t>Fan Motor with Board (DC24V/1.2A) ZHAOLI Motor DBT54M4BA1 T  Galvanize casing (dimensions) Ø68 x 183mm DBT54M4BA1 T DC24V / 1.2A</t>
  </si>
  <si>
    <t>GD5010182</t>
  </si>
  <si>
    <t>Swing Motor - Horizontal JUN TUO / JT ( TY-50A ) AC: 220-240V/ 50-60Hz / 4W 4 - 5 r/min CW/CCW 240905</t>
  </si>
  <si>
    <t>GD2010300</t>
  </si>
  <si>
    <t>Power Supply Adapter (Output: 24V/1.5A) HCX3601-2401500V Input: 100-240V 50-60Hz 1.2A</t>
  </si>
  <si>
    <t>PTR-CAV-00003627</t>
  </si>
  <si>
    <t>PTR-CAV-00003628</t>
  </si>
  <si>
    <t>PTR-CAV-00003629</t>
  </si>
  <si>
    <t>MD11002015014108</t>
  </si>
  <si>
    <t>Fan Motor (ODU) ZKFN-230-8-2 ; 310VDC/230W/0.088A/8P/900r/min/IP24</t>
  </si>
  <si>
    <t>MD11201007000047</t>
  </si>
  <si>
    <t>Pipe Temperature Sensor CGQ-WD/GW4100-L1300-SMP3B-G1000</t>
  </si>
  <si>
    <t>MD17400516000849</t>
  </si>
  <si>
    <t>Pressure Switch YK-4.4/3.2MPa (Low)</t>
  </si>
  <si>
    <t>MD17122500005631</t>
  </si>
  <si>
    <t>PCB (IDU) CE-KF160Q4/BP2N1Y-DB</t>
  </si>
  <si>
    <t>MD11002015016275</t>
  </si>
  <si>
    <t>Fan Motor (ODU) ZKFN-80-10-1L ; Brushless DC Motor ; 310VDC/80W/900r/min/10P/0.52A/IP44</t>
  </si>
  <si>
    <t>PTR-CAV-00003630</t>
  </si>
  <si>
    <t>PTR-CAV-00003631</t>
  </si>
  <si>
    <t>PTR-CAV-00003632</t>
  </si>
  <si>
    <t>ZH5010170</t>
  </si>
  <si>
    <t>Fan Motor (evaporator side-w/ fan blade) BLDC 26-4PW / LX 140HD ; DC12V / 0.2A / 1200RPM</t>
  </si>
  <si>
    <t>PTR-CAV-00003633</t>
  </si>
  <si>
    <t>MD17122000024584</t>
  </si>
  <si>
    <t>PCB (ODU) ;  Php8,500.00</t>
  </si>
  <si>
    <t>MD2011002100</t>
  </si>
  <si>
    <t>Blower Wheel 94x611 ;  Php1,100.00</t>
  </si>
  <si>
    <t>MD2011323952</t>
  </si>
  <si>
    <t>Filter net ;  Php220.00</t>
  </si>
  <si>
    <t>MD1712251473</t>
  </si>
  <si>
    <t>PTR-CAV-00003634</t>
  </si>
  <si>
    <t>MD11002014000084</t>
  </si>
  <si>
    <t>Swing Motor SM021C</t>
  </si>
  <si>
    <t>PTR-CAV-00003635</t>
  </si>
  <si>
    <t>PTR-CAV-00003636</t>
  </si>
  <si>
    <t>MD12122000002008</t>
  </si>
  <si>
    <t>MD12122000A71663</t>
  </si>
  <si>
    <t>PTR-CAV-00003637</t>
  </si>
  <si>
    <t>PTR-CAV-00003638</t>
  </si>
  <si>
    <t>OU102070501504001</t>
  </si>
  <si>
    <t>Display Board A015D-REC-LFD</t>
  </si>
  <si>
    <t>OU5010166</t>
  </si>
  <si>
    <t>Floater Switch 695mm</t>
  </si>
  <si>
    <t>PTR-CAV-00003639</t>
  </si>
  <si>
    <t>ZH5010172</t>
  </si>
  <si>
    <t>Fan Motor (condenser side) ; Haile ; YJF2.5 / 220V / 50-60Hz / 0.17A / 2.5W / 25W / 1250 / 1350r/min</t>
  </si>
  <si>
    <t>ZH3010356</t>
  </si>
  <si>
    <t>LED Temperature Display SF-100P / 220V-240V AC/50-60Hz</t>
  </si>
  <si>
    <t>PTR-CAV-00003640</t>
  </si>
  <si>
    <t>PTR-CAV-00003641</t>
  </si>
  <si>
    <t>PTR-CAV-00003642</t>
  </si>
  <si>
    <t>PTR-CAV-00003643</t>
  </si>
  <si>
    <t>GR0170210005</t>
  </si>
  <si>
    <t>Metal Partition (con. Side) ;  Php660.00</t>
  </si>
  <si>
    <t>MD1210010218</t>
  </si>
  <si>
    <t>Blower Wheel 108x818 ;  Php1,100.00</t>
  </si>
  <si>
    <t>GD3010363</t>
  </si>
  <si>
    <t>PCB/Control Board (KB-6061 / ILM-R1 SLI-FSG10F-ED (24V)</t>
  </si>
  <si>
    <t>PTR-CAV-00003644</t>
  </si>
  <si>
    <t>MD17122000052978</t>
  </si>
  <si>
    <t>PCB (IDU) CAPH-KF26G/N8Y-AF.JD.GN(RoHS)</t>
  </si>
  <si>
    <t>PTR-CAV-00003645</t>
  </si>
  <si>
    <t>PTR-CAV-00003646</t>
  </si>
  <si>
    <t>MD1210010552</t>
  </si>
  <si>
    <t xml:space="preserve">Propeller fan 302x85 </t>
  </si>
  <si>
    <t>MD1110302016</t>
  </si>
  <si>
    <t>Compressor ASN98D22UEZ</t>
  </si>
  <si>
    <t>PTR-CAV-00003647</t>
  </si>
  <si>
    <t>GR300001060632</t>
  </si>
  <si>
    <t xml:space="preserve">Display board D850F23GGJ </t>
  </si>
  <si>
    <t>MD2013323951</t>
  </si>
  <si>
    <t>GR10519811</t>
  </si>
  <si>
    <t>Blower wheel-left ;  Php880.00</t>
  </si>
  <si>
    <t>PTR-CAV-00003648</t>
  </si>
  <si>
    <t>PTR-CAV-00003649</t>
  </si>
  <si>
    <t>PTR-CAV-00003650</t>
  </si>
  <si>
    <t>PTR-CAV-00003651</t>
  </si>
  <si>
    <t>GR00101318</t>
  </si>
  <si>
    <t xml:space="preserve">Compressor QX-F305RF050 (208-230V/60Hz/R22) </t>
  </si>
  <si>
    <t>PTR-CAV-00003652</t>
  </si>
  <si>
    <t>PTR-CAV-00003653</t>
  </si>
  <si>
    <t>ZH5010176</t>
  </si>
  <si>
    <t>Fan Motor (evaporator side) ; SW Motors &amp; Fans ; Y Z5-13 / 220-240V/50-60Hz / 0.2A / 28W / 5W / 1300 / 1550r/min</t>
  </si>
  <si>
    <t>GR0110135901</t>
  </si>
  <si>
    <t>Condenser 650x345x25mm ;  Php3,300.00</t>
  </si>
  <si>
    <t>PTR-CAV-00003654</t>
  </si>
  <si>
    <t>MD2014015220</t>
  </si>
  <si>
    <t>Compressor TNB306FPGMC-L ;  Php27,500.00</t>
  </si>
  <si>
    <t>PTR-CAV-00003655</t>
  </si>
  <si>
    <t>NA6010341</t>
  </si>
  <si>
    <t>Hot Water Tank</t>
  </si>
  <si>
    <t>PTR-CAV-00003656</t>
  </si>
  <si>
    <t>PTR-CAV-00003657</t>
  </si>
  <si>
    <t>PTR-CAV-00003658</t>
  </si>
  <si>
    <t>PTR-CAV-00003659</t>
  </si>
  <si>
    <t>GM3010368</t>
  </si>
  <si>
    <t>Switch Board ANDI/JX-5(4) AC250V/1A ; ADD1/JX-B</t>
  </si>
  <si>
    <t>PTR-CAV-00003660</t>
  </si>
  <si>
    <t>MD2013758966</t>
  </si>
  <si>
    <t>PTR-CAV-00003661</t>
  </si>
  <si>
    <t>GM5010191</t>
  </si>
  <si>
    <t>Swing Motor TY-50A A013479 ; AC:220-240V</t>
  </si>
  <si>
    <t>GM6010367</t>
  </si>
  <si>
    <t>Fan Blade 20" ; 386 x 47mm / 0.210g</t>
  </si>
  <si>
    <t>PTR-CAV-00003662</t>
  </si>
  <si>
    <t>ZH2010299</t>
  </si>
  <si>
    <t>Power Cord SJT 3X 18AWG / 105°C / 300V / VW-1 / 2240mm</t>
  </si>
  <si>
    <t>PTR-CAV-00003663</t>
  </si>
  <si>
    <t>NA8010686</t>
  </si>
  <si>
    <t>Faucet Valve with Hose</t>
  </si>
  <si>
    <t>PTR-CAV-00003664</t>
  </si>
  <si>
    <t>PTR-CAV-00003665</t>
  </si>
  <si>
    <t>GR1020023</t>
  </si>
  <si>
    <t>Capacitor 3.5uF/450V</t>
  </si>
  <si>
    <t>MD12122000013348</t>
  </si>
  <si>
    <t>Louver Horizontal</t>
  </si>
  <si>
    <t>PTR-CAV-00003666</t>
  </si>
  <si>
    <t>MD12100207000111</t>
  </si>
  <si>
    <t>Air Filter (green)</t>
  </si>
  <si>
    <t>MD12100204000556</t>
  </si>
  <si>
    <t>MD12120300000014</t>
  </si>
  <si>
    <t>Fresh Air Door Lever (air vent)</t>
  </si>
  <si>
    <t>MD12220300000348</t>
  </si>
  <si>
    <t>Fan Motor Bracket</t>
  </si>
  <si>
    <t>MD12100103000111</t>
  </si>
  <si>
    <t>Blower Wheel (blue/plastic materials /48 leaves Ø216mm x 100mm)</t>
  </si>
  <si>
    <t>MD12100105000046</t>
  </si>
  <si>
    <t>Propeller Fan (blue / plastic materials 5 Blades, Ø398mm x 118-A mm)</t>
  </si>
  <si>
    <t>PTR-CAV-00003667</t>
  </si>
  <si>
    <t>GR150104060116</t>
  </si>
  <si>
    <t>Fan Motor (IDU) FN60B-ZL(10P) DC310 / 60W</t>
  </si>
  <si>
    <t>PTR-CAV-00003668</t>
  </si>
  <si>
    <t>GR43118000004</t>
  </si>
  <si>
    <t>Transformer (ODU) 41x16.5G</t>
  </si>
  <si>
    <t>MD1100201561</t>
  </si>
  <si>
    <t>Fan Motor (ODU) ZKFN-40-8-1L</t>
  </si>
  <si>
    <t>GR44010256</t>
  </si>
  <si>
    <t>AC Contactor CJX9B-25S/00 ;  Php1,100.00</t>
  </si>
  <si>
    <t>PTR-CAV-00003669</t>
  </si>
  <si>
    <t>MD2011330996</t>
  </si>
  <si>
    <t>Front Case (IDU) ;  Php1,650.00</t>
  </si>
  <si>
    <t>NA8010630</t>
  </si>
  <si>
    <t>Drain Plug</t>
  </si>
  <si>
    <t>PTR-CAV-00003670</t>
  </si>
  <si>
    <t>GR00202230</t>
  </si>
  <si>
    <t>Compressor QP407KBB ;  Php14,300.00</t>
  </si>
  <si>
    <t>TK0499116000</t>
  </si>
  <si>
    <t>Capacitor (fan) 10uF/450V</t>
  </si>
  <si>
    <t>GR009001060914</t>
  </si>
  <si>
    <t>Compressor QXFS-F325rN470</t>
  </si>
  <si>
    <t>PTR-CAV-00003671</t>
  </si>
  <si>
    <t>MD11002015020612</t>
  </si>
  <si>
    <t>Fan Motor (DC) ZKFN-175-8-1L 310V/175W/1200r/min</t>
  </si>
  <si>
    <t>MD17120300006750</t>
  </si>
  <si>
    <t>PCB  HK-KC53/BP3N8Y-F1F9 KFR72W/BP3N8</t>
  </si>
  <si>
    <t>PTR-CAV-00003672</t>
  </si>
  <si>
    <t>GR4602000604</t>
  </si>
  <si>
    <t>Pressure Switch YK-4.6/3.8</t>
  </si>
  <si>
    <t>MD1582270580</t>
  </si>
  <si>
    <t>PTR-CAV-00003673</t>
  </si>
  <si>
    <t>PTR-CAV-00003674</t>
  </si>
  <si>
    <t>PTR-CAV-00003675</t>
  </si>
  <si>
    <t>PTR-CAV-00003676</t>
  </si>
  <si>
    <t>PTR-CAV-00003677</t>
  </si>
  <si>
    <t>PTR-CAV-00003678</t>
  </si>
  <si>
    <t>MD12100105000004</t>
  </si>
  <si>
    <t>Propeller Fan 420x143 ;  Php1,100.00</t>
  </si>
  <si>
    <t>GR30226254</t>
  </si>
  <si>
    <t>PCB (ODU) WZ6M35H / GRZW6P-A3 ;  Php6,600.00</t>
  </si>
  <si>
    <t>PTR-CAV-00003679</t>
  </si>
  <si>
    <t>PTR-CAV-00003680</t>
  </si>
  <si>
    <t>GR305100611</t>
  </si>
  <si>
    <t>Remote control YB1F2</t>
  </si>
  <si>
    <t>NA2010280</t>
  </si>
  <si>
    <t>Heating Thermostat KSD301S/250V/10A/95°C</t>
  </si>
  <si>
    <t>PTR-CAV-00003681</t>
  </si>
  <si>
    <t>GR0110112701</t>
  </si>
  <si>
    <t>Condenser (blue aluminum fins, 2rows/44lines, 700x382x24mm) ;  Php3,850.00</t>
  </si>
  <si>
    <t>PTR-CAV-00003682</t>
  </si>
  <si>
    <t>PTR-CAV-00003683</t>
  </si>
  <si>
    <t>MD11002010001107</t>
  </si>
  <si>
    <t>Swing Motor SM-24-19-16-135 Huilipu Motor</t>
  </si>
  <si>
    <t>PTR-CAV-00003684</t>
  </si>
  <si>
    <t>MD12122000A91368</t>
  </si>
  <si>
    <t>MD2023013602</t>
  </si>
  <si>
    <t>Temperature Sensor Assembly (ODU) ;  Php550.00</t>
  </si>
  <si>
    <t>ZH5010174</t>
  </si>
  <si>
    <t>Compressor Donper ; VFA090CY1 ; 230V / 40-150Hz / R600a</t>
  </si>
  <si>
    <t>MD1210013139</t>
  </si>
  <si>
    <t>Blower Wheel 161x160 ;  Php1,100.00</t>
  </si>
  <si>
    <t>PTR-CAV-00003685</t>
  </si>
  <si>
    <t>GR150104060094</t>
  </si>
  <si>
    <t>Fan Motor (ODU) B-LW92R-ZL(10P)</t>
  </si>
  <si>
    <t>PTR-CAV-00003686</t>
  </si>
  <si>
    <t>PTR-CAV-00003687</t>
  </si>
  <si>
    <t>ZH2010295</t>
  </si>
  <si>
    <t>Light Switch BQK01-2 / 6A / 250V - T85 ; 12A / 125V</t>
  </si>
  <si>
    <t>MD1712270595</t>
  </si>
  <si>
    <t>PTR-CAV-00003688</t>
  </si>
  <si>
    <t>PTR-CAV-00003689</t>
  </si>
  <si>
    <t>FK8010611</t>
  </si>
  <si>
    <t>Swing Motor Housing (oscillate left/right)</t>
  </si>
  <si>
    <t>PTR-CAV-00003690</t>
  </si>
  <si>
    <t>OU5010162</t>
  </si>
  <si>
    <t>Fan Motor (con side) YDK95-50-6DL (A015-12L-203D)</t>
  </si>
  <si>
    <t>PTR-CAV-00003691</t>
  </si>
  <si>
    <t>PTR-CAV-00003692</t>
  </si>
  <si>
    <t>PTR-CAV-00003693</t>
  </si>
  <si>
    <t>PTR-CAV-00003694</t>
  </si>
  <si>
    <t>PTR-CAV-00003695</t>
  </si>
  <si>
    <t>GR1020005</t>
  </si>
  <si>
    <t>Capacitor 7uF/450V</t>
  </si>
  <si>
    <t>GD9010159</t>
  </si>
  <si>
    <t>Remote Control (White color) Oval Shape</t>
  </si>
  <si>
    <t>GR3022600029</t>
  </si>
  <si>
    <t>PCB Z6L35K</t>
  </si>
  <si>
    <t>GD9010160</t>
  </si>
  <si>
    <t>Remote Control (Black color) Oval Shape</t>
  </si>
  <si>
    <t>PTR-CAV-00003696</t>
  </si>
  <si>
    <t>ZH5010183</t>
  </si>
  <si>
    <t>Fan Motor YZ10-20 (evaporator side) 220-240V/50-60Hz/10-40W ; 1300-1550rpm</t>
  </si>
  <si>
    <t>ZH2010303</t>
  </si>
  <si>
    <t>Switching Adapter HX36Z-1203000-EG (Power Switch)</t>
  </si>
  <si>
    <t>ZH2010304</t>
  </si>
  <si>
    <t>LED Temperature Display / Digital Thermostat (CAREL)(PZTIS1EOG7)</t>
  </si>
  <si>
    <t>ZH3010359</t>
  </si>
  <si>
    <t>PCB VNC3132U (JXPR-L2A6) D2H(100H)/2L</t>
  </si>
  <si>
    <t>ZH5010185</t>
  </si>
  <si>
    <t>Compressor VNC3132U ; 230V, 53.3-150Hz / R290</t>
  </si>
  <si>
    <t>PTR-CAV-00003697</t>
  </si>
  <si>
    <t>PTR-CAV-00003698</t>
  </si>
  <si>
    <t>GR322101002</t>
  </si>
  <si>
    <t>Sensing Device ;  Php5,300.00</t>
  </si>
  <si>
    <t>PTR-CAV-00003699</t>
  </si>
  <si>
    <t>PTR-CAV-00003700</t>
  </si>
  <si>
    <t>PTR-CAV-00003701</t>
  </si>
  <si>
    <t>MD11002015012308</t>
  </si>
  <si>
    <t>Fan Motor (IDU) ZKFN-125-8-1</t>
  </si>
  <si>
    <t>PTR-CAV-00003702</t>
  </si>
  <si>
    <t>FN3010339</t>
  </si>
  <si>
    <t>Display Board (receiver board) AQ-866A / AQ833A / AQ-20M-MC</t>
  </si>
  <si>
    <t>PTR-CAV-00003703</t>
  </si>
  <si>
    <t>MD17122000024582</t>
  </si>
  <si>
    <t>MD2011330997</t>
  </si>
  <si>
    <t>Face Cover ;  Php1,650.00</t>
  </si>
  <si>
    <t>PTR-CAV-00003704</t>
  </si>
  <si>
    <t>PTR-CAV-00003705</t>
  </si>
  <si>
    <t>PTR-CAV-00003706</t>
  </si>
  <si>
    <t>PTR-CAV-00003707</t>
  </si>
  <si>
    <t>PTR-CAV-00003708</t>
  </si>
  <si>
    <t>PTR-CAV-00003709</t>
  </si>
  <si>
    <t>MD17120100001103</t>
  </si>
  <si>
    <t>IPM Board (power supply board)</t>
  </si>
  <si>
    <t>MD1210050132</t>
  </si>
  <si>
    <t xml:space="preserve">Drain Hose </t>
  </si>
  <si>
    <t>GR39000073</t>
  </si>
  <si>
    <t>Anti-freeze (YA/QA) red: GW/20K / black: GW/20K ;  Php330.00</t>
  </si>
  <si>
    <t>KN1020095</t>
  </si>
  <si>
    <t>Capacitor 5uF/450V</t>
  </si>
  <si>
    <t>PTR-CAV-00003710</t>
  </si>
  <si>
    <t>PTR-CAV-00003711</t>
  </si>
  <si>
    <t>PTR-CAV-00003712</t>
  </si>
  <si>
    <t>PTR-CAV-00003713</t>
  </si>
  <si>
    <t>PTR-CAV-00003714</t>
  </si>
  <si>
    <t>GM6010374</t>
  </si>
  <si>
    <t>Tube Stand 38.5 x 945mm</t>
  </si>
  <si>
    <t>PTR-CAV-00003715</t>
  </si>
  <si>
    <t>PTR-CAV-00003716</t>
  </si>
  <si>
    <t>PTR-CAV-00003717</t>
  </si>
  <si>
    <t>PTR-CAV-00003718</t>
  </si>
  <si>
    <t>GM8010717</t>
  </si>
  <si>
    <t>Selector Switch Knob (black plastic)</t>
  </si>
  <si>
    <t>GM2010308</t>
  </si>
  <si>
    <t>Swing Switch (red) KCD 1 / 6A / 250VAC / T581E4</t>
  </si>
  <si>
    <t>PTR-CAV-00003719</t>
  </si>
  <si>
    <t>PTR-CAV-00003720</t>
  </si>
  <si>
    <t>PTR-CAV-00003721</t>
  </si>
  <si>
    <t>GR0100238903</t>
  </si>
  <si>
    <t>Evaporator (blue aluminum fins, 2rows / 28lines, LxHxW-587x260x26mm) ;  Php3,300.00</t>
  </si>
  <si>
    <t>GR12314811</t>
  </si>
  <si>
    <t>Drain Pan</t>
  </si>
  <si>
    <t>GR3013800594</t>
  </si>
  <si>
    <t>PCB (IDU) M835F2H / GRJ35-A3 ;  Php2,200.00</t>
  </si>
  <si>
    <t>PTR-CAV-00003722</t>
  </si>
  <si>
    <t>MD1120100506</t>
  </si>
  <si>
    <t>Water Level Sensor Assembly LS-MD-21 / KFR-71Q/YD ;  Php660.00</t>
  </si>
  <si>
    <t>PTR-CAV-00003723</t>
  </si>
  <si>
    <t>MD11002015008264</t>
  </si>
  <si>
    <t>Fan Motor (ODU) ZKFN-34-8-1-3</t>
  </si>
  <si>
    <t>GR30138655</t>
  </si>
  <si>
    <t>PCB (IDU) M836F2RJ / GRJ846-A1 ;  Php2,750.00</t>
  </si>
  <si>
    <t>MD12100105000241</t>
  </si>
  <si>
    <t>Propeller fan 310x85</t>
  </si>
  <si>
    <t>PTR-CAV-00003724</t>
  </si>
  <si>
    <t>PTR-CAV-00003725</t>
  </si>
  <si>
    <t>GR42011233</t>
  </si>
  <si>
    <t>Terminal Board (IDU) ;  Php300.00</t>
  </si>
  <si>
    <t>NA1010098</t>
  </si>
  <si>
    <t>Thermistor 10K (L=520mm)</t>
  </si>
  <si>
    <t>PTR-CAV-00003726</t>
  </si>
  <si>
    <t>OU3010361</t>
  </si>
  <si>
    <t>Display Board D076F-DISPLAY</t>
  </si>
  <si>
    <t>OU5010186</t>
  </si>
  <si>
    <t>Fan Motor 07850L V07 ; DC24V-40W (60x29x94mm)</t>
  </si>
  <si>
    <t>OU1010097</t>
  </si>
  <si>
    <t>Humidity Sensor with Ambient Temperature Wire  OL-RH-R10/2023-2-15</t>
  </si>
  <si>
    <t>OU3010362</t>
  </si>
  <si>
    <t>PCB (Control Board) D076A-NION-DISP</t>
  </si>
  <si>
    <t>PTR-CAV-00003727</t>
  </si>
  <si>
    <t>MD17222000031200</t>
  </si>
  <si>
    <t>PCB (ODU) PH-KF35W/BP2N8-X10</t>
  </si>
  <si>
    <t>PTR-CAV-00003728</t>
  </si>
  <si>
    <t>PTR-CAV-00003729</t>
  </si>
  <si>
    <t>PTR-CAV-00003730</t>
  </si>
  <si>
    <t>PTR-CAV-00003731</t>
  </si>
  <si>
    <t>PTR-CAV-00003732</t>
  </si>
  <si>
    <t>MD12100103000012</t>
  </si>
  <si>
    <t>Blower Wheel 162x85</t>
  </si>
  <si>
    <t>PTR-CAV-00003733</t>
  </si>
  <si>
    <t>PTR-CEB-00000020</t>
  </si>
  <si>
    <t>MD2013755967 / 17122300000802 / 17122300000733</t>
  </si>
  <si>
    <t>IPM Board CE-KFR105W/BP2T4N1-520 ;  Php6,500.00</t>
  </si>
  <si>
    <t>PTR-CEB-00000021</t>
  </si>
  <si>
    <t>PTR-CEB-00000022</t>
  </si>
  <si>
    <t>PTR-CEB-00000023</t>
  </si>
  <si>
    <t>09/22/2025 10:19 AM</t>
  </si>
  <si>
    <t>PTR-DAG-00000049</t>
  </si>
  <si>
    <t>PTR-DAG-00000050</t>
  </si>
  <si>
    <t>PTR-DAG-00000051</t>
  </si>
  <si>
    <t>GR30543069</t>
  </si>
  <si>
    <t>Display Board 3R51 ;  Php2,200.00</t>
  </si>
  <si>
    <t>PTR-DAG-00000052</t>
  </si>
  <si>
    <t>MD2013438940</t>
  </si>
  <si>
    <t>PTR-DAG-00000053</t>
  </si>
  <si>
    <t>PTR-DAG-00000054</t>
  </si>
  <si>
    <t>MD2011003002</t>
  </si>
  <si>
    <t>Fan Motor (ODU) YDK100-6FB ;  Php4,400.00</t>
  </si>
  <si>
    <t>PTR-DAG-00000055</t>
  </si>
  <si>
    <t>PTR-DAG-00000056</t>
  </si>
  <si>
    <t>09/22/2025 10:37 AM</t>
  </si>
  <si>
    <t>PTR-DAV-00000032</t>
  </si>
  <si>
    <t>GR33000001</t>
  </si>
  <si>
    <t>Capacitor 98uF/330V</t>
  </si>
  <si>
    <t>PTR-DAV-00000033</t>
  </si>
  <si>
    <t>PTR-DAV-00000034</t>
  </si>
  <si>
    <t>MD2013323902</t>
  </si>
  <si>
    <t>PTR-DAV-00000035</t>
  </si>
  <si>
    <t>PTR-DAV-00000036</t>
  </si>
  <si>
    <t>PTR-DAV-00000037</t>
  </si>
  <si>
    <t>PTR-DAV-00000038</t>
  </si>
  <si>
    <t>PTR-DAV-00000039</t>
  </si>
  <si>
    <t>KN6200000REF</t>
  </si>
  <si>
    <t>Compressor GQR60AG</t>
  </si>
  <si>
    <t>09/22/2025 10:48 AM</t>
  </si>
  <si>
    <t>PTR-HO-00006517</t>
  </si>
  <si>
    <t>PTR-HO-00006528</t>
  </si>
  <si>
    <t>PTR-HO-00006531</t>
  </si>
  <si>
    <t>PTR-HO-00006534</t>
  </si>
  <si>
    <t>MD2015304932</t>
  </si>
  <si>
    <t>PTR-HO-00006536</t>
  </si>
  <si>
    <t>PTR-HO-00006537</t>
  </si>
  <si>
    <t>PTR-HO-00006540</t>
  </si>
  <si>
    <t>PTR-HO-00006559</t>
  </si>
  <si>
    <t>PTR-HO-00006560</t>
  </si>
  <si>
    <t>PTR-HO-00006561</t>
  </si>
  <si>
    <t>PTR-HO-00006566</t>
  </si>
  <si>
    <t>PTR-HO-00006567</t>
  </si>
  <si>
    <t>PTR-HO-00006568</t>
  </si>
  <si>
    <t>PTR-HO-00006569</t>
  </si>
  <si>
    <t>PTR-HO-00006570</t>
  </si>
  <si>
    <t>PTR-HO-00006571</t>
  </si>
  <si>
    <t>PTR-HO-00006572</t>
  </si>
  <si>
    <t>PTR-HO-00006573</t>
  </si>
  <si>
    <t>PTR-HO-00006574</t>
  </si>
  <si>
    <t>PTR-HO-00006575</t>
  </si>
  <si>
    <t>PTR-HO-00006576</t>
  </si>
  <si>
    <t>PTR-HO-00006577</t>
  </si>
  <si>
    <t>PTR-HO-00006578</t>
  </si>
  <si>
    <t>OTHRCBB20</t>
  </si>
  <si>
    <t>Circuit Breaker 20A (Royu) Nema 3R, Bolt-on, 2 Pole 220V</t>
  </si>
  <si>
    <t>PTR-HO-00006579</t>
  </si>
  <si>
    <t>PTR-HO-00006580</t>
  </si>
  <si>
    <t>PTR-HO-00006581</t>
  </si>
  <si>
    <t>PTR-HO-00006582</t>
  </si>
  <si>
    <t>PTR-HO-00006583</t>
  </si>
  <si>
    <t>GR422000060075</t>
  </si>
  <si>
    <t>Terminal Block (ODU)</t>
  </si>
  <si>
    <t>PTR-HO-00006584</t>
  </si>
  <si>
    <t>PTR-HO-00006585</t>
  </si>
  <si>
    <t>MD1210010522</t>
  </si>
  <si>
    <t>Propeller fan 554x148 ;  Php1,650.00</t>
  </si>
  <si>
    <t>PTR-HO-00006586</t>
  </si>
  <si>
    <t>PTR-HO-00006587</t>
  </si>
  <si>
    <t>PTR-HO-00006588</t>
  </si>
  <si>
    <t>PTR-HO-00006589</t>
  </si>
  <si>
    <t>PTR-HO-00006590</t>
  </si>
  <si>
    <t>GR300001060610</t>
  </si>
  <si>
    <t>Display Board D310F23AMJ</t>
  </si>
  <si>
    <t>GR44020444</t>
  </si>
  <si>
    <t>Relay 5A 250VAC 12VDC</t>
  </si>
  <si>
    <t>GR46010603</t>
  </si>
  <si>
    <t>Rectifier 4A/600V</t>
  </si>
  <si>
    <t>PTR-HO-00006591</t>
  </si>
  <si>
    <t>PTR-HO-00006592</t>
  </si>
  <si>
    <t>PTR-HO-00006593</t>
  </si>
  <si>
    <t xml:space="preserve">MD12622000000131 /  12622000A00001 </t>
  </si>
  <si>
    <t>Rubber Bushing RoHS ZCZZJ-01</t>
  </si>
  <si>
    <t>PTR-HO-00006594</t>
  </si>
  <si>
    <t>MD12122000025544</t>
  </si>
  <si>
    <t>Louver Horizontal 698x76x30mm</t>
  </si>
  <si>
    <t>MD12100102000576</t>
  </si>
  <si>
    <t>Blower Wheel 96x608</t>
  </si>
  <si>
    <t>PTR-HO-00006595</t>
  </si>
  <si>
    <t>PTR-HO-00006596</t>
  </si>
  <si>
    <t>PTR-HO-00006597</t>
  </si>
  <si>
    <t>PTR-HO-00006598</t>
  </si>
  <si>
    <t>PTR-HO-00006599</t>
  </si>
  <si>
    <t>PTR-HO-00006600</t>
  </si>
  <si>
    <t>PTR-HO-00006601</t>
  </si>
  <si>
    <t>PTR-HO-00006602</t>
  </si>
  <si>
    <t>PTR-HO-00006603</t>
  </si>
  <si>
    <t>PTR-HO-00006604</t>
  </si>
  <si>
    <t>PTR-HO-00006605</t>
  </si>
  <si>
    <t>PTR-HO-00006606</t>
  </si>
  <si>
    <t>PTR-HO-00006607</t>
  </si>
  <si>
    <t>PTR-HO-00006608</t>
  </si>
  <si>
    <t>PTR-HO-00006609</t>
  </si>
  <si>
    <t>PTR-HO-00006610</t>
  </si>
  <si>
    <t>GR070001060034</t>
  </si>
  <si>
    <t>Cut-off valve 5/8" (Pressure Valve) (ODU)</t>
  </si>
  <si>
    <t>PTR-HO-00006611</t>
  </si>
  <si>
    <t>PTR-HO-00006612</t>
  </si>
  <si>
    <t>PTR-HO-00006613</t>
  </si>
  <si>
    <t>PTR-HO-00006614</t>
  </si>
  <si>
    <t>PTR-HO-00006615</t>
  </si>
  <si>
    <t>PTR-HO-00006616</t>
  </si>
  <si>
    <t>PTR-HO-00006617</t>
  </si>
  <si>
    <t>PTR-HO-00006618</t>
  </si>
  <si>
    <t>PTR-HO-00006619</t>
  </si>
  <si>
    <t>PTR-HO-00006620</t>
  </si>
  <si>
    <t>PTR-HO-00006621</t>
  </si>
  <si>
    <t>PTR-HO-00006622</t>
  </si>
  <si>
    <t>PTR-HO-00006623</t>
  </si>
  <si>
    <t>PTR-HO-00006624</t>
  </si>
  <si>
    <t>PTR-HO-00006625</t>
  </si>
  <si>
    <t>PTR-HO-00006626</t>
  </si>
  <si>
    <t>PTR-HO-00006627</t>
  </si>
  <si>
    <t>FN5010145</t>
  </si>
  <si>
    <t>Fan motor YDK30A-2 / 96 (single shaft)</t>
  </si>
  <si>
    <t>PTR-HO-00006628</t>
  </si>
  <si>
    <t>PTR-HO-00006629</t>
  </si>
  <si>
    <t>PTR-HO-00006630</t>
  </si>
  <si>
    <t>PTR-HO-00006631</t>
  </si>
  <si>
    <t>PTR-HO-00006632</t>
  </si>
  <si>
    <t>PTR-HO-00006633</t>
  </si>
  <si>
    <t>PTR-HO-00006634</t>
  </si>
  <si>
    <t>PTR-HO-00006635</t>
  </si>
  <si>
    <t>PTR-HO-00006636</t>
  </si>
  <si>
    <t>PTR-HO-00006637</t>
  </si>
  <si>
    <t>MD2033428905</t>
  </si>
  <si>
    <t>MD1712251151</t>
  </si>
  <si>
    <t>PCB (IDU) PH-KF105Q4/EU-KFR160Q4 ;  Php2,750.00</t>
  </si>
  <si>
    <t>PTR-HO-00006638</t>
  </si>
  <si>
    <t>PTR-HO-00006639</t>
  </si>
  <si>
    <t>PTR-HO-00006640</t>
  </si>
  <si>
    <t>PTR-HO-00006641</t>
  </si>
  <si>
    <t>PTR-HO-00006642</t>
  </si>
  <si>
    <t>PTR-HO-00006643</t>
  </si>
  <si>
    <t>PTR-HO-00006644</t>
  </si>
  <si>
    <t>PTR-HO-00006645</t>
  </si>
  <si>
    <t>PTR-HO-00006646</t>
  </si>
  <si>
    <t>PTR-HO-00006647</t>
  </si>
  <si>
    <t>MD1740030658</t>
  </si>
  <si>
    <t>Inductor Coil R25027(AL) ;  Php2,200.00</t>
  </si>
  <si>
    <t>PTR-HO-00006648</t>
  </si>
  <si>
    <t>MD1210010314</t>
  </si>
  <si>
    <t>Blower Wheel 380x180.5 ;  Php1,650.00</t>
  </si>
  <si>
    <t>PTR-HO-00006649</t>
  </si>
  <si>
    <t>PTR-HO-00006650</t>
  </si>
  <si>
    <t>PTR-HO-00006651</t>
  </si>
  <si>
    <t>PTR-HO-00006652</t>
  </si>
  <si>
    <t>PTR-HO-00006653</t>
  </si>
  <si>
    <t>PTR-HO-00006654</t>
  </si>
  <si>
    <t>PTR-HO-00006655</t>
  </si>
  <si>
    <t>PTR-HO-00006656</t>
  </si>
  <si>
    <t>PTR-HO-00006657</t>
  </si>
  <si>
    <t>PTR-HO-00006658</t>
  </si>
  <si>
    <t>PTR-HO-00006659</t>
  </si>
  <si>
    <t>PTR-HO-00006660</t>
  </si>
  <si>
    <t>PTR-HO-00006661</t>
  </si>
  <si>
    <t>PTR-HO-00006662</t>
  </si>
  <si>
    <t>PTR-HO-00006663</t>
  </si>
  <si>
    <t>GR0110020354</t>
  </si>
  <si>
    <t>Condenser (blue aluminum fins, 2rows / 40lines, 855x400x26mm) ;  Php4,950.00</t>
  </si>
  <si>
    <t>PTR-HO-00006664</t>
  </si>
  <si>
    <t>PTR-HO-00006665</t>
  </si>
  <si>
    <t>PTR-HO-00006666</t>
  </si>
  <si>
    <t>PTR-HO-00006667</t>
  </si>
  <si>
    <t>PTR-HO-00006668</t>
  </si>
  <si>
    <t>PTR-HO-00006669</t>
  </si>
  <si>
    <t>PTR-HO-00006670</t>
  </si>
  <si>
    <t>PTR-HO-00006671</t>
  </si>
  <si>
    <t>PTR-HO-00006672</t>
  </si>
  <si>
    <t>KT5010023</t>
  </si>
  <si>
    <t>Circuit Breaker 60A (Nema 3RE)</t>
  </si>
  <si>
    <t>PTR-HO-00006673</t>
  </si>
  <si>
    <t>PTR-HO-00006674</t>
  </si>
  <si>
    <t>PTR-HO-00006675</t>
  </si>
  <si>
    <t>PTR-HO-00006676</t>
  </si>
  <si>
    <t>PTR-HO-00006677</t>
  </si>
  <si>
    <t>PTR-HO-00006678</t>
  </si>
  <si>
    <t>PTR-HO-00006679</t>
  </si>
  <si>
    <t>PTR-HO-00006680</t>
  </si>
  <si>
    <t>PTR-HO-00006681</t>
  </si>
  <si>
    <t>PTR-HO-00006682</t>
  </si>
  <si>
    <t>PTR-HO-00006683</t>
  </si>
  <si>
    <t>PTR-HO-00006684</t>
  </si>
  <si>
    <t>PTR-HO-00006685</t>
  </si>
  <si>
    <t>PTR-HO-00006686</t>
  </si>
  <si>
    <t>PTR-HO-00006687</t>
  </si>
  <si>
    <t>PTR-HO-00006688</t>
  </si>
  <si>
    <t>PTR-HO-00006689</t>
  </si>
  <si>
    <t>PTR-HO-00006690</t>
  </si>
  <si>
    <t>PTR-HO-00006691</t>
  </si>
  <si>
    <t>PTR-HO-00006692</t>
  </si>
  <si>
    <t>PTR-HO-00006693</t>
  </si>
  <si>
    <t>PTR-HO-00006694</t>
  </si>
  <si>
    <t>PTR-HO-00006695</t>
  </si>
  <si>
    <t>PTR-HO-00006696</t>
  </si>
  <si>
    <t>PTR-HO-00006697</t>
  </si>
  <si>
    <t>PTR-HO-00006698</t>
  </si>
  <si>
    <t>PTR-HO-00006699</t>
  </si>
  <si>
    <t>PTR-HO-00006700</t>
  </si>
  <si>
    <t>PTR-HO-00006701</t>
  </si>
  <si>
    <t>MD2033406951</t>
  </si>
  <si>
    <t>Display board SA-KFR160L/DWY-E ;  Php1,760.00</t>
  </si>
  <si>
    <t>PTR-HO-00006702</t>
  </si>
  <si>
    <t>PTR-HO-00006703</t>
  </si>
  <si>
    <t>PTR-HO-00006704</t>
  </si>
  <si>
    <t>PTR-HO-00006705</t>
  </si>
  <si>
    <t>PTR-HO-00006706</t>
  </si>
  <si>
    <t>GR10311125</t>
  </si>
  <si>
    <t>Blower wheel 174x85mm ;  Php550.00</t>
  </si>
  <si>
    <t>PTR-HO-00006707</t>
  </si>
  <si>
    <t>PTR-HO-00006708</t>
  </si>
  <si>
    <t>PTR-HO-00006709</t>
  </si>
  <si>
    <t>PTR-HO-00006710</t>
  </si>
  <si>
    <t>PTR-HO-00006711</t>
  </si>
  <si>
    <t>PTR-HO-00006712</t>
  </si>
  <si>
    <t>PTR-HO-00006713</t>
  </si>
  <si>
    <t>GR009001000253</t>
  </si>
  <si>
    <t>Compressor QXAS-F325rN450A</t>
  </si>
  <si>
    <t>PTR-HO-00006714</t>
  </si>
  <si>
    <t>PTR-HO-00006715</t>
  </si>
  <si>
    <t>PTR-HO-00006716</t>
  </si>
  <si>
    <t>PTR-HO-00006717</t>
  </si>
  <si>
    <t>PTR-HO-00006718</t>
  </si>
  <si>
    <t>PTR-HO-00006719</t>
  </si>
  <si>
    <t>GR070001060032</t>
  </si>
  <si>
    <t>Cut-off valve 5/8" (pressure valve) (ODU)</t>
  </si>
  <si>
    <t>PTR-HO-00006720</t>
  </si>
  <si>
    <t>PTR-HO-00006721</t>
  </si>
  <si>
    <t>PTR-HO-00006722</t>
  </si>
  <si>
    <t>PTR-HO-00006723</t>
  </si>
  <si>
    <t>PTR-HO-00006724</t>
  </si>
  <si>
    <t>PTR-HO-00006725</t>
  </si>
  <si>
    <t>PTR-HO-00006726</t>
  </si>
  <si>
    <t>PTR-HO-00006727</t>
  </si>
  <si>
    <t>PTR-HO-00006728</t>
  </si>
  <si>
    <t>MD17122000061259</t>
  </si>
  <si>
    <t>PTR-HO-00006729</t>
  </si>
  <si>
    <t>PTR-HO-00006730</t>
  </si>
  <si>
    <t>PTR-HO-00006731</t>
  </si>
  <si>
    <t>PTR-HO-00006732</t>
  </si>
  <si>
    <t>PTR-HO-00006733</t>
  </si>
  <si>
    <t>PTR-HO-00006734</t>
  </si>
  <si>
    <t>PTR-HO-00006735</t>
  </si>
  <si>
    <t>GR46020066</t>
  </si>
  <si>
    <t>Relay NB-TMQ13 or AF140918 ;  Php1,100.00</t>
  </si>
  <si>
    <t>PTR-HO-00006736</t>
  </si>
  <si>
    <t>PTR-HO-00006737</t>
  </si>
  <si>
    <t>PTR-HO-00006738</t>
  </si>
  <si>
    <t>PTR-HO-00006739</t>
  </si>
  <si>
    <t>PTR-HO-00006740</t>
  </si>
  <si>
    <t>PTR-HO-00006741</t>
  </si>
  <si>
    <t>GR33010014</t>
  </si>
  <si>
    <t>Capacitor 8uF/450V</t>
  </si>
  <si>
    <t>PTR-HO-00006742</t>
  </si>
  <si>
    <t>PTR-HO-00006743</t>
  </si>
  <si>
    <t>PTR-HO-00006744</t>
  </si>
  <si>
    <t>PTR-HO-00006745</t>
  </si>
  <si>
    <t>PTR-HO-00006746</t>
  </si>
  <si>
    <t>PTR-HO-00006747</t>
  </si>
  <si>
    <t>MD12120300A34110</t>
  </si>
  <si>
    <t>PTR-HO-00006748</t>
  </si>
  <si>
    <t>PTR-HO-00006749</t>
  </si>
  <si>
    <t>PTR-HO-00006750</t>
  </si>
  <si>
    <t>PTR-HO-00006751</t>
  </si>
  <si>
    <t>PTR-HO-00006752</t>
  </si>
  <si>
    <t>PTR-HO-00006753</t>
  </si>
  <si>
    <t>PTR-HO-00006754</t>
  </si>
  <si>
    <t>PTR-HO-00006755</t>
  </si>
  <si>
    <t>PTR-HO-00006756</t>
  </si>
  <si>
    <t>PTR-HO-00006757</t>
  </si>
  <si>
    <t>PTR-HO-00006758</t>
  </si>
  <si>
    <t>PTR-HO-00006759</t>
  </si>
  <si>
    <t>PTR-HO-00006760</t>
  </si>
  <si>
    <t>PTR-HO-00006761</t>
  </si>
  <si>
    <t>GR00101267</t>
  </si>
  <si>
    <t>Compressor QX-C168rB030 ;  Php8,250.00</t>
  </si>
  <si>
    <t>PTR-HO-00006762</t>
  </si>
  <si>
    <t>PTR-HO-00006763</t>
  </si>
  <si>
    <t>PTR-HO-00006764</t>
  </si>
  <si>
    <t>MD11201007003442</t>
  </si>
  <si>
    <t>Pipe Temperature Sensor CGQ-WD/GW4100-L850-XACP2-P800</t>
  </si>
  <si>
    <t>PTR-HO-00006765</t>
  </si>
  <si>
    <t>PTR-HO-00006766</t>
  </si>
  <si>
    <t>PTR-HO-00006767</t>
  </si>
  <si>
    <t>GR00101294</t>
  </si>
  <si>
    <t>Compressor QX-F325rF090 ;  Php9,350.00</t>
  </si>
  <si>
    <t>PTR-HO-00006768</t>
  </si>
  <si>
    <t>MD17401203000858</t>
  </si>
  <si>
    <t xml:space="preserve">Compressor Wire Subassembly (3wires, red,blue,black / 470mm) </t>
  </si>
  <si>
    <t>PTR-HO-00006769</t>
  </si>
  <si>
    <t>GR111213044</t>
  </si>
  <si>
    <t>PTR-HO-00006770</t>
  </si>
  <si>
    <t>PTR-HO-00006771</t>
  </si>
  <si>
    <t>PTR-HO-00006772</t>
  </si>
  <si>
    <t>PTR-HO-00006773</t>
  </si>
  <si>
    <t>PTR-HO-00006774</t>
  </si>
  <si>
    <t>OTH6010202</t>
  </si>
  <si>
    <t>Access Valve 1/4" (w/ tube)</t>
  </si>
  <si>
    <t>PTR-HO-00006775</t>
  </si>
  <si>
    <t>PTR-HO-00006776</t>
  </si>
  <si>
    <t>PTR-HO-00006777</t>
  </si>
  <si>
    <t>PTR-HO-00006778</t>
  </si>
  <si>
    <t>PTR-HO-00006779</t>
  </si>
  <si>
    <t>PTR-HO-00006780</t>
  </si>
  <si>
    <t>PTR-HO-00006781</t>
  </si>
  <si>
    <t>PTR-HO-00006782</t>
  </si>
  <si>
    <t>PTR-HO-00006783</t>
  </si>
  <si>
    <t>PTR-HO-00006784</t>
  </si>
  <si>
    <t>PTR-HO-00006785</t>
  </si>
  <si>
    <t>PTR-HO-00006786</t>
  </si>
  <si>
    <t>PTR-HO-00006787</t>
  </si>
  <si>
    <t>PTR-HO-00006788</t>
  </si>
  <si>
    <t>PTR-HO-00006789</t>
  </si>
  <si>
    <t>GR5010093</t>
  </si>
  <si>
    <t>Swing Motor SM016 ;  Php1,650.00</t>
  </si>
  <si>
    <t>PTR-HO-00006790</t>
  </si>
  <si>
    <t>PTR-HO-00006791</t>
  </si>
  <si>
    <t>PTR-HO-00006792</t>
  </si>
  <si>
    <t>PTR-HO-00006793</t>
  </si>
  <si>
    <t>PTR-HO-00006794</t>
  </si>
  <si>
    <t>NA2010283</t>
  </si>
  <si>
    <t>PTC Relay MS2-22B-01/QP2/220733</t>
  </si>
  <si>
    <t>PTR-HO-00006795</t>
  </si>
  <si>
    <t>PTR-HO-00006796</t>
  </si>
  <si>
    <t>PTR-HO-00006797</t>
  </si>
  <si>
    <t>PTR-HO-00006798</t>
  </si>
  <si>
    <t>GR0110107902</t>
  </si>
  <si>
    <t>Condenser ;  Php3,300.00</t>
  </si>
  <si>
    <t>PTR-HO-00006799</t>
  </si>
  <si>
    <t>PTR-HO-00006800</t>
  </si>
  <si>
    <t>PTR-HO-00006801</t>
  </si>
  <si>
    <t>PTR-HO-00006802</t>
  </si>
  <si>
    <t>PTR-HO-00006803</t>
  </si>
  <si>
    <t>PTR-HO-00006804</t>
  </si>
  <si>
    <t>PTR-HO-00006805</t>
  </si>
  <si>
    <t>PTR-HO-00006806</t>
  </si>
  <si>
    <t>MD3010200</t>
  </si>
  <si>
    <t>Display Board ;  Php495.00</t>
  </si>
  <si>
    <t>PTR-HO-00006807</t>
  </si>
  <si>
    <t>PTR-HO-00006808</t>
  </si>
  <si>
    <t>MD2015380977</t>
  </si>
  <si>
    <t>Condenser ;  Php8,800.00</t>
  </si>
  <si>
    <t>MD1582207296</t>
  </si>
  <si>
    <t>GR01163294</t>
  </si>
  <si>
    <t>Condenser ;  Php4,400.00</t>
  </si>
  <si>
    <t>MD1582208779 / 15822000011096</t>
  </si>
  <si>
    <t>Condenser ;  Php13,200.00</t>
  </si>
  <si>
    <t>MD15822500001743</t>
  </si>
  <si>
    <t>PTR-HO-00006809</t>
  </si>
  <si>
    <t>PTR-HO-00006810</t>
  </si>
  <si>
    <t>PTR-HO-00006811</t>
  </si>
  <si>
    <t>PTR-HO-00006812</t>
  </si>
  <si>
    <t>PTR-HO-00006813</t>
  </si>
  <si>
    <t>GR0090010273</t>
  </si>
  <si>
    <t>Compressor QXA-E22rH090 ;  Php8,800.00</t>
  </si>
  <si>
    <t>PTR-HO-00006814</t>
  </si>
  <si>
    <t>PTR-HO-00006815</t>
  </si>
  <si>
    <t>PTR-HO-00006816</t>
  </si>
  <si>
    <t>PTR-HO-00006817</t>
  </si>
  <si>
    <t>PTR-HO-00006818</t>
  </si>
  <si>
    <t>PTR-HO-00006819</t>
  </si>
  <si>
    <t>PTR-HO-00006820</t>
  </si>
  <si>
    <t>MD1210204522</t>
  </si>
  <si>
    <t>Filter Net (blue green) 301x278mm</t>
  </si>
  <si>
    <t>PTR-HO-00006821</t>
  </si>
  <si>
    <t>PTR-HO-00006822</t>
  </si>
  <si>
    <t>PTR-HO-00006823</t>
  </si>
  <si>
    <t>GR1521401601</t>
  </si>
  <si>
    <t>Swing Motor MP35AK-Vertical ;  Php500.00</t>
  </si>
  <si>
    <t>GR1521400803</t>
  </si>
  <si>
    <t>Swing Motor MP35AB-Horizontal</t>
  </si>
  <si>
    <t>PTR-HO-00006824</t>
  </si>
  <si>
    <t>PTR-HO-00006825</t>
  </si>
  <si>
    <t>PTR-HO-00006826</t>
  </si>
  <si>
    <t>PTR-HO-00006827</t>
  </si>
  <si>
    <t>PTR-HO-00006828</t>
  </si>
  <si>
    <t>GR30225004</t>
  </si>
  <si>
    <t>Power Supply Board (Z50151) ;  Php550.00</t>
  </si>
  <si>
    <t>GR30225014</t>
  </si>
  <si>
    <t>PCB Assembly (sensor receiver) ;  Php330.00</t>
  </si>
  <si>
    <t>PTR-HO-00006829</t>
  </si>
  <si>
    <t>PTR-HO-00006830</t>
  </si>
  <si>
    <t>PTR-HO-00006831</t>
  </si>
  <si>
    <t>PTR-HO-00006832</t>
  </si>
  <si>
    <t>PTR-HO-00006833</t>
  </si>
  <si>
    <t>PTR-HO-00006834</t>
  </si>
  <si>
    <t>PTR-HO-00006835</t>
  </si>
  <si>
    <t>PTR-HO-00006836</t>
  </si>
  <si>
    <t>PTR-HO-00006837</t>
  </si>
  <si>
    <t>PTR-HO-00006838</t>
  </si>
  <si>
    <t>MD233550A591</t>
  </si>
  <si>
    <t>Remote control R05/BGE ;  Php1,100.00</t>
  </si>
  <si>
    <t>PTR-HO-00006839</t>
  </si>
  <si>
    <t>PTR-HO-00006840</t>
  </si>
  <si>
    <t>PTR-HO-00006841</t>
  </si>
  <si>
    <t>PTR-HO-00006842</t>
  </si>
  <si>
    <t>PTR-HO-00006843</t>
  </si>
  <si>
    <t>PTR-HO-00006844</t>
  </si>
  <si>
    <t>PTR-HO-00006845</t>
  </si>
  <si>
    <t>PTR-HO-00006846</t>
  </si>
  <si>
    <t>PTR-HO-00006847</t>
  </si>
  <si>
    <t>PTR-HO-00006848</t>
  </si>
  <si>
    <t>PTR-HO-00006849</t>
  </si>
  <si>
    <t>GR00105051</t>
  </si>
  <si>
    <t>Compressor QXAS-D23zX090 ;  Php17,600.00</t>
  </si>
  <si>
    <t>PTR-HO-00006850</t>
  </si>
  <si>
    <t>PTR-HO-00006851</t>
  </si>
  <si>
    <t>PTR-HO-00006852</t>
  </si>
  <si>
    <t>PTR-HO-00006853</t>
  </si>
  <si>
    <t>PTR-HO-00006854</t>
  </si>
  <si>
    <t>PTR-HO-00006855</t>
  </si>
  <si>
    <t>PTR-HO-00006856</t>
  </si>
  <si>
    <t>PTR-HO-00006857</t>
  </si>
  <si>
    <t>PTR-HO-00006858</t>
  </si>
  <si>
    <t>PTR-HO-00006859</t>
  </si>
  <si>
    <t>PTR-HO-00006860</t>
  </si>
  <si>
    <t>PTR-HO-00006861</t>
  </si>
  <si>
    <t>PTR-HO-00006862</t>
  </si>
  <si>
    <t>MD1712236512</t>
  </si>
  <si>
    <t>PCB (ODU) AU-KFR26W/BP3N1-B30 or TW-KF28W/BP3N1-B30 (RX62) ;  Php5,500.00</t>
  </si>
  <si>
    <t>PTR-HO-00006863</t>
  </si>
  <si>
    <t>PTR-HO-00006868</t>
  </si>
  <si>
    <t>PTR-HO-00006869</t>
  </si>
  <si>
    <t>PTR-HO-00006870</t>
  </si>
  <si>
    <t>PTR-HO-00006871</t>
  </si>
  <si>
    <t>PTR-HO-00006872</t>
  </si>
  <si>
    <t>PTR-HO-00006873</t>
  </si>
  <si>
    <t>PTR-HO-00006874</t>
  </si>
  <si>
    <t>PTR-HO-00006875</t>
  </si>
  <si>
    <t>PTR-HO-00006876</t>
  </si>
  <si>
    <t>PTR-HO-00006877</t>
  </si>
  <si>
    <t>PTR-HO-00006878</t>
  </si>
  <si>
    <t>PTR-HO-00006879</t>
  </si>
  <si>
    <t>PTR-HO-00006880</t>
  </si>
  <si>
    <t>PTR-HO-00006881</t>
  </si>
  <si>
    <t>PTR-HO-00006882</t>
  </si>
  <si>
    <t>PTR-HO-00006883</t>
  </si>
  <si>
    <t>PTR-HO-00006884</t>
  </si>
  <si>
    <t>PTR-HO-00006885</t>
  </si>
  <si>
    <t>GR43000344</t>
  </si>
  <si>
    <t>Electronic Expansion Valve Fitting PQM10060 ;  Php800.00</t>
  </si>
  <si>
    <t>PTR-HO-00006886</t>
  </si>
  <si>
    <t>GR3900019003</t>
  </si>
  <si>
    <t>Temperature Sensor Assembly (IDU) 15K/20K-5MR-04V ;  Php550.00</t>
  </si>
  <si>
    <t>PTR-HO-00006887</t>
  </si>
  <si>
    <t>PTR-HO-00006888</t>
  </si>
  <si>
    <t>PTR-HO-00006889</t>
  </si>
  <si>
    <t>PTR-HO-00006890</t>
  </si>
  <si>
    <t>PTR-HO-00006891</t>
  </si>
  <si>
    <t>PTR-HO-00006892</t>
  </si>
  <si>
    <t>PTR-HO-00006893</t>
  </si>
  <si>
    <t>PTR-HO-00006894</t>
  </si>
  <si>
    <t>PTR-HO-00006895</t>
  </si>
  <si>
    <t>PTR-HO-00006896</t>
  </si>
  <si>
    <t>PTR-HO-00006897</t>
  </si>
  <si>
    <t>PTR-HO-00006898</t>
  </si>
  <si>
    <t>PTR-HO-00006899</t>
  </si>
  <si>
    <t>PTR-HO-00006900</t>
  </si>
  <si>
    <t>PTR-HO-00006901</t>
  </si>
  <si>
    <t>PTR-HO-00006902</t>
  </si>
  <si>
    <t>PTR-HO-00006903</t>
  </si>
  <si>
    <t>GR01101194</t>
  </si>
  <si>
    <t>Condenser (blue aluminum fins, 2rows/40lines, 765x400x25mm) ;  Php3,300.00</t>
  </si>
  <si>
    <t>GR01101704</t>
  </si>
  <si>
    <t>Condenser ;  Php3,850.00</t>
  </si>
  <si>
    <t>PTR-HO-00006904</t>
  </si>
  <si>
    <t>PTR-HO-00006905</t>
  </si>
  <si>
    <t>PTR-HO-00006906</t>
  </si>
  <si>
    <t>PTR-HO-00006907</t>
  </si>
  <si>
    <t>PTR-HO-00006908</t>
  </si>
  <si>
    <t>PTR-HO-00006909</t>
  </si>
  <si>
    <t>PTR-HO-00006910</t>
  </si>
  <si>
    <t>PTR-HO-00006911</t>
  </si>
  <si>
    <t>PTR-HO-00006912</t>
  </si>
  <si>
    <t>PTR-HO-00006913</t>
  </si>
  <si>
    <t>MD1032111102</t>
  </si>
  <si>
    <t>PTR-HO-00006914</t>
  </si>
  <si>
    <t>GR3900030913</t>
  </si>
  <si>
    <t>Temperature Sensor (ODU) 20KT/15KS/50KT-JST-XARP-06V-700/550/270</t>
  </si>
  <si>
    <t>PTR-HO-00006915</t>
  </si>
  <si>
    <t>PTR-HO-00006916</t>
  </si>
  <si>
    <t>PTR-HO-00006917</t>
  </si>
  <si>
    <t>PTR-HO-00006918</t>
  </si>
  <si>
    <t>PTR-HO-00006919</t>
  </si>
  <si>
    <t>PTR-HO-00006920</t>
  </si>
  <si>
    <t>PTR-HO-00006921</t>
  </si>
  <si>
    <t>PTR-HO-00006922</t>
  </si>
  <si>
    <t>PTR-HO-00006923</t>
  </si>
  <si>
    <t>PTR-HO-00006924</t>
  </si>
  <si>
    <t>PTR-HO-00006925</t>
  </si>
  <si>
    <t>PTR-HO-00006926</t>
  </si>
  <si>
    <t>PTR-HO-00006927</t>
  </si>
  <si>
    <t>PTR-HO-00006928</t>
  </si>
  <si>
    <t>PTR-HO-00006929</t>
  </si>
  <si>
    <t>PTR-HO-00006930</t>
  </si>
  <si>
    <t>MD1210010270</t>
  </si>
  <si>
    <t>Blower Wheel 94x530 ;  Php1,100.00</t>
  </si>
  <si>
    <t>PTR-HO-00006931</t>
  </si>
  <si>
    <t>PTR-HO-00006932</t>
  </si>
  <si>
    <t>PTR-HO-00006933</t>
  </si>
  <si>
    <t>PTR-HO-00006934</t>
  </si>
  <si>
    <t>PTR-HO-00006935</t>
  </si>
  <si>
    <t>PTR-HO-00006936</t>
  </si>
  <si>
    <t>PTR-HO-00006937</t>
  </si>
  <si>
    <t>PTR-HO-00006938</t>
  </si>
  <si>
    <t>PTR-HO-00006939</t>
  </si>
  <si>
    <t>PTR-HO-00006940</t>
  </si>
  <si>
    <t>PTR-HO-00006941</t>
  </si>
  <si>
    <t>PTR-HO-00006942</t>
  </si>
  <si>
    <t>PTR-HO-00006943</t>
  </si>
  <si>
    <t>PTR-HO-00006944</t>
  </si>
  <si>
    <t>PTR-HO-00006945</t>
  </si>
  <si>
    <t>PTR-HO-00006946</t>
  </si>
  <si>
    <t>PTR-HO-00006947</t>
  </si>
  <si>
    <t>MD17401203000916</t>
  </si>
  <si>
    <t>Compressor Wire Subassembly</t>
  </si>
  <si>
    <t>PTR-HO-00006948</t>
  </si>
  <si>
    <t>PTR-HO-00006949</t>
  </si>
  <si>
    <t>GR105198111</t>
  </si>
  <si>
    <t>Blower wheel-left ;  Php1,100.00</t>
  </si>
  <si>
    <t>PTR-HO-00006950</t>
  </si>
  <si>
    <t>PTR-HO-00006951</t>
  </si>
  <si>
    <t>PTR-HO-00006952</t>
  </si>
  <si>
    <t>PTR-HO-00006953</t>
  </si>
  <si>
    <t>PTR-HO-00006954</t>
  </si>
  <si>
    <t>PTR-HO-00006955</t>
  </si>
  <si>
    <t>PTR-HO-00006956</t>
  </si>
  <si>
    <t>PTR-HO-00006957</t>
  </si>
  <si>
    <t>PTR-HO-00006958</t>
  </si>
  <si>
    <t>PTR-HO-00006959</t>
  </si>
  <si>
    <t>PTR-HO-00006960</t>
  </si>
  <si>
    <t>PTR-HO-00006961</t>
  </si>
  <si>
    <t>PTR-HO-00006962</t>
  </si>
  <si>
    <t>PTR-HO-00006963</t>
  </si>
  <si>
    <t>PTR-HO-00006964</t>
  </si>
  <si>
    <t>PTR-HO-00006965</t>
  </si>
  <si>
    <t>PTR-HO-00006966</t>
  </si>
  <si>
    <t>PTR-HO-00006967</t>
  </si>
  <si>
    <t>MD11201007003445</t>
  </si>
  <si>
    <t>Pipe Temperature Sensor (IDU) CGQ-WD/GW4100-L500-XACP2-P400</t>
  </si>
  <si>
    <t>GR390028025G</t>
  </si>
  <si>
    <t>Temperature Sensor Assembly (ODU) 20K/15K/50K (1450/1550/1500mm) ;  Php550.00</t>
  </si>
  <si>
    <t>PTR-HO-00006968</t>
  </si>
  <si>
    <t>PTR-HO-00006969</t>
  </si>
  <si>
    <t>PTR-HO-00006970</t>
  </si>
  <si>
    <t>PTR-HO-00006971</t>
  </si>
  <si>
    <t>PTR-HO-00006972</t>
  </si>
  <si>
    <t>PTR-HO-00006973</t>
  </si>
  <si>
    <t>PTR-HO-00006974</t>
  </si>
  <si>
    <t>PTR-HO-00006975</t>
  </si>
  <si>
    <t>PTR-HO-00006976</t>
  </si>
  <si>
    <t>PTR-HO-00006977</t>
  </si>
  <si>
    <t>MD17401202000186</t>
  </si>
  <si>
    <t>Power Cord SJT  3x16AWG (1.31mm2) 105°C 300V, L-1.5M</t>
  </si>
  <si>
    <t>PTR-HO-00006978</t>
  </si>
  <si>
    <t>PTR-HO-00006979</t>
  </si>
  <si>
    <t>PTR-HO-00006980</t>
  </si>
  <si>
    <t>PTR-HO-00006981</t>
  </si>
  <si>
    <t>PTR-HO-00006982</t>
  </si>
  <si>
    <t>PTR-HO-00006983</t>
  </si>
  <si>
    <t>PTR-HO-00006984</t>
  </si>
  <si>
    <t>MD15822000009657</t>
  </si>
  <si>
    <t>Condenser 1 row/24 lines (silver) 740x468x12mm</t>
  </si>
  <si>
    <t>MD2015375994</t>
  </si>
  <si>
    <t>Condenser ;  Php5,000.00</t>
  </si>
  <si>
    <t>GR011002061408</t>
  </si>
  <si>
    <t>Condenser 785x530x40mm</t>
  </si>
  <si>
    <t>GR01113710</t>
  </si>
  <si>
    <t>GR01101139</t>
  </si>
  <si>
    <t>Condenser ;  Php2,200.00</t>
  </si>
  <si>
    <t>MD1582250016</t>
  </si>
  <si>
    <t>Evaporator ;  Php5,500.00</t>
  </si>
  <si>
    <t>PTR-HO-00006985</t>
  </si>
  <si>
    <t>PTR-HO-00006986</t>
  </si>
  <si>
    <t>PTR-HO-00006987</t>
  </si>
  <si>
    <t>PTR-HO-00006988</t>
  </si>
  <si>
    <t>MD12122000013168</t>
  </si>
  <si>
    <t>PTR-HO-00006989</t>
  </si>
  <si>
    <t>PTR-HO-00006990</t>
  </si>
  <si>
    <t>PTR-HO-00006991</t>
  </si>
  <si>
    <t>PTR-HO-00006992</t>
  </si>
  <si>
    <t>PTR-HO-00006993</t>
  </si>
  <si>
    <t>PTR-HO-00006994</t>
  </si>
  <si>
    <t>PTR-HO-00006995</t>
  </si>
  <si>
    <t>PTR-HO-00006996</t>
  </si>
  <si>
    <t>PTR-HO-00006997</t>
  </si>
  <si>
    <t>PTR-HO-00006998</t>
  </si>
  <si>
    <t>PTR-HO-00006999</t>
  </si>
  <si>
    <t>PTR-HO-00007000</t>
  </si>
  <si>
    <t>PTR-HO-00007001</t>
  </si>
  <si>
    <t>PTR-HO-00007002</t>
  </si>
  <si>
    <t>PTR-HO-00007003</t>
  </si>
  <si>
    <t>PTR-HO-00007004</t>
  </si>
  <si>
    <t>PTR-HO-00007005</t>
  </si>
  <si>
    <t>PTR-HO-00007006</t>
  </si>
  <si>
    <t>PTR-HO-00007007</t>
  </si>
  <si>
    <t>PTR-HO-00007008</t>
  </si>
  <si>
    <t>PTR-HO-00007009</t>
  </si>
  <si>
    <t>PTR-HO-00007010</t>
  </si>
  <si>
    <t>PTR-HO-00007011</t>
  </si>
  <si>
    <t>PTR-HO-00007012</t>
  </si>
  <si>
    <t>PTR-HO-00007013</t>
  </si>
  <si>
    <t>PTR-HO-00007014</t>
  </si>
  <si>
    <t>PTR-HO-00007015</t>
  </si>
  <si>
    <t>PTR-HO-00007016</t>
  </si>
  <si>
    <t>PTR-HO-00007017</t>
  </si>
  <si>
    <t>PTR-HO-00007018</t>
  </si>
  <si>
    <t>PTR-HO-00007019</t>
  </si>
  <si>
    <t>PTR-HO-00007020</t>
  </si>
  <si>
    <t>PTR-HO-00007021</t>
  </si>
  <si>
    <t>PTR-HO-00007022</t>
  </si>
  <si>
    <t>PTR-HO-00007023</t>
  </si>
  <si>
    <t>PTR-HO-00007024</t>
  </si>
  <si>
    <t>PTR-HO-00007025</t>
  </si>
  <si>
    <t>PTR-HO-00007026</t>
  </si>
  <si>
    <t>PTR-HO-00007027</t>
  </si>
  <si>
    <t>PTR-HO-00007028</t>
  </si>
  <si>
    <t>PTR-HO-00007029</t>
  </si>
  <si>
    <t>PTR-HO-00007030</t>
  </si>
  <si>
    <t>GR01163806</t>
  </si>
  <si>
    <t>Condenser (silver aluminum fins 1row / 26lines 780x495x12mm) ;  Php3,850.00</t>
  </si>
  <si>
    <t>PTR-HO-00007031</t>
  </si>
  <si>
    <t>PTR-HO-00007032</t>
  </si>
  <si>
    <t>PTR-HO-00007033</t>
  </si>
  <si>
    <t>PTR-HO-00007034</t>
  </si>
  <si>
    <t>PTR-HO-00007035</t>
  </si>
  <si>
    <t>PTR-HO-00007036</t>
  </si>
  <si>
    <t>PTR-HO-00007037</t>
  </si>
  <si>
    <t>PTR-HO-00007038</t>
  </si>
  <si>
    <t>PTR-HO-00007039</t>
  </si>
  <si>
    <t>PTR-HO-00007040</t>
  </si>
  <si>
    <t>PTR-HO-00007041</t>
  </si>
  <si>
    <t>MD15820300001449</t>
  </si>
  <si>
    <t>PTR-HO-00007042</t>
  </si>
  <si>
    <t>PTR-HO-00007043</t>
  </si>
  <si>
    <t>PTR-HO-00007044</t>
  </si>
  <si>
    <t>PTR-HO-00007045</t>
  </si>
  <si>
    <t>PTR-HO-00007046</t>
  </si>
  <si>
    <t>PTR-HO-00007047</t>
  </si>
  <si>
    <t>PTR-HO-00007048</t>
  </si>
  <si>
    <t>PTR-HO-00007049</t>
  </si>
  <si>
    <t>PTR-HO-00007050</t>
  </si>
  <si>
    <t>PTR-HO-00007051</t>
  </si>
  <si>
    <t>PTR-HO-00007052</t>
  </si>
  <si>
    <t>GR9010076</t>
  </si>
  <si>
    <t>Remote control YS1FA</t>
  </si>
  <si>
    <t>PTR-HO-00007053</t>
  </si>
  <si>
    <t>PTR-HO-00007054</t>
  </si>
  <si>
    <t>PTR-HO-00007055</t>
  </si>
  <si>
    <t>PTR-HO-00007056</t>
  </si>
  <si>
    <t>PTR-HO-00007057</t>
  </si>
  <si>
    <t>PTR-HO-00007058</t>
  </si>
  <si>
    <t>PTR-HO-00007059</t>
  </si>
  <si>
    <t>PTR-HO-00007060</t>
  </si>
  <si>
    <t>PTR-HO-00007061</t>
  </si>
  <si>
    <t>PTR-HO-00007062</t>
  </si>
  <si>
    <t>PTR-HO-00007063</t>
  </si>
  <si>
    <t>PTR-HO-00007064</t>
  </si>
  <si>
    <t>PTR-HO-00007065</t>
  </si>
  <si>
    <t>PTR-HO-00007066</t>
  </si>
  <si>
    <t>PTR-HO-00007067</t>
  </si>
  <si>
    <t>PTR-HO-00007068</t>
  </si>
  <si>
    <t>PTR-HO-00007069</t>
  </si>
  <si>
    <t>PTR-HO-00007070</t>
  </si>
  <si>
    <t>PTR-HO-00007071</t>
  </si>
  <si>
    <t>PTR-HO-00007072</t>
  </si>
  <si>
    <t>PTR-HO-00007073</t>
  </si>
  <si>
    <t>PTR-HO-00007074</t>
  </si>
  <si>
    <t>PTR-HO-00007075</t>
  </si>
  <si>
    <t>PTR-HO-00007076</t>
  </si>
  <si>
    <t>PTR-HO-00007077</t>
  </si>
  <si>
    <t>PTR-HO-00007078</t>
  </si>
  <si>
    <t>PTR-HO-00007079</t>
  </si>
  <si>
    <t>PTR-HO-00007080</t>
  </si>
  <si>
    <t>PTR-HO-00007081</t>
  </si>
  <si>
    <t>PTR-HO-00007082</t>
  </si>
  <si>
    <t>PTR-HO-00007083</t>
  </si>
  <si>
    <t>PTR-HO-00007084</t>
  </si>
  <si>
    <t>PTR-HO-00007085</t>
  </si>
  <si>
    <t>PTR-HO-00007086</t>
  </si>
  <si>
    <t>PTR-HO-00007087</t>
  </si>
  <si>
    <t>PTR-HO-00007088</t>
  </si>
  <si>
    <t>PTR-HO-00007089</t>
  </si>
  <si>
    <t>PTR-HO-00007090</t>
  </si>
  <si>
    <t>PTR-HO-00007091</t>
  </si>
  <si>
    <t>PTR-HO-00007092</t>
  </si>
  <si>
    <t>PTR-HO-00007093</t>
  </si>
  <si>
    <t>PTR-HO-00007094</t>
  </si>
  <si>
    <t>PTR-HO-00007095</t>
  </si>
  <si>
    <t>PTR-HO-00007096</t>
  </si>
  <si>
    <t>PTR-HO-00007097</t>
  </si>
  <si>
    <t>GR10335014</t>
  </si>
  <si>
    <t>Propeller fan ;  Php1,100.00</t>
  </si>
  <si>
    <t>PTR-HO-00007098</t>
  </si>
  <si>
    <t>PTR-HO-00007099</t>
  </si>
  <si>
    <t>PTR-HO-00007100</t>
  </si>
  <si>
    <t>PTR-HO-00007101</t>
  </si>
  <si>
    <t>PTR-HO-00007102</t>
  </si>
  <si>
    <t>PTR-HO-00007103</t>
  </si>
  <si>
    <t>PTR-HO-00007104</t>
  </si>
  <si>
    <t>PTR-HO-00007105</t>
  </si>
  <si>
    <t>PTR-HO-00007106</t>
  </si>
  <si>
    <t>PTR-HO-00007107</t>
  </si>
  <si>
    <t>PTR-HO-00007108</t>
  </si>
  <si>
    <t>PTR-HO-00007109</t>
  </si>
  <si>
    <t>PTR-HO-00007110</t>
  </si>
  <si>
    <t>PTR-HO-00007111</t>
  </si>
  <si>
    <t>PTR-HO-00007112</t>
  </si>
  <si>
    <t>PTR-HO-00007113</t>
  </si>
  <si>
    <t>PTR-HO-00007114</t>
  </si>
  <si>
    <t>PTR-HO-00007115</t>
  </si>
  <si>
    <t>PTR-HO-00007116</t>
  </si>
  <si>
    <t>PTR-HO-00007117</t>
  </si>
  <si>
    <t>PTR-HO-00007118</t>
  </si>
  <si>
    <t>PTR-HO-00007119</t>
  </si>
  <si>
    <t>PTR-HO-00007120</t>
  </si>
  <si>
    <t>PTR-HO-00007121</t>
  </si>
  <si>
    <t>PTR-HO-00007122</t>
  </si>
  <si>
    <t>GR3900030811</t>
  </si>
  <si>
    <t>Temperature Sensor (ODU) 20KT/15KS/50KT-JST-XARP-06V-600/540/320mm</t>
  </si>
  <si>
    <t>PTR-HO-00007123</t>
  </si>
  <si>
    <t>PTR-HO-00007124</t>
  </si>
  <si>
    <t>PTR-HO-00007125</t>
  </si>
  <si>
    <t>PTR-HO-00007126</t>
  </si>
  <si>
    <t>PTR-HO-00007127</t>
  </si>
  <si>
    <t>PTR-HO-00007128</t>
  </si>
  <si>
    <t>PTR-HO-00007129</t>
  </si>
  <si>
    <t>PTR-HO-00007130</t>
  </si>
  <si>
    <t>PTR-HO-00007131</t>
  </si>
  <si>
    <t>PTR-HO-00007132</t>
  </si>
  <si>
    <t>PTR-HO-00007133</t>
  </si>
  <si>
    <t>PTR-HO-00007134</t>
  </si>
  <si>
    <t>TH1080005</t>
  </si>
  <si>
    <t>Freon 410a (11.3kg)</t>
  </si>
  <si>
    <t>OTH9010118</t>
  </si>
  <si>
    <t>Freon R-32 (10kg)</t>
  </si>
  <si>
    <t>PTR-HO-00007135</t>
  </si>
  <si>
    <t>PTR-HO-00007136</t>
  </si>
  <si>
    <t>PTR-HO-00007137</t>
  </si>
  <si>
    <t>PTR-HO-00007138</t>
  </si>
  <si>
    <t>PTR-HO-00007139</t>
  </si>
  <si>
    <t>PTR-HO-00007140</t>
  </si>
  <si>
    <t>PTR-HO-00007141</t>
  </si>
  <si>
    <t>PTR-HO-00007142</t>
  </si>
  <si>
    <t>GR3900020723</t>
  </si>
  <si>
    <t>Anti-freeze (ODU) 20K ;  Php330.00</t>
  </si>
  <si>
    <t>PTR-HO-00007143</t>
  </si>
  <si>
    <t>PTR-HO-00007144</t>
  </si>
  <si>
    <t>PTR-HO-00007145</t>
  </si>
  <si>
    <t>PTR-HO-00007146</t>
  </si>
  <si>
    <t>MD11001010001757</t>
  </si>
  <si>
    <t>Water Pump YKB-12-2-3 (PLD-12) Lift:1200mm ; Flow:450ml/min</t>
  </si>
  <si>
    <t>PTR-HO-00007147</t>
  </si>
  <si>
    <t>PTR-HO-00007148</t>
  </si>
  <si>
    <t>PTR-HO-00007149</t>
  </si>
  <si>
    <t>PTR-HO-00007150</t>
  </si>
  <si>
    <t>PTR-HO-00007151</t>
  </si>
  <si>
    <t>PTR-HO-00007152</t>
  </si>
  <si>
    <t>HKFSO1</t>
  </si>
  <si>
    <t>Anti-vibration Rubber 40x8mm - 1.0hp-1.5hp WT(S) 4pcs/set</t>
  </si>
  <si>
    <t>HKFSO2</t>
  </si>
  <si>
    <t>Anti-vibration Rubber 44x10mm - 2.0hp-3.0hp WT(L) 4pcs/set</t>
  </si>
  <si>
    <t>PTR-HO-00007153</t>
  </si>
  <si>
    <t>MD12122000027145</t>
  </si>
  <si>
    <t>PTR-HO-00007154</t>
  </si>
  <si>
    <t>PTR-HO-00007155</t>
  </si>
  <si>
    <t>MD17401203000751</t>
  </si>
  <si>
    <t>PTR-HO-00007156</t>
  </si>
  <si>
    <t>PTR-HO-00007157</t>
  </si>
  <si>
    <t>PTR-HO-00007158</t>
  </si>
  <si>
    <t>PTR-HO-00007159</t>
  </si>
  <si>
    <t>PTR-HO-00007160</t>
  </si>
  <si>
    <t>PTR-HO-00007161</t>
  </si>
  <si>
    <t>MD12820300000540</t>
  </si>
  <si>
    <t>Blower Housing - Upper (styrofoam materials) ;  Php500.00</t>
  </si>
  <si>
    <t>MD12820300000539</t>
  </si>
  <si>
    <t>Blower Housing - Lower (styrofoam materials) ;  Php500.00</t>
  </si>
  <si>
    <t>PTR-HO-00007162</t>
  </si>
  <si>
    <t>PTR-HO-00007163</t>
  </si>
  <si>
    <t>PTR-HO-00007164</t>
  </si>
  <si>
    <t>PTR-HO-00007165</t>
  </si>
  <si>
    <t>PTR-HO-00007166</t>
  </si>
  <si>
    <t>PTR-HO-00007167</t>
  </si>
  <si>
    <t>PTR-HO-00007168</t>
  </si>
  <si>
    <t>PTR-HO-00007169</t>
  </si>
  <si>
    <t>PTR-HO-00007170</t>
  </si>
  <si>
    <t>PTR-HO-00007171</t>
  </si>
  <si>
    <t>PTR-HO-00007172</t>
  </si>
  <si>
    <t>PTR-HO-00007173</t>
  </si>
  <si>
    <t>PTR-HO-00007174</t>
  </si>
  <si>
    <t>MD17122000048184</t>
  </si>
  <si>
    <t>PCB (IDU) PH-KF26G/BP2DN1Y-AG(B1).JD.GN.WXNK.NK2.1(TP/1W/SN)</t>
  </si>
  <si>
    <t>PTR-HO-00007175</t>
  </si>
  <si>
    <t>PTR-HO-00007176</t>
  </si>
  <si>
    <t>PTR-HO-00007177</t>
  </si>
  <si>
    <t>PTR-HO-00007178</t>
  </si>
  <si>
    <t>PTR-HO-00007179</t>
  </si>
  <si>
    <t>PTR-HO-00007180</t>
  </si>
  <si>
    <t>PTR-HO-00007181</t>
  </si>
  <si>
    <t>PTR-HO-00007182</t>
  </si>
  <si>
    <t>PTR-HO-00007183</t>
  </si>
  <si>
    <t>PTR-HO-00007184</t>
  </si>
  <si>
    <t>PTR-HO-00007185</t>
  </si>
  <si>
    <t>PTR-HO-00007186</t>
  </si>
  <si>
    <t>PTR-HO-00007187</t>
  </si>
  <si>
    <t>PTR-HO-00007188</t>
  </si>
  <si>
    <t>PTR-HO-00007189</t>
  </si>
  <si>
    <t>PTR-HO-00007190</t>
  </si>
  <si>
    <t>NA2010281</t>
  </si>
  <si>
    <t>Heating Switch (Red) KCD3/16 (4)A 250VAC / 20A 125VAC</t>
  </si>
  <si>
    <t>NA2010282</t>
  </si>
  <si>
    <t>Cooling Switch (Green) KCD3/16 (4)A 250VAC / 20A 125VAC</t>
  </si>
  <si>
    <t>PTR-HO-00007191</t>
  </si>
  <si>
    <t>PTR-HO-00007192</t>
  </si>
  <si>
    <t>PTR-HO-00007193</t>
  </si>
  <si>
    <t>PTR-HO-00007194</t>
  </si>
  <si>
    <t>PTR-HO-00007195</t>
  </si>
  <si>
    <t>PTR-HO-00007196</t>
  </si>
  <si>
    <t>PTR-HO-00007197</t>
  </si>
  <si>
    <t>PTR-HO-00007198</t>
  </si>
  <si>
    <t>MD2023009581</t>
  </si>
  <si>
    <t>Transformer (IDU) TT2-C50+D35-1F ;  Php660.00</t>
  </si>
  <si>
    <t>PTR-HO-00007199</t>
  </si>
  <si>
    <t>PTR-HO-00007200</t>
  </si>
  <si>
    <t>PTR-HO-00007201</t>
  </si>
  <si>
    <t>PTR-HO-00007202</t>
  </si>
  <si>
    <t>PTR-HO-00007203</t>
  </si>
  <si>
    <t>PTR-HO-00007204</t>
  </si>
  <si>
    <t>PTR-HO-00007205</t>
  </si>
  <si>
    <t>PTR-HO-00007206</t>
  </si>
  <si>
    <t>PTR-HO-00007207</t>
  </si>
  <si>
    <t>PTR-HO-00007208</t>
  </si>
  <si>
    <t>PTR-HO-00007209</t>
  </si>
  <si>
    <t>PTR-HO-00007210</t>
  </si>
  <si>
    <t>PTR-HO-00007211</t>
  </si>
  <si>
    <t>PTR-HO-00007212</t>
  </si>
  <si>
    <t>PTR-HO-00007213</t>
  </si>
  <si>
    <t>PTR-HO-00007214</t>
  </si>
  <si>
    <t>PTR-HO-00007215</t>
  </si>
  <si>
    <t>PTR-HO-00007216</t>
  </si>
  <si>
    <t>PTR-HO-00007217</t>
  </si>
  <si>
    <t>MD1212206359</t>
  </si>
  <si>
    <t>MD1210204397</t>
  </si>
  <si>
    <t>Filter Net (blue green) 373x329mm</t>
  </si>
  <si>
    <t>PTR-HO-00007218</t>
  </si>
  <si>
    <t>PTR-HO-00007219</t>
  </si>
  <si>
    <t>PTR-HO-00007220</t>
  </si>
  <si>
    <t>PTR-HO-00007221</t>
  </si>
  <si>
    <t>PTR-HO-00007222</t>
  </si>
  <si>
    <t>PTR-HO-00007223</t>
  </si>
  <si>
    <t>PTR-HO-00007224</t>
  </si>
  <si>
    <t>PTR-HO-00007225</t>
  </si>
  <si>
    <t>PTR-HO-00007226</t>
  </si>
  <si>
    <t>PTR-HO-00007227</t>
  </si>
  <si>
    <t>SW9010137</t>
  </si>
  <si>
    <t>PTR-HO-00007228</t>
  </si>
  <si>
    <t>PTR-HO-00007229</t>
  </si>
  <si>
    <t>PTR-HO-00007230</t>
  </si>
  <si>
    <t>PTR-HO-00007231</t>
  </si>
  <si>
    <t>PTR-HO-00007232</t>
  </si>
  <si>
    <t>PTR-HO-00007233</t>
  </si>
  <si>
    <t>PTR-HO-00007234</t>
  </si>
  <si>
    <t>PTR-HO-00007235</t>
  </si>
  <si>
    <t>PTR-HO-00007236</t>
  </si>
  <si>
    <t>PTR-HO-00007237</t>
  </si>
  <si>
    <t>PTR-HO-00007238</t>
  </si>
  <si>
    <t>PTR-HO-00007239</t>
  </si>
  <si>
    <t>PTR-HO-00007240</t>
  </si>
  <si>
    <t>MD2013486902</t>
  </si>
  <si>
    <t>PCB (ODU) SA-KF105W-310L ;  Php1,650.00</t>
  </si>
  <si>
    <t>PTR-HO-00007241</t>
  </si>
  <si>
    <t>PTR-HO-00007242</t>
  </si>
  <si>
    <t>MD3010331</t>
  </si>
  <si>
    <t>Power Board KJ-500F-SMG-1010 ;  Php900.00</t>
  </si>
  <si>
    <t>MD3010329</t>
  </si>
  <si>
    <t>Button Board KJ-500F-AJ ;  Php500.00</t>
  </si>
  <si>
    <t>MD3010330</t>
  </si>
  <si>
    <t>Display Board KJ500F-XS(SMG) ;  Php500.00</t>
  </si>
  <si>
    <t>PTR-HO-00007243</t>
  </si>
  <si>
    <t>PTR-HO-00007244</t>
  </si>
  <si>
    <t>PTR-HO-00007245</t>
  </si>
  <si>
    <t>PTR-HO-00007246</t>
  </si>
  <si>
    <t>PTR-HO-00007247</t>
  </si>
  <si>
    <t>PTR-HO-00007248</t>
  </si>
  <si>
    <t>PTR-HO-00007249</t>
  </si>
  <si>
    <t>PTR-HO-00007250</t>
  </si>
  <si>
    <t>PTR-HO-00007251</t>
  </si>
  <si>
    <t>PTR-HO-00007252</t>
  </si>
  <si>
    <t>PTR-HO-00007253</t>
  </si>
  <si>
    <t>PTR-HO-00007254</t>
  </si>
  <si>
    <t>PTR-HO-00007255</t>
  </si>
  <si>
    <t>PTR-HO-00007256</t>
  </si>
  <si>
    <t>PTR-HO-00007257</t>
  </si>
  <si>
    <t>PTR-HO-00007258</t>
  </si>
  <si>
    <t>PTR-HO-00007259</t>
  </si>
  <si>
    <t>PTR-HO-00007260</t>
  </si>
  <si>
    <t>PTR-HO-00007261</t>
  </si>
  <si>
    <t>PTR-HO-00007262</t>
  </si>
  <si>
    <t>PTR-HO-00007263</t>
  </si>
  <si>
    <t>PTR-HO-00007264</t>
  </si>
  <si>
    <t>PTR-HO-00007265</t>
  </si>
  <si>
    <t>GR300018060398</t>
  </si>
  <si>
    <t>Wifi Module WB04A(RT-13)</t>
  </si>
  <si>
    <t>PTR-HO-00007266</t>
  </si>
  <si>
    <t>PTR-HO-00007267</t>
  </si>
  <si>
    <t>PTR-HO-00007268</t>
  </si>
  <si>
    <t>PTR-HO-00007269</t>
  </si>
  <si>
    <t>PTR-HO-00007270</t>
  </si>
  <si>
    <t>PTR-HO-00007271</t>
  </si>
  <si>
    <t>PTR-HO-00007272</t>
  </si>
  <si>
    <t>PTR-HO-00007273</t>
  </si>
  <si>
    <t>PTR-HO-00007274</t>
  </si>
  <si>
    <t>PTR-HO-00007275</t>
  </si>
  <si>
    <t>PTR-HO-00007276</t>
  </si>
  <si>
    <t>NA8010625</t>
  </si>
  <si>
    <t>Cold Water Rotating Knob (blue)</t>
  </si>
  <si>
    <t>PTR-HO-00007277</t>
  </si>
  <si>
    <t>PTR-HO-00007278</t>
  </si>
  <si>
    <t>PTR-HO-00007279</t>
  </si>
  <si>
    <t>PTR-HO-00007280</t>
  </si>
  <si>
    <t>PTR-HO-00007281</t>
  </si>
  <si>
    <t>PTR-HO-00007282</t>
  </si>
  <si>
    <t>PTR-HO-00007283</t>
  </si>
  <si>
    <t>PTR-HO-00007284</t>
  </si>
  <si>
    <t>GR011001060804</t>
  </si>
  <si>
    <t>PTR-HO-00007285</t>
  </si>
  <si>
    <t>PTR-HO-00007286</t>
  </si>
  <si>
    <t>PTR-HO-00007287</t>
  </si>
  <si>
    <t>PTR-HO-00007288</t>
  </si>
  <si>
    <t>MD1210204479</t>
  </si>
  <si>
    <t>Filter Net (blue green) 267x276mm</t>
  </si>
  <si>
    <t>PTR-HO-00007289</t>
  </si>
  <si>
    <t>PTR-HO-00007290</t>
  </si>
  <si>
    <t>PTR-HO-00007291</t>
  </si>
  <si>
    <t>PTR-HO-00007292</t>
  </si>
  <si>
    <t>PTR-HO-00007293</t>
  </si>
  <si>
    <t>PTR-HO-00007294</t>
  </si>
  <si>
    <t>PTR-HO-00007295</t>
  </si>
  <si>
    <t>PTR-HO-00007296</t>
  </si>
  <si>
    <t>PTR-HO-00007297</t>
  </si>
  <si>
    <t>PTR-HO-00007298</t>
  </si>
  <si>
    <t>PTR-HO-00007299</t>
  </si>
  <si>
    <t>PTR-HO-00007300</t>
  </si>
  <si>
    <t>PTR-HO-00007301</t>
  </si>
  <si>
    <t>PTR-HO-00007302</t>
  </si>
  <si>
    <t>PTR-HO-00007303</t>
  </si>
  <si>
    <t>PTR-HO-00007304</t>
  </si>
  <si>
    <t>PTR-HO-00007305</t>
  </si>
  <si>
    <t>PTR-HO-00007306</t>
  </si>
  <si>
    <t>PTR-HO-00007307</t>
  </si>
  <si>
    <t>PTR-HO-00007308</t>
  </si>
  <si>
    <t>PTR-HO-00007309</t>
  </si>
  <si>
    <t>PTR-HO-00007310</t>
  </si>
  <si>
    <t>PTR-HO-00007311</t>
  </si>
  <si>
    <t>PTR-HO-00007312</t>
  </si>
  <si>
    <t>PTR-HO-00007313</t>
  </si>
  <si>
    <t>PTR-HO-00007314</t>
  </si>
  <si>
    <t>PTR-HO-00007315</t>
  </si>
  <si>
    <t>PTR-HO-00007316</t>
  </si>
  <si>
    <t>PTR-HO-00007317</t>
  </si>
  <si>
    <t>PTR-HO-00007318</t>
  </si>
  <si>
    <t>PTR-HO-00007319</t>
  </si>
  <si>
    <t>PTR-HO-00007320</t>
  </si>
  <si>
    <t>PTR-HO-00007321</t>
  </si>
  <si>
    <t>PTR-HO-00007322</t>
  </si>
  <si>
    <t>OTHRCBB40</t>
  </si>
  <si>
    <t>Circuit Breaker 40A (Royu) Nema 3R, Bolt-on, 2 Pole 220V</t>
  </si>
  <si>
    <t>OTHRCBB30</t>
  </si>
  <si>
    <t>Circuit Breaker 30A (Royu) Nema 3R, Bolt-on, 2 Pole 220V</t>
  </si>
  <si>
    <t>PTR-HO-00007323</t>
  </si>
  <si>
    <t>PTR-HO-00007324</t>
  </si>
  <si>
    <t>PTR-HO-00007325</t>
  </si>
  <si>
    <t>PTR-HO-00007326</t>
  </si>
  <si>
    <t>PTR-HO-00007327</t>
  </si>
  <si>
    <t>PTR-HO-00007328</t>
  </si>
  <si>
    <t>PTR-HO-00007329</t>
  </si>
  <si>
    <t>PTR-HO-00007330</t>
  </si>
  <si>
    <t>PTR-HO-00007331</t>
  </si>
  <si>
    <t>PTR-HO-00007332</t>
  </si>
  <si>
    <t>PTR-HO-00007333</t>
  </si>
  <si>
    <t>PTR-HO-00007334</t>
  </si>
  <si>
    <t>PTR-HO-00007335</t>
  </si>
  <si>
    <t>PTR-HO-00007336</t>
  </si>
  <si>
    <t>PTR-HO-00007337</t>
  </si>
  <si>
    <t>PTR-HO-00007338</t>
  </si>
  <si>
    <t>PTR-HO-00007339</t>
  </si>
  <si>
    <t>PTR-HO-00007340</t>
  </si>
  <si>
    <t>PTR-HO-00007341</t>
  </si>
  <si>
    <t>PTR-HO-00007342</t>
  </si>
  <si>
    <t>PTR-HO-00007343</t>
  </si>
  <si>
    <t>PTR-HO-00007344</t>
  </si>
  <si>
    <t>PTR-HO-00007345</t>
  </si>
  <si>
    <t>PTR-HO-00007346</t>
  </si>
  <si>
    <t>PTR-HO-00007347</t>
  </si>
  <si>
    <t>PTR-HO-00007348</t>
  </si>
  <si>
    <t>PTR-HO-00007349</t>
  </si>
  <si>
    <t>GR305001000125</t>
  </si>
  <si>
    <t>Remote Control YAP1F4</t>
  </si>
  <si>
    <t>PTR-HO-00007350</t>
  </si>
  <si>
    <t>PTR-HO-00007351</t>
  </si>
  <si>
    <t>PTR-HO-00007352</t>
  </si>
  <si>
    <t>PTR-HO-00007353</t>
  </si>
  <si>
    <t>PTR-HO-00007354</t>
  </si>
  <si>
    <t>PTR-HO-00007355</t>
  </si>
  <si>
    <t>PTR-HO-00007356</t>
  </si>
  <si>
    <t>PTR-HO-00007357</t>
  </si>
  <si>
    <t>PTR-HO-00007358</t>
  </si>
  <si>
    <t>PTR-HO-00007359</t>
  </si>
  <si>
    <t>PTR-HO-00007360</t>
  </si>
  <si>
    <t>PTR-HO-00007361</t>
  </si>
  <si>
    <t>PTR-HO-00007362</t>
  </si>
  <si>
    <t>PTR-HO-00007363</t>
  </si>
  <si>
    <t>PTR-HO-00007364</t>
  </si>
  <si>
    <t>PTR-HO-00007365</t>
  </si>
  <si>
    <t>PTR-HO-00007366</t>
  </si>
  <si>
    <t>PTR-HO-00007367</t>
  </si>
  <si>
    <t>PTR-HO-00007368</t>
  </si>
  <si>
    <t>PTR-HO-00007369</t>
  </si>
  <si>
    <t>PTR-HO-00007370</t>
  </si>
  <si>
    <t>PTR-HO-00007371</t>
  </si>
  <si>
    <t>PTR-HO-00007372</t>
  </si>
  <si>
    <t>MD17122000053593</t>
  </si>
  <si>
    <t>Display Board EU-KFR26G/N1Y-AF.JD.GN(RoHS)</t>
  </si>
  <si>
    <t>PTR-HO-00007373</t>
  </si>
  <si>
    <t>PTR-HO-00007374</t>
  </si>
  <si>
    <t>PTR-HO-00007375</t>
  </si>
  <si>
    <t>PTR-HO-00007376</t>
  </si>
  <si>
    <t>PTR-HO-00007377</t>
  </si>
  <si>
    <t>PTR-HO-00007378</t>
  </si>
  <si>
    <t>PTR-HO-00007379</t>
  </si>
  <si>
    <t>PTR-HO-00007380</t>
  </si>
  <si>
    <t>PTR-HO-00007381</t>
  </si>
  <si>
    <t>PTR-HO-00007382</t>
  </si>
  <si>
    <t>PTR-HO-00007383</t>
  </si>
  <si>
    <t>PTR-HO-00007384</t>
  </si>
  <si>
    <t>PTR-HO-00007385</t>
  </si>
  <si>
    <t>PTR-HO-00007386</t>
  </si>
  <si>
    <t>MD2114429001</t>
  </si>
  <si>
    <t>Blower Wheel (Ø145 x 190) ;  Php1,100.00</t>
  </si>
  <si>
    <t>PTR-HO-00007387</t>
  </si>
  <si>
    <t>PTR-HO-00007388</t>
  </si>
  <si>
    <t>PTR-HO-00007389</t>
  </si>
  <si>
    <t>PTR-HO-00007390</t>
  </si>
  <si>
    <t>PTR-HO-00007391</t>
  </si>
  <si>
    <t>PTR-HO-00007392</t>
  </si>
  <si>
    <t>PTR-HO-00007394</t>
  </si>
  <si>
    <t>PTR-HO-00007395</t>
  </si>
  <si>
    <t>PTR-HO-00007396</t>
  </si>
  <si>
    <t>MD15822000010971</t>
  </si>
  <si>
    <t>PTR-HO-00007397</t>
  </si>
  <si>
    <t>PTR-HO-00007398</t>
  </si>
  <si>
    <t>PTR-HO-00007399</t>
  </si>
  <si>
    <t>PTR-HO-00007400</t>
  </si>
  <si>
    <t>PTR-HO-00007402</t>
  </si>
  <si>
    <t>PTR-HO-00007403</t>
  </si>
  <si>
    <t>PTR-HO-00007404</t>
  </si>
  <si>
    <t>PTR-HO-00007405</t>
  </si>
  <si>
    <t>PTR-HO-00007406</t>
  </si>
  <si>
    <t>PTR-HO-00007407</t>
  </si>
  <si>
    <t>PTR-HO-00007408</t>
  </si>
  <si>
    <t>PTR-HO-00007409</t>
  </si>
  <si>
    <t>PTR-HO-00007410</t>
  </si>
  <si>
    <t>PTR-HO-00007411</t>
  </si>
  <si>
    <t>PTR-HO-00007412</t>
  </si>
  <si>
    <t>PTR-HO-00007413</t>
  </si>
  <si>
    <t>PTR-HO-00007414</t>
  </si>
  <si>
    <t>PTR-HO-00007415</t>
  </si>
  <si>
    <t>PTR-HO-00007416</t>
  </si>
  <si>
    <t>PTR-HO-00007417</t>
  </si>
  <si>
    <t>PTR-HO-00007418</t>
  </si>
  <si>
    <t>PTR-HO-00007419</t>
  </si>
  <si>
    <t>PTR-HO-00007420</t>
  </si>
  <si>
    <t>PTR-HO-00007421</t>
  </si>
  <si>
    <t>PTR-HO-00007422</t>
  </si>
  <si>
    <t>PTR-HO-00007423</t>
  </si>
  <si>
    <t>PTR-HO-00007424</t>
  </si>
  <si>
    <t>PTR-HO-00007425</t>
  </si>
  <si>
    <t>PTR-HO-00007426</t>
  </si>
  <si>
    <t>PTR-HO-00007427</t>
  </si>
  <si>
    <t>PTR-HO-00007428</t>
  </si>
  <si>
    <t>PTR-HO-00007429</t>
  </si>
  <si>
    <t>MD1550021347</t>
  </si>
  <si>
    <t>Electronic expansion valve subassembly DPF(T01)1.65C-37(L=900) ;  Php1,500.00</t>
  </si>
  <si>
    <t>PTR-HO-00007430</t>
  </si>
  <si>
    <t>PTR-HO-00007431</t>
  </si>
  <si>
    <t>PTR-HO-00007432</t>
  </si>
  <si>
    <t>PTR-HO-00007433</t>
  </si>
  <si>
    <t>PTR-HO-00007434</t>
  </si>
  <si>
    <t>PTR-HO-00007435</t>
  </si>
  <si>
    <t>PTR-HO-00007436</t>
  </si>
  <si>
    <t>GR30512506</t>
  </si>
  <si>
    <t>Remote control Y512 ;  Php1,100.00</t>
  </si>
  <si>
    <t>PTR-HO-00007437</t>
  </si>
  <si>
    <t>MD17401203012697</t>
  </si>
  <si>
    <t>PTR-HO-00007438</t>
  </si>
  <si>
    <t>PTR-HO-00007439</t>
  </si>
  <si>
    <t>PTR-HO-00007440</t>
  </si>
  <si>
    <t>PTR-HO-00007441</t>
  </si>
  <si>
    <t>PTR-HO-00007442</t>
  </si>
  <si>
    <t>PTR-HO-00007443</t>
  </si>
  <si>
    <t>PTR-HO-00007444</t>
  </si>
  <si>
    <t>MD1100201597</t>
  </si>
  <si>
    <t>Fan Motor (ODU) ZKFN-50-8-2</t>
  </si>
  <si>
    <t>PTR-HO-00007445</t>
  </si>
  <si>
    <t>PTR-HO-00007446</t>
  </si>
  <si>
    <t>PTR-HO-00007447</t>
  </si>
  <si>
    <t>PTR-HO-00007448</t>
  </si>
  <si>
    <t>PTR-HO-00007449</t>
  </si>
  <si>
    <t>GR300027062037</t>
  </si>
  <si>
    <t>PCB (ODU) W9022CA ; Php5,500.00</t>
  </si>
  <si>
    <t>PTR-HO-00007450</t>
  </si>
  <si>
    <t>PTR-HO-00007451</t>
  </si>
  <si>
    <t>GR15012107</t>
  </si>
  <si>
    <t>Fan Motor (IDU) FN25C ;  Php1,975.00</t>
  </si>
  <si>
    <t>PTR-HO-00007452</t>
  </si>
  <si>
    <t>PTR-HO-00007453</t>
  </si>
  <si>
    <t>PTR-HO-00007454</t>
  </si>
  <si>
    <t>PTR-HO-00007455</t>
  </si>
  <si>
    <t>PTR-HO-00007456</t>
  </si>
  <si>
    <t>PTR-HO-00007457</t>
  </si>
  <si>
    <t>PTR-HO-00007458</t>
  </si>
  <si>
    <t>PTR-HO-00007459</t>
  </si>
  <si>
    <t>PTR-HO-00007460</t>
  </si>
  <si>
    <t>MD1120310302</t>
  </si>
  <si>
    <t>Transformer (ODU) TT2-C50-1 EI48x18.5 ;  Php660.00</t>
  </si>
  <si>
    <t>PTR-HO-00007461</t>
  </si>
  <si>
    <t>PTR-HO-00007462</t>
  </si>
  <si>
    <t>PTR-HO-00007463</t>
  </si>
  <si>
    <t>PTR-HO-00007464</t>
  </si>
  <si>
    <t>PTR-HO-00007465</t>
  </si>
  <si>
    <t>PTR-HO-00007466</t>
  </si>
  <si>
    <t>PTR-HO-00007467</t>
  </si>
  <si>
    <t>PTR-HO-00007468</t>
  </si>
  <si>
    <t>PTR-HO-00007469</t>
  </si>
  <si>
    <t>PTR-HO-00007470</t>
  </si>
  <si>
    <t>PTR-HO-00007471</t>
  </si>
  <si>
    <t>PTR-HO-00007472</t>
  </si>
  <si>
    <t>PTR-HO-00007474</t>
  </si>
  <si>
    <t>PTR-HO-00007475</t>
  </si>
  <si>
    <t>PTR-HO-00007476</t>
  </si>
  <si>
    <t>PTR-HO-00007477</t>
  </si>
  <si>
    <t>PTR-HO-00007478</t>
  </si>
  <si>
    <t>PTR-HO-00007479</t>
  </si>
  <si>
    <t>PTR-HO-00007480</t>
  </si>
  <si>
    <t>PTR-HO-00007481</t>
  </si>
  <si>
    <t>PTR-HO-00007482</t>
  </si>
  <si>
    <t>PTR-HO-00007483</t>
  </si>
  <si>
    <t>PTR-HO-00007484</t>
  </si>
  <si>
    <t>PTR-HO-00007485</t>
  </si>
  <si>
    <t>PTR-HO-00007486</t>
  </si>
  <si>
    <t>PTR-HO-00007487</t>
  </si>
  <si>
    <t>PTR-HO-00007488</t>
  </si>
  <si>
    <t>MD17122200014505</t>
  </si>
  <si>
    <t>Display Board Subassembly CE-KFR160L/N1Y-GA5(BP&amp;DS).ZJD.JLN.WXXS.XS5.1</t>
  </si>
  <si>
    <t>PTR-HO-00007489</t>
  </si>
  <si>
    <t>PTR-HO-00007490</t>
  </si>
  <si>
    <t>PTR-HO-00007491</t>
  </si>
  <si>
    <t>PTR-HO-00007492</t>
  </si>
  <si>
    <t>PTR-HO-00007493</t>
  </si>
  <si>
    <t>PTR-HO-00007494</t>
  </si>
  <si>
    <t>PTR-HO-00007495</t>
  </si>
  <si>
    <t>PTR-HO-00007496</t>
  </si>
  <si>
    <t>PTR-HO-00007497</t>
  </si>
  <si>
    <t>PTR-HO-00007498</t>
  </si>
  <si>
    <t>PTR-HO-00007499</t>
  </si>
  <si>
    <t>PTR-HO-00007500</t>
  </si>
  <si>
    <t>AV5010127</t>
  </si>
  <si>
    <t>Fan Motor YZF7-20 (condenser) ;  Php2,200.00</t>
  </si>
  <si>
    <t>PTR-HO-00007501</t>
  </si>
  <si>
    <t>PTR-HO-00007502</t>
  </si>
  <si>
    <t>PTR-HO-00007503</t>
  </si>
  <si>
    <t>PTR-HO-00007504</t>
  </si>
  <si>
    <t>PTR-HO-00007505</t>
  </si>
  <si>
    <t>MD17120100003275</t>
  </si>
  <si>
    <t>MD17220100A04664</t>
  </si>
  <si>
    <t>PTR-HO-00007506</t>
  </si>
  <si>
    <t>GR20181801</t>
  </si>
  <si>
    <t xml:space="preserve">Drip Tray </t>
  </si>
  <si>
    <t>PTR-HO-00007507</t>
  </si>
  <si>
    <t>GR30565233</t>
  </si>
  <si>
    <t>Display Board D5313LB ;  Php1,100.00</t>
  </si>
  <si>
    <t>PTR-HO-00007508</t>
  </si>
  <si>
    <t>GR10331601</t>
  </si>
  <si>
    <t>Propeller fan 396x140mm</t>
  </si>
  <si>
    <t>PTR-HO-00007509</t>
  </si>
  <si>
    <t>PTR-HO-00007510</t>
  </si>
  <si>
    <t>AV8010518</t>
  </si>
  <si>
    <t>Door Gasket ;  Php550.00</t>
  </si>
  <si>
    <t>PTR-HO-00007511</t>
  </si>
  <si>
    <t>PTR-HO-00007512</t>
  </si>
  <si>
    <t>PTR-HO-00007513</t>
  </si>
  <si>
    <t>PTR-HO-00007514</t>
  </si>
  <si>
    <t>PTR-HO-00007515</t>
  </si>
  <si>
    <t>PTR-HO-00007516</t>
  </si>
  <si>
    <t>PTR-HO-00007517</t>
  </si>
  <si>
    <t>PTR-HO-00007518</t>
  </si>
  <si>
    <t>PTR-HO-00007519</t>
  </si>
  <si>
    <t>PTR-HO-00007520</t>
  </si>
  <si>
    <t>PTR-HO-00007521</t>
  </si>
  <si>
    <t>PTR-HO-00007522</t>
  </si>
  <si>
    <t>PTR-HO-00007523</t>
  </si>
  <si>
    <t>PTR-HO-00007524</t>
  </si>
  <si>
    <t>PTR-HO-00007525</t>
  </si>
  <si>
    <t>PTR-HO-00007526</t>
  </si>
  <si>
    <t>AV8010504</t>
  </si>
  <si>
    <t>Door Handle ;  Php550.00</t>
  </si>
  <si>
    <t>PTR-HO-00007527</t>
  </si>
  <si>
    <t>AV8010516</t>
  </si>
  <si>
    <t>PTR-HO-00007528</t>
  </si>
  <si>
    <t>PTR-HO-00007529</t>
  </si>
  <si>
    <t>PTR-HO-00007530</t>
  </si>
  <si>
    <t>PTR-HO-00007531</t>
  </si>
  <si>
    <t>PTR-HO-00007532</t>
  </si>
  <si>
    <t>PTR-HO-00007533</t>
  </si>
  <si>
    <t>PTR-HO-00007534</t>
  </si>
  <si>
    <t>PTR-HO-00007535</t>
  </si>
  <si>
    <t>GR1051160211</t>
  </si>
  <si>
    <t>Louver Horizontal ; Php550</t>
  </si>
  <si>
    <t>PTR-HO-00007536</t>
  </si>
  <si>
    <t>PTR-HO-00007537</t>
  </si>
  <si>
    <t>PTR-HO-00007538</t>
  </si>
  <si>
    <t>PTR-HO-00007539</t>
  </si>
  <si>
    <t>PTR-HO-00007540</t>
  </si>
  <si>
    <t>PTR-HO-00007541</t>
  </si>
  <si>
    <t>PTR-HO-00007542</t>
  </si>
  <si>
    <t>MD11201007003446</t>
  </si>
  <si>
    <t>Room Temperature Sensor CGQ-WD/SW4100-L350-XHBCP2BL-P300</t>
  </si>
  <si>
    <t>PTR-HO-00007543</t>
  </si>
  <si>
    <t>PTR-HO-00007544</t>
  </si>
  <si>
    <t>PTR-HO-00007546</t>
  </si>
  <si>
    <t>PTR-HO-00007547</t>
  </si>
  <si>
    <t>PTR-HO-00007548</t>
  </si>
  <si>
    <t>PTR-HO-00007550</t>
  </si>
  <si>
    <t>PTR-HO-00007551</t>
  </si>
  <si>
    <t>PTR-HO-00007552</t>
  </si>
  <si>
    <t>PTR-HO-00007553</t>
  </si>
  <si>
    <t>PTR-HO-00007554</t>
  </si>
  <si>
    <t>PTR-HO-00007555</t>
  </si>
  <si>
    <t>PTR-HO-00007556</t>
  </si>
  <si>
    <t>PTR-HO-00007557</t>
  </si>
  <si>
    <t>PTR-HO-00007558</t>
  </si>
  <si>
    <t>PTR-HO-00007559</t>
  </si>
  <si>
    <t>PTR-HO-00007560</t>
  </si>
  <si>
    <t>PTR-HO-00007561</t>
  </si>
  <si>
    <t>PTR-HO-00007562</t>
  </si>
  <si>
    <t>PTR-HO-00007563</t>
  </si>
  <si>
    <t>PTR-HO-00007564</t>
  </si>
  <si>
    <t>PTR-HO-00007565</t>
  </si>
  <si>
    <t>PTR-HO-00007566</t>
  </si>
  <si>
    <t>PTR-HO-00007567</t>
  </si>
  <si>
    <t>PTR-HO-00007568</t>
  </si>
  <si>
    <t>PTR-HO-00007569</t>
  </si>
  <si>
    <t>PTR-HO-00007570</t>
  </si>
  <si>
    <t>PTR-HO-00007571</t>
  </si>
  <si>
    <t>MD1712234037</t>
  </si>
  <si>
    <t>PCB (ODU) ;  Php7,150.00</t>
  </si>
  <si>
    <t>PTR-HO-00007572</t>
  </si>
  <si>
    <t>PTR-HO-00007573</t>
  </si>
  <si>
    <t>PTR-HO-00007574</t>
  </si>
  <si>
    <t>PTR-HO-00007575</t>
  </si>
  <si>
    <t>PTR-HO-00007576</t>
  </si>
  <si>
    <t>PTR-HO-00007577</t>
  </si>
  <si>
    <t>PTR-HO-00007578</t>
  </si>
  <si>
    <t>PTR-HO-00007579</t>
  </si>
  <si>
    <t>PTR-HO-00007580</t>
  </si>
  <si>
    <t>PTR-HO-00007581</t>
  </si>
  <si>
    <t>PTR-HO-00007582</t>
  </si>
  <si>
    <t>PTR-HO-00007583</t>
  </si>
  <si>
    <t>PTR-HO-00007584</t>
  </si>
  <si>
    <t>MD2011550099</t>
  </si>
  <si>
    <t>Remote control holder ;  Php150.00</t>
  </si>
  <si>
    <t>PTR-HO-00007585</t>
  </si>
  <si>
    <t>PTR-HO-00007586</t>
  </si>
  <si>
    <t>PTR-HO-00007587</t>
  </si>
  <si>
    <t>PTR-HO-00007588</t>
  </si>
  <si>
    <t>PTR-HO-00007589</t>
  </si>
  <si>
    <t>PTR-HO-00007590</t>
  </si>
  <si>
    <t>PTR-HO-00007592</t>
  </si>
  <si>
    <t>PTR-HO-00007593</t>
  </si>
  <si>
    <t>PTR-HO-00007594</t>
  </si>
  <si>
    <t>PTR-HO-00007595</t>
  </si>
  <si>
    <t>PTR-HO-00007596</t>
  </si>
  <si>
    <t>PTR-HO-00007601</t>
  </si>
  <si>
    <t>PTR-HO-00007602</t>
  </si>
  <si>
    <t>PTR-HO-00007603</t>
  </si>
  <si>
    <t>PTR-HO-00007604</t>
  </si>
  <si>
    <t>PTR-HO-00007605</t>
  </si>
  <si>
    <t>PTR-HO-00007606</t>
  </si>
  <si>
    <t>PTR-HO-00007607</t>
  </si>
  <si>
    <t>PTR-HO-00007608</t>
  </si>
  <si>
    <t>PTR-HO-00007609</t>
  </si>
  <si>
    <t>PTR-HO-00007610</t>
  </si>
  <si>
    <t>PTR-HO-00007611</t>
  </si>
  <si>
    <t>PTR-HO-00007612</t>
  </si>
  <si>
    <t>PTR-HO-00007613</t>
  </si>
  <si>
    <t>PTR-HO-00007614</t>
  </si>
  <si>
    <t>PTR-HO-00007615</t>
  </si>
  <si>
    <t>PTR-HO-00007616</t>
  </si>
  <si>
    <t>PTR-HO-00007617</t>
  </si>
  <si>
    <t>GR011002061495</t>
  </si>
  <si>
    <t>Condenser 2 rows/40 lines (blue) C-shape 820x400x23mm</t>
  </si>
  <si>
    <t>09/22/2025 08:53 AM</t>
  </si>
  <si>
    <t>PTR-ILO-00000052</t>
  </si>
  <si>
    <t>PTR-ILO-00000053</t>
  </si>
  <si>
    <t>PTR-ILO-00000054</t>
  </si>
  <si>
    <t>PTR-ILO-00000055</t>
  </si>
  <si>
    <t>PTR-ILO-00000056</t>
  </si>
  <si>
    <t>PTR-ILO-00000057</t>
  </si>
  <si>
    <t>PTR-ILO-00000058</t>
  </si>
  <si>
    <t>PTR-ILO-00000059</t>
  </si>
  <si>
    <t>PTR-ILO-00000060</t>
  </si>
  <si>
    <t>PTR-ILO-00000061</t>
  </si>
  <si>
    <t>PTR-ILO-00000062</t>
  </si>
  <si>
    <t>PTR-ILO-00000063</t>
  </si>
  <si>
    <t>MD2015437090</t>
  </si>
  <si>
    <t>PTR-ILO-00000064</t>
  </si>
  <si>
    <t>PTR-ILO-00000065</t>
  </si>
  <si>
    <t>PTR-ILO-00000066</t>
  </si>
  <si>
    <t>PTR-ILO-00000067</t>
  </si>
  <si>
    <t>PTR-ILO-00000068</t>
  </si>
  <si>
    <t>PTR-ILO-00000069</t>
  </si>
  <si>
    <t>PTR-ILO-00000070</t>
  </si>
  <si>
    <t>PTR-ILO-00000071</t>
  </si>
  <si>
    <t>PTR-ILO-00000072</t>
  </si>
  <si>
    <t>PTR-ILO-00000073</t>
  </si>
  <si>
    <t>MD2013390635</t>
  </si>
  <si>
    <t>PCB (IDU) IN-KF70G-Y ;  Php1,650.00</t>
  </si>
  <si>
    <t>PTR-ILO-00000074</t>
  </si>
  <si>
    <t>GR30135377</t>
  </si>
  <si>
    <t>PCB (IDU) M510F1HJ ;  Php1,100.00</t>
  </si>
  <si>
    <t>PTR-ILO-00000075</t>
  </si>
  <si>
    <t>09/22/2025 10:58 AM</t>
  </si>
  <si>
    <t>PTR-PAM-00000041</t>
  </si>
  <si>
    <t>PTR-PAM-00000042</t>
  </si>
  <si>
    <t>PTR-PAM-00000043</t>
  </si>
  <si>
    <t>PTR-PAM-00000044</t>
  </si>
  <si>
    <t>PTR-PAM-00000045</t>
  </si>
  <si>
    <t>PTR-PAM-00000046</t>
  </si>
  <si>
    <t>PTR-PAM-00000047</t>
  </si>
  <si>
    <t>PTR-PAM-00000048</t>
  </si>
  <si>
    <t>PTR-PAM-00000049</t>
  </si>
  <si>
    <t>PTR-PAM-00000050</t>
  </si>
  <si>
    <t>PTR-PAM-00000051</t>
  </si>
  <si>
    <t>PTR-PAM-00000052</t>
  </si>
  <si>
    <t>09/22/2025 11:05 AM</t>
  </si>
</sst>
</file>

<file path=xl/styles.xml><?xml version="1.0" encoding="utf-8"?>
<styleSheet xmlns="http://schemas.openxmlformats.org/spreadsheetml/2006/main">
  <numFmts count="5">
    <numFmt numFmtId="176" formatCode="mm/dd/yyyy"/>
    <numFmt numFmtId="41" formatCode="_-* #,##0_-;\-* #,##0_-;_-* &quot;-&quot;_-;_-@_-"/>
    <numFmt numFmtId="44" formatCode="_-&quot;₱&quot;* #,##0.00_-;\-&quot;₱&quot;* #,##0.00_-;_-&quot;₱&quot;* &quot;-&quot;??_-;_-@_-"/>
    <numFmt numFmtId="43" formatCode="_-* #,##0.00_-;\-* #,##0.00_-;_-* &quot;-&quot;??_-;_-@_-"/>
    <numFmt numFmtId="42" formatCode="_-&quot;₱&quot;* #,##0_-;\-&quot;₱&quot;* #,##0_-;_-&quot;₱&quot;* &quot;-&quot;_-;_-@_-"/>
  </numFmts>
  <fonts count="25"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Bahnschrift SemiBold"/>
      <charset val="0"/>
    </font>
    <font>
      <b/>
      <sz val="28"/>
      <color theme="1"/>
      <name val="Algerian"/>
      <charset val="0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b/>
      <sz val="15"/>
      <color theme="3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3" fontId="3" fillId="4" borderId="1" xfId="0" applyNumberFormat="1" applyFont="1" applyFill="1" applyBorder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3" fillId="2" borderId="1" xfId="0" applyNumberFormat="1" applyFont="1" applyFill="1" applyBorder="1" applyAlignment="1">
      <alignment vertical="center"/>
    </xf>
    <xf numFmtId="176" fontId="0" fillId="3" borderId="1" xfId="0" applyNumberFormat="1" applyFont="1" applyFill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3" fillId="4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5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0" fillId="0" borderId="1" xfId="0" applyBorder="1">
      <alignment vertical="center"/>
    </xf>
    <xf numFmtId="3" fontId="3" fillId="5" borderId="1" xfId="0" applyNumberFormat="1" applyFont="1" applyFill="1" applyBorder="1">
      <alignment vertical="center"/>
    </xf>
    <xf numFmtId="0" fontId="0" fillId="6" borderId="1" xfId="0" applyFill="1" applyBorder="1">
      <alignment vertical="center"/>
    </xf>
    <xf numFmtId="3" fontId="0" fillId="0" borderId="0" xfId="0" applyNumberForma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82">
    <dxf>
      <alignment horizont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alignment horizont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numFmt numFmtId="176" formatCode="mm/dd/yyyy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alignment horizont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fill>
        <patternFill patternType="none"/>
      </fill>
      <alignment vertical="center"/>
    </dxf>
    <dxf>
      <font>
        <charset val="134"/>
        <family val="0"/>
      </font>
      <numFmt numFmtId="176" formatCode="mm/dd/yyyy"/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  <dxf>
      <font>
        <charset val="134"/>
        <family val="0"/>
      </font>
      <fill>
        <patternFill patternType="none"/>
      </fill>
      <alignment horizontal="center" vertical="center"/>
    </dxf>
  </dxfs>
  <tableStyles count="0" defaultTableStyle="TableStyleMedium2" defaultPivotStyle="PivotStyleLight16"/>
  <colors>
    <mruColors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e2" displayName="Table2" ref="A3:I15" totalsRowShown="0">
  <autoFilter ref="A3:I15"/>
  <sortState ref="A3:I15">
    <sortCondition ref="B3"/>
  </sortState>
  <tableColumns count="9">
    <tableColumn id="1" name="Date" dataDxfId="0"/>
    <tableColumn id="2" name="PTR No." dataDxfId="1"/>
    <tableColumn id="3" name="Source WH" dataDxfId="2"/>
    <tableColumn id="4" name="Destination WH" dataDxfId="3"/>
    <tableColumn id="5" name="Part Code" dataDxfId="4"/>
    <tableColumn id="6" name="Description" dataDxfId="5"/>
    <tableColumn id="7" name="Qty" dataDxfId="6"/>
    <tableColumn id="8" name="Unit Cost" dataDxfId="7"/>
    <tableColumn id="9" name="Total Amount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I33" totalsRowShown="0">
  <autoFilter ref="A3:I33"/>
  <sortState ref="A3:I33">
    <sortCondition ref="B3"/>
  </sortState>
  <tableColumns count="9">
    <tableColumn id="1" name="PARTS DATE TRANSFER" dataDxfId="9"/>
    <tableColumn id="2" name="PTR No." dataDxfId="10"/>
    <tableColumn id="3" name="Source WH" dataDxfId="11"/>
    <tableColumn id="4" name="Destination WH" dataDxfId="12"/>
    <tableColumn id="5" name="Part Code" dataDxfId="13"/>
    <tableColumn id="6" name="Description" dataDxfId="14"/>
    <tableColumn id="7" name="Qty" dataDxfId="15"/>
    <tableColumn id="8" name="Unit Cost" dataDxfId="16"/>
    <tableColumn id="9" name="Total Amount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:I2090" totalsRowShown="0">
  <autoFilter ref="A3:I2090"/>
  <sortState ref="A3:I2090">
    <sortCondition ref="B3"/>
  </sortState>
  <tableColumns count="9">
    <tableColumn id="1" name="Date" dataDxfId="18"/>
    <tableColumn id="2" name="PTR No." dataDxfId="19"/>
    <tableColumn id="3" name="Source WH" dataDxfId="20"/>
    <tableColumn id="4" name="Destination WH" dataDxfId="21"/>
    <tableColumn id="5" name="Part Code" dataDxfId="22"/>
    <tableColumn id="6" name="Description" dataDxfId="23"/>
    <tableColumn id="7" name="Qty" dataDxfId="24"/>
    <tableColumn id="8" name="Unit Cost" dataDxfId="25"/>
    <tableColumn id="9" name="Total Amount" data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:I8" totalsRowShown="0">
  <autoFilter ref="A3:I8"/>
  <sortState ref="A3:I8">
    <sortCondition ref="B3"/>
  </sortState>
  <tableColumns count="9">
    <tableColumn id="1" name="Date" dataDxfId="27"/>
    <tableColumn id="2" name="PTR No." dataDxfId="28"/>
    <tableColumn id="3" name="Source WH" dataDxfId="29"/>
    <tableColumn id="4" name="Destination WH" dataDxfId="30"/>
    <tableColumn id="5" name="Part Code" dataDxfId="31"/>
    <tableColumn id="6" name="Description" dataDxfId="32"/>
    <tableColumn id="7" name="Qty" dataDxfId="33"/>
    <tableColumn id="8" name="Unit Cost" dataDxfId="34"/>
    <tableColumn id="9" name="Total Amount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3:I13" totalsRowShown="0">
  <autoFilter ref="A3:I13"/>
  <sortState ref="A3:I13">
    <sortCondition ref="B3"/>
  </sortState>
  <tableColumns count="9">
    <tableColumn id="1" name="Date" dataDxfId="36"/>
    <tableColumn id="2" name="PTR No." dataDxfId="37"/>
    <tableColumn id="3" name="Source WH" dataDxfId="38"/>
    <tableColumn id="4" name="Destination WH" dataDxfId="39"/>
    <tableColumn id="5" name="Part Code" dataDxfId="40"/>
    <tableColumn id="6" name="Description" dataDxfId="41"/>
    <tableColumn id="7" name="Qty" dataDxfId="42"/>
    <tableColumn id="8" name="Unit Cost" dataDxfId="43"/>
    <tableColumn id="9" name="Total Amount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A3:I11" totalsRowShown="0">
  <autoFilter ref="A3:I11"/>
  <sortState ref="A3:I11">
    <sortCondition ref="B3"/>
  </sortState>
  <tableColumns count="9">
    <tableColumn id="1" name="Date" dataDxfId="45"/>
    <tableColumn id="2" name="PTR No." dataDxfId="46"/>
    <tableColumn id="3" name="Source WH" dataDxfId="47"/>
    <tableColumn id="4" name="Destination WH" dataDxfId="48"/>
    <tableColumn id="5" name="Part Code" dataDxfId="49"/>
    <tableColumn id="6" name="Description" dataDxfId="50"/>
    <tableColumn id="7" name="Qty" dataDxfId="51"/>
    <tableColumn id="8" name="Unit Cost" dataDxfId="52"/>
    <tableColumn id="9" name="Total Amount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" name="Table1" displayName="Table1" ref="A3:I1576" totalsRowShown="0">
  <autoFilter ref="A3:I1576"/>
  <sortState ref="A3:I1576">
    <sortCondition ref="B3"/>
  </sortState>
  <tableColumns count="9">
    <tableColumn id="1" name="Date" dataDxfId="54"/>
    <tableColumn id="2" name="PTR No." dataDxfId="55"/>
    <tableColumn id="3" name="Source WH" dataDxfId="56"/>
    <tableColumn id="4" name="Destination WH" dataDxfId="57"/>
    <tableColumn id="5" name="Part Code" dataDxfId="58"/>
    <tableColumn id="6" name="Description" dataDxfId="59"/>
    <tableColumn id="7" name="Qty" dataDxfId="60"/>
    <tableColumn id="8" name="Unit Cost" dataDxfId="61"/>
    <tableColumn id="9" name="Total Amount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Table10" displayName="Table10" ref="A3:I32" totalsRowShown="0">
  <autoFilter ref="A3:I32"/>
  <sortState ref="A3:I32">
    <sortCondition ref="B3"/>
  </sortState>
  <tableColumns count="9">
    <tableColumn id="1" name="Date" dataDxfId="64"/>
    <tableColumn id="2" name="PTR No." dataDxfId="65"/>
    <tableColumn id="3" name="Source WH" dataDxfId="66"/>
    <tableColumn id="4" name="Destination WH" dataDxfId="67"/>
    <tableColumn id="5" name="Part Code" dataDxfId="68"/>
    <tableColumn id="6" name="Description" dataDxfId="69"/>
    <tableColumn id="7" name="Qty" dataDxfId="70"/>
    <tableColumn id="8" name="Unit Cost" dataDxfId="71"/>
    <tableColumn id="9" name="Total Amount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A3:I15" totalsRowShown="0">
  <autoFilter ref="A3:I15"/>
  <sortState ref="A3:I15">
    <sortCondition ref="B3"/>
  </sortState>
  <tableColumns count="9">
    <tableColumn id="1" name="Date" dataDxfId="73"/>
    <tableColumn id="2" name="PTR No." dataDxfId="74"/>
    <tableColumn id="3" name="Source WH" dataDxfId="75"/>
    <tableColumn id="4" name="Destination WH" dataDxfId="76"/>
    <tableColumn id="5" name="Part Code" dataDxfId="77"/>
    <tableColumn id="6" name="Description" dataDxfId="78"/>
    <tableColumn id="7" name="Qty" dataDxfId="79"/>
    <tableColumn id="8" name="Unit Cost" dataDxfId="80"/>
    <tableColumn id="9" name="Total Amount" dataDxfId="8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4"/>
  <sheetViews>
    <sheetView tabSelected="1" workbookViewId="0">
      <selection activeCell="G16" sqref="G16"/>
    </sheetView>
  </sheetViews>
  <sheetFormatPr defaultColWidth="9.14285714285714" defaultRowHeight="15" outlineLevelCol="2"/>
  <cols>
    <col min="1" max="1" width="26.7142857142857" customWidth="1"/>
    <col min="2" max="2" width="27.7142857142857" customWidth="1"/>
    <col min="3" max="3" width="12.4285714285714" customWidth="1"/>
  </cols>
  <sheetData>
    <row r="2" spans="1:3">
      <c r="A2" s="6" t="s">
        <v>0</v>
      </c>
      <c r="B2" s="39" t="s">
        <v>1</v>
      </c>
      <c r="C2" s="40" t="s">
        <v>2</v>
      </c>
    </row>
    <row r="3" spans="1:3">
      <c r="A3" s="7" t="s">
        <v>3</v>
      </c>
      <c r="B3" s="8">
        <f>SUM('CDO BRANCH'!B39+'CAVITE PLANT'!B2095+'CEBU BRANCH'!B13+'DAGUPAN BRANCH'!B19+'DAVAO BRANCH'!B17+'KOLIN HEAD OFFICE'!B1581+'ILO-ILO BRANCH'!B38+'PAMPANGA BRANCH'!B21)</f>
        <v>44377</v>
      </c>
      <c r="C3" s="41"/>
    </row>
    <row r="4" spans="1:3">
      <c r="A4" s="7" t="s">
        <v>4</v>
      </c>
      <c r="B4" s="8">
        <f>'CAVITE PLANT'!B2096+'DAVAO BRANCH'!B18+'KOLIN HEAD OFFICE'!B1582</f>
        <v>9130</v>
      </c>
      <c r="C4" s="41"/>
    </row>
    <row r="5" spans="1:3">
      <c r="A5" s="9" t="s">
        <v>5</v>
      </c>
      <c r="B5" s="8">
        <f>'BACOLOD BRANCH'!B21+'CDO BRANCH'!B40+'CEBU BRANCH'!B15+'DAGUPAN BRANCH'!B21+'DAVAO BRANCH'!B19+'KOLIN HEAD OFFICE'!B1583+'ILO-ILO BRANCH'!B40+'PAMPANGA BRANCH'!B23</f>
        <v>4583</v>
      </c>
      <c r="C5" s="41"/>
    </row>
    <row r="6" spans="1:3">
      <c r="A6" s="9" t="s">
        <v>6</v>
      </c>
      <c r="B6" s="8">
        <f>'BACOLOD BRANCH'!B22+'CDO BRANCH'!B41+'CAVITE PLANT'!B2097+'DAGUPAN BRANCH'!B22+'DAVAO BRANCH'!B20+'KOLIN HEAD OFFICE'!B1584+'ILO-ILO BRANCH'!B41+'PAMPANGA BRANCH'!B24</f>
        <v>39301</v>
      </c>
      <c r="C6" s="41"/>
    </row>
    <row r="7" spans="1:3">
      <c r="A7" s="7" t="s">
        <v>7</v>
      </c>
      <c r="B7" s="8">
        <f>'BACOLOD BRANCH'!B23+'CDO BRANCH'!B42+'CAVITE PLANT'!B2098+'CEBU BRANCH'!B16+'DAVAO BRANCH'!B21+'KOLIN HEAD OFFICE'!B1585+'ILO-ILO BRANCH'!B42+'PAMPANGA BRANCH'!B25</f>
        <v>85736</v>
      </c>
      <c r="C7" s="41"/>
    </row>
    <row r="8" spans="1:3">
      <c r="A8" s="9" t="s">
        <v>8</v>
      </c>
      <c r="B8" s="8">
        <f>'BACOLOD BRANCH'!B24+'CDO BRANCH'!B43+'CAVITE PLANT'!B2099+'CEBU BRANCH'!B17+'DAGUPAN BRANCH'!B23+'KOLIN HEAD OFFICE'!B1586+'ILO-ILO BRANCH'!B43+'PAMPANGA BRANCH'!B26</f>
        <v>522</v>
      </c>
      <c r="C8" s="41"/>
    </row>
    <row r="9" spans="1:3">
      <c r="A9" s="30" t="s">
        <v>9</v>
      </c>
      <c r="B9" s="8">
        <f>'BACOLOD BRANCH'!B25+'CDO BRANCH'!B44+'CAVITE PLANT'!B2100+'CEBU BRANCH'!B18+'DAGUPAN BRANCH'!B24+'DAVAO BRANCH'!B22+'ILO-ILO BRANCH'!B44+'PAMPANGA BRANCH'!B27</f>
        <v>173070</v>
      </c>
      <c r="C9" s="41"/>
    </row>
    <row r="10" spans="1:3">
      <c r="A10" s="9" t="s">
        <v>10</v>
      </c>
      <c r="B10" s="8">
        <f>'BACOLOD BRANCH'!B26+'CDO BRANCH'!B45+'CAVITE PLANT'!B2101+'CEBU BRANCH'!B19+'DAGUPAN BRANCH'!B25+'DAVAO BRANCH'!B23+'KOLIN HEAD OFFICE'!B1587+'PAMPANGA BRANCH'!B28</f>
        <v>18920</v>
      </c>
      <c r="C10" s="41"/>
    </row>
    <row r="11" spans="1:3">
      <c r="A11" s="9" t="s">
        <v>11</v>
      </c>
      <c r="B11" s="8">
        <f>'BACOLOD BRANCH'!B27+'CDO BRANCH'!B46+'CAVITE PLANT'!B2102+'CEBU BRANCH'!B20+'DAGUPAN BRANCH'!B26+'DAVAO BRANCH'!B24+'KOLIN HEAD OFFICE'!B1588+'ILO-ILO BRANCH'!B45</f>
        <v>44638</v>
      </c>
      <c r="C11" s="41"/>
    </row>
    <row r="12" spans="1:3">
      <c r="A12" s="10" t="s">
        <v>12</v>
      </c>
      <c r="B12" s="42">
        <f>SUM(B3:B11)</f>
        <v>420277</v>
      </c>
      <c r="C12" s="43"/>
    </row>
    <row r="14" spans="2:2">
      <c r="B14" s="44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9"/>
  <sheetViews>
    <sheetView topLeftCell="A13" workbookViewId="0">
      <selection activeCell="E22" sqref="E22"/>
    </sheetView>
  </sheetViews>
  <sheetFormatPr defaultColWidth="10.2857142857143" defaultRowHeight="15"/>
  <cols>
    <col min="1" max="1" width="27.5714285714286" style="1" customWidth="1"/>
    <col min="2" max="2" width="24.1428571428571" style="1" customWidth="1"/>
    <col min="3" max="3" width="19.5714285714286" style="1" customWidth="1"/>
    <col min="4" max="4" width="18.5714285714286" style="1" customWidth="1"/>
    <col min="5" max="5" width="45.7142857142857" style="1" customWidth="1"/>
    <col min="6" max="6" width="61.8571428571429" style="1" customWidth="1"/>
    <col min="7" max="7" width="10.2857142857143" style="1"/>
    <col min="8" max="8" width="11.8571428571429" style="1" customWidth="1"/>
    <col min="9" max="9" width="15.5714285714286" style="1" customWidth="1"/>
    <col min="10" max="16384" width="10.2857142857143" style="1"/>
  </cols>
  <sheetData>
    <row r="3" s="1" customFormat="1" spans="1:9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45679</v>
      </c>
      <c r="B4" s="3" t="s">
        <v>3484</v>
      </c>
      <c r="C4" s="3" t="s">
        <v>11</v>
      </c>
      <c r="D4" s="3" t="s">
        <v>3</v>
      </c>
      <c r="E4" s="3" t="s">
        <v>77</v>
      </c>
      <c r="F4" s="3" t="s">
        <v>78</v>
      </c>
      <c r="G4" s="3">
        <v>1</v>
      </c>
      <c r="H4" s="3">
        <v>355.74</v>
      </c>
      <c r="I4" s="3">
        <v>355.74</v>
      </c>
    </row>
    <row r="5" s="1" customFormat="1" spans="1:9">
      <c r="A5" s="2">
        <v>45687</v>
      </c>
      <c r="B5" s="3" t="s">
        <v>3485</v>
      </c>
      <c r="C5" s="3" t="s">
        <v>11</v>
      </c>
      <c r="D5" s="3" t="s">
        <v>9</v>
      </c>
      <c r="E5" s="3" t="s">
        <v>2138</v>
      </c>
      <c r="F5" s="3" t="s">
        <v>2139</v>
      </c>
      <c r="G5" s="3">
        <v>1</v>
      </c>
      <c r="H5" s="3">
        <v>2646.45</v>
      </c>
      <c r="I5" s="3">
        <v>2646.45</v>
      </c>
    </row>
    <row r="6" s="1" customFormat="1" spans="1:9">
      <c r="A6" s="2">
        <v>45717</v>
      </c>
      <c r="B6" s="3" t="s">
        <v>3486</v>
      </c>
      <c r="C6" s="3" t="s">
        <v>11</v>
      </c>
      <c r="D6" s="3" t="s">
        <v>9</v>
      </c>
      <c r="E6" s="3" t="s">
        <v>1684</v>
      </c>
      <c r="F6" s="3" t="s">
        <v>442</v>
      </c>
      <c r="G6" s="3">
        <v>3</v>
      </c>
      <c r="H6" s="3">
        <v>1479.14</v>
      </c>
      <c r="I6" s="3">
        <v>4437.42</v>
      </c>
    </row>
    <row r="7" s="1" customFormat="1" spans="1:9">
      <c r="A7" s="2">
        <v>45721</v>
      </c>
      <c r="B7" s="3" t="s">
        <v>3487</v>
      </c>
      <c r="C7" s="3" t="s">
        <v>11</v>
      </c>
      <c r="D7" s="3" t="s">
        <v>9</v>
      </c>
      <c r="E7" s="3" t="s">
        <v>74</v>
      </c>
      <c r="F7" s="3" t="s">
        <v>75</v>
      </c>
      <c r="G7" s="3">
        <v>1</v>
      </c>
      <c r="H7" s="3">
        <v>1655.81</v>
      </c>
      <c r="I7" s="3">
        <v>1655.81</v>
      </c>
    </row>
    <row r="8" s="1" customFormat="1" spans="1:9">
      <c r="A8" s="2">
        <v>45721</v>
      </c>
      <c r="B8" s="3" t="s">
        <v>3488</v>
      </c>
      <c r="C8" s="3" t="s">
        <v>11</v>
      </c>
      <c r="D8" s="3" t="s">
        <v>9</v>
      </c>
      <c r="E8" s="3" t="s">
        <v>2159</v>
      </c>
      <c r="F8" s="3" t="s">
        <v>2160</v>
      </c>
      <c r="G8" s="3">
        <v>1</v>
      </c>
      <c r="H8" s="3">
        <v>0</v>
      </c>
      <c r="I8" s="3">
        <v>0</v>
      </c>
    </row>
    <row r="9" s="1" customFormat="1" spans="1:9">
      <c r="A9" s="2">
        <v>45727</v>
      </c>
      <c r="B9" s="3" t="s">
        <v>3489</v>
      </c>
      <c r="C9" s="3" t="s">
        <v>11</v>
      </c>
      <c r="D9" s="3" t="s">
        <v>9</v>
      </c>
      <c r="E9" s="3" t="s">
        <v>74</v>
      </c>
      <c r="F9" s="3" t="s">
        <v>75</v>
      </c>
      <c r="G9" s="3">
        <v>1</v>
      </c>
      <c r="H9" s="3">
        <v>1655.81</v>
      </c>
      <c r="I9" s="3">
        <v>1655.81</v>
      </c>
    </row>
    <row r="10" s="1" customFormat="1" spans="1:9">
      <c r="A10" s="2">
        <v>45728</v>
      </c>
      <c r="B10" s="3" t="s">
        <v>3490</v>
      </c>
      <c r="C10" s="3" t="s">
        <v>11</v>
      </c>
      <c r="D10" s="3" t="s">
        <v>9</v>
      </c>
      <c r="E10" s="3" t="s">
        <v>2163</v>
      </c>
      <c r="F10" s="3" t="s">
        <v>846</v>
      </c>
      <c r="G10" s="3">
        <v>2</v>
      </c>
      <c r="H10" s="3">
        <v>132.95</v>
      </c>
      <c r="I10" s="3">
        <v>265.9</v>
      </c>
    </row>
    <row r="11" s="1" customFormat="1" spans="1:9">
      <c r="A11" s="2">
        <v>45751.4673611111</v>
      </c>
      <c r="B11" s="3" t="s">
        <v>3491</v>
      </c>
      <c r="C11" s="3" t="s">
        <v>11</v>
      </c>
      <c r="D11" s="3" t="s">
        <v>9</v>
      </c>
      <c r="E11" s="3" t="s">
        <v>759</v>
      </c>
      <c r="F11" s="3" t="s">
        <v>760</v>
      </c>
      <c r="G11" s="3">
        <v>3</v>
      </c>
      <c r="H11" s="3">
        <v>3.39</v>
      </c>
      <c r="I11" s="3">
        <v>10.17</v>
      </c>
    </row>
    <row r="12" s="1" customFormat="1" spans="1:9">
      <c r="A12" s="2">
        <v>45785</v>
      </c>
      <c r="B12" s="3" t="s">
        <v>3492</v>
      </c>
      <c r="C12" s="3" t="s">
        <v>11</v>
      </c>
      <c r="D12" s="3" t="s">
        <v>9</v>
      </c>
      <c r="E12" s="3" t="s">
        <v>92</v>
      </c>
      <c r="F12" s="3" t="s">
        <v>93</v>
      </c>
      <c r="G12" s="3">
        <v>2</v>
      </c>
      <c r="H12" s="3">
        <v>615.94</v>
      </c>
      <c r="I12" s="3">
        <v>1231.88</v>
      </c>
    </row>
    <row r="13" s="1" customFormat="1" spans="1:9">
      <c r="A13" s="2">
        <v>45791</v>
      </c>
      <c r="B13" s="3" t="s">
        <v>3493</v>
      </c>
      <c r="C13" s="3" t="s">
        <v>11</v>
      </c>
      <c r="D13" s="3" t="s">
        <v>9</v>
      </c>
      <c r="E13" s="3" t="s">
        <v>27</v>
      </c>
      <c r="F13" s="3" t="s">
        <v>28</v>
      </c>
      <c r="G13" s="3">
        <v>2</v>
      </c>
      <c r="H13" s="3">
        <v>651.43</v>
      </c>
      <c r="I13" s="3">
        <v>1302.86</v>
      </c>
    </row>
    <row r="14" s="1" customFormat="1" spans="1:9">
      <c r="A14" s="2">
        <v>45834</v>
      </c>
      <c r="B14" s="3" t="s">
        <v>3494</v>
      </c>
      <c r="C14" s="3" t="s">
        <v>11</v>
      </c>
      <c r="D14" s="3" t="s">
        <v>9</v>
      </c>
      <c r="E14" s="3" t="s">
        <v>39</v>
      </c>
      <c r="F14" s="3" t="s">
        <v>40</v>
      </c>
      <c r="G14" s="3">
        <v>2</v>
      </c>
      <c r="H14" s="3">
        <v>44.35</v>
      </c>
      <c r="I14" s="3">
        <v>88.7</v>
      </c>
    </row>
    <row r="15" s="1" customFormat="1" spans="1:9">
      <c r="A15" s="2">
        <v>45877.4909722222</v>
      </c>
      <c r="B15" s="3" t="s">
        <v>3495</v>
      </c>
      <c r="C15" s="3" t="s">
        <v>11</v>
      </c>
      <c r="D15" s="3" t="s">
        <v>9</v>
      </c>
      <c r="E15" s="3" t="s">
        <v>2784</v>
      </c>
      <c r="F15" s="3" t="s">
        <v>412</v>
      </c>
      <c r="G15" s="3">
        <v>1</v>
      </c>
      <c r="H15" s="3">
        <v>1550.54</v>
      </c>
      <c r="I15" s="3">
        <v>1550.54</v>
      </c>
    </row>
    <row r="16" s="1" customFormat="1" spans="6:7">
      <c r="F16" s="4" t="s">
        <v>56</v>
      </c>
      <c r="G16" s="5">
        <f>SUM(G4:G15)</f>
        <v>20</v>
      </c>
    </row>
    <row r="17" s="1" customFormat="1" spans="1:2">
      <c r="A17" s="1" t="s">
        <v>57</v>
      </c>
      <c r="B17" s="1" t="s">
        <v>3496</v>
      </c>
    </row>
    <row r="18" spans="1:2">
      <c r="A18" s="1" t="s">
        <v>59</v>
      </c>
      <c r="B18" s="1" t="s">
        <v>60</v>
      </c>
    </row>
    <row r="20" spans="1:2">
      <c r="A20" s="6" t="s">
        <v>61</v>
      </c>
      <c r="B20" s="6" t="s">
        <v>62</v>
      </c>
    </row>
    <row r="21" spans="1:2">
      <c r="A21" s="7" t="s">
        <v>3</v>
      </c>
      <c r="B21" s="8">
        <f>SUMIF(D:D,"BACOLOD BRANCH",G:G)</f>
        <v>1</v>
      </c>
    </row>
    <row r="22" spans="1:2">
      <c r="A22" s="7" t="s">
        <v>4</v>
      </c>
      <c r="B22" s="8">
        <f>SUMIF(D:D,"CAGAYAN DE ORO BRANCH",G:G)</f>
        <v>0</v>
      </c>
    </row>
    <row r="23" spans="1:2">
      <c r="A23" s="9" t="s">
        <v>5</v>
      </c>
      <c r="B23" s="8">
        <f>SUMIF(D:D,"CAVITE PLANT",G:G)</f>
        <v>0</v>
      </c>
    </row>
    <row r="24" spans="1:2">
      <c r="A24" s="9" t="s">
        <v>6</v>
      </c>
      <c r="B24" s="8">
        <f>SUMIF(D:D,"CEBU BRANCH",G:G)</f>
        <v>0</v>
      </c>
    </row>
    <row r="25" spans="1:2">
      <c r="A25" s="7" t="s">
        <v>7</v>
      </c>
      <c r="B25" s="8">
        <f>SUMIF(D:D,"DAGUPAN BRANCH",G:G)</f>
        <v>0</v>
      </c>
    </row>
    <row r="26" spans="1:2">
      <c r="A26" s="9" t="s">
        <v>8</v>
      </c>
      <c r="B26" s="8">
        <f>SUMIF(D:D,"DAVAO BRANCH",G:G)</f>
        <v>0</v>
      </c>
    </row>
    <row r="27" spans="1:2">
      <c r="A27" s="9" t="s">
        <v>9</v>
      </c>
      <c r="B27" s="8">
        <f>SUMIF(D:D,"KOLIN HEAD OFFICE",G:G)</f>
        <v>19</v>
      </c>
    </row>
    <row r="28" spans="1:2">
      <c r="A28" s="9" t="s">
        <v>10</v>
      </c>
      <c r="B28" s="8">
        <f>SUMIF(D:D,"ILO-ILO BRANCH",G:G)</f>
        <v>0</v>
      </c>
    </row>
    <row r="29" spans="1:2">
      <c r="A29" s="10" t="s">
        <v>12</v>
      </c>
      <c r="B29" s="11">
        <f>SUM(B21:B28)</f>
        <v>20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J3" sqref="J3"/>
    </sheetView>
  </sheetViews>
  <sheetFormatPr defaultColWidth="10.2857142857143" defaultRowHeight="15"/>
  <cols>
    <col min="1" max="1" width="25.5714285714286" style="1" customWidth="1"/>
    <col min="2" max="2" width="23.8571428571429" style="1" customWidth="1"/>
    <col min="3" max="3" width="21.7142857142857" style="1" customWidth="1"/>
    <col min="4" max="4" width="22.5714285714286" style="1" customWidth="1"/>
    <col min="5" max="5" width="42" style="1" customWidth="1"/>
    <col min="6" max="6" width="57.4285714285714" style="1" customWidth="1"/>
    <col min="7" max="16384" width="10.2857142857143" style="1"/>
  </cols>
  <sheetData>
    <row r="1" ht="39" spans="1:6">
      <c r="A1" s="14" t="s">
        <v>13</v>
      </c>
      <c r="B1" s="14"/>
      <c r="C1" s="14"/>
      <c r="D1" s="14"/>
      <c r="E1" s="14"/>
      <c r="F1" s="14"/>
    </row>
    <row r="2" customFormat="1" spans="1:9">
      <c r="A2" s="1"/>
      <c r="B2" s="1"/>
      <c r="C2" s="1"/>
      <c r="D2" s="1"/>
      <c r="E2" s="1"/>
      <c r="F2" s="1"/>
      <c r="G2" s="1"/>
      <c r="H2" s="1"/>
      <c r="I2" s="1"/>
    </row>
    <row r="3" s="1" customFormat="1" spans="1:9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45729</v>
      </c>
      <c r="B4" s="3" t="s">
        <v>23</v>
      </c>
      <c r="C4" s="3" t="s">
        <v>3</v>
      </c>
      <c r="D4" s="3" t="s">
        <v>8</v>
      </c>
      <c r="E4" s="3" t="s">
        <v>24</v>
      </c>
      <c r="F4" s="3" t="s">
        <v>25</v>
      </c>
      <c r="G4" s="3">
        <v>1</v>
      </c>
      <c r="H4" s="3">
        <v>1382.09</v>
      </c>
      <c r="I4" s="3">
        <v>1382.09</v>
      </c>
    </row>
    <row r="5" s="1" customFormat="1" spans="1:9">
      <c r="A5" s="2">
        <v>45754</v>
      </c>
      <c r="B5" s="3" t="s">
        <v>26</v>
      </c>
      <c r="C5" s="3" t="s">
        <v>3</v>
      </c>
      <c r="D5" s="3" t="s">
        <v>9</v>
      </c>
      <c r="E5" s="3" t="s">
        <v>27</v>
      </c>
      <c r="F5" s="3" t="s">
        <v>28</v>
      </c>
      <c r="G5" s="3">
        <v>3</v>
      </c>
      <c r="H5" s="3">
        <v>651.43</v>
      </c>
      <c r="I5" s="3">
        <v>1954.29</v>
      </c>
    </row>
    <row r="6" s="1" customFormat="1" spans="1:9">
      <c r="A6" s="2">
        <v>45768</v>
      </c>
      <c r="B6" s="3" t="s">
        <v>29</v>
      </c>
      <c r="C6" s="3" t="s">
        <v>3</v>
      </c>
      <c r="D6" s="3" t="s">
        <v>9</v>
      </c>
      <c r="E6" s="3" t="s">
        <v>30</v>
      </c>
      <c r="F6" s="3" t="s">
        <v>31</v>
      </c>
      <c r="G6" s="3">
        <v>1</v>
      </c>
      <c r="H6" s="3">
        <v>6419.49</v>
      </c>
      <c r="I6" s="3">
        <v>6419.49</v>
      </c>
    </row>
    <row r="7" s="1" customFormat="1" spans="1:9">
      <c r="A7" s="2">
        <v>45768</v>
      </c>
      <c r="B7" s="3" t="s">
        <v>32</v>
      </c>
      <c r="C7" s="3" t="s">
        <v>3</v>
      </c>
      <c r="D7" s="3" t="s">
        <v>8</v>
      </c>
      <c r="E7" s="3" t="s">
        <v>33</v>
      </c>
      <c r="F7" s="3" t="s">
        <v>34</v>
      </c>
      <c r="G7" s="3">
        <v>1</v>
      </c>
      <c r="H7" s="3">
        <v>2952.12</v>
      </c>
      <c r="I7" s="3">
        <v>2952.12</v>
      </c>
    </row>
    <row r="8" s="1" customFormat="1" spans="1:9">
      <c r="A8" s="2">
        <v>45786</v>
      </c>
      <c r="B8" s="3" t="s">
        <v>35</v>
      </c>
      <c r="C8" s="3" t="s">
        <v>3</v>
      </c>
      <c r="D8" s="3" t="s">
        <v>9</v>
      </c>
      <c r="E8" s="3" t="s">
        <v>36</v>
      </c>
      <c r="F8" s="3" t="s">
        <v>37</v>
      </c>
      <c r="G8" s="3">
        <v>3</v>
      </c>
      <c r="H8" s="3">
        <v>620.94</v>
      </c>
      <c r="I8" s="3">
        <v>1862.82</v>
      </c>
    </row>
    <row r="9" s="1" customFormat="1" spans="1:9">
      <c r="A9" s="2">
        <v>45810</v>
      </c>
      <c r="B9" s="3" t="s">
        <v>38</v>
      </c>
      <c r="C9" s="3" t="s">
        <v>3</v>
      </c>
      <c r="D9" s="3" t="s">
        <v>9</v>
      </c>
      <c r="E9" s="3" t="s">
        <v>39</v>
      </c>
      <c r="F9" s="3" t="s">
        <v>40</v>
      </c>
      <c r="G9" s="3">
        <v>5</v>
      </c>
      <c r="H9" s="3">
        <v>44.35</v>
      </c>
      <c r="I9" s="3">
        <v>221.75</v>
      </c>
    </row>
    <row r="10" s="1" customFormat="1" spans="1:9">
      <c r="A10" s="2">
        <v>45860</v>
      </c>
      <c r="B10" s="3" t="s">
        <v>41</v>
      </c>
      <c r="C10" s="3" t="s">
        <v>3</v>
      </c>
      <c r="D10" s="3" t="s">
        <v>9</v>
      </c>
      <c r="E10" s="3" t="s">
        <v>42</v>
      </c>
      <c r="F10" s="3" t="s">
        <v>43</v>
      </c>
      <c r="G10" s="3">
        <v>5</v>
      </c>
      <c r="H10" s="3">
        <v>1016.4</v>
      </c>
      <c r="I10" s="3">
        <v>5082</v>
      </c>
    </row>
    <row r="11" s="1" customFormat="1" spans="1:9">
      <c r="A11" s="2">
        <v>45874</v>
      </c>
      <c r="B11" s="3" t="s">
        <v>44</v>
      </c>
      <c r="C11" s="3" t="s">
        <v>3</v>
      </c>
      <c r="D11" s="3" t="s">
        <v>9</v>
      </c>
      <c r="E11" s="3" t="s">
        <v>45</v>
      </c>
      <c r="F11" s="3" t="s">
        <v>46</v>
      </c>
      <c r="G11" s="3">
        <v>2</v>
      </c>
      <c r="H11" s="3">
        <v>1108.8</v>
      </c>
      <c r="I11" s="3">
        <v>2217.6</v>
      </c>
    </row>
    <row r="12" s="1" customFormat="1" spans="1:9">
      <c r="A12" s="2">
        <v>45881</v>
      </c>
      <c r="B12" s="3" t="s">
        <v>47</v>
      </c>
      <c r="C12" s="3" t="s">
        <v>3</v>
      </c>
      <c r="D12" s="3" t="s">
        <v>9</v>
      </c>
      <c r="E12" s="3" t="s">
        <v>48</v>
      </c>
      <c r="F12" s="3" t="s">
        <v>49</v>
      </c>
      <c r="G12" s="3">
        <v>4</v>
      </c>
      <c r="H12" s="3">
        <v>739.2</v>
      </c>
      <c r="I12" s="3">
        <v>2956.8</v>
      </c>
    </row>
    <row r="13" s="1" customFormat="1" spans="1:9">
      <c r="A13" s="2">
        <v>45885</v>
      </c>
      <c r="B13" s="3" t="s">
        <v>50</v>
      </c>
      <c r="C13" s="3" t="s">
        <v>3</v>
      </c>
      <c r="D13" s="3" t="s">
        <v>9</v>
      </c>
      <c r="E13" s="3" t="s">
        <v>51</v>
      </c>
      <c r="F13" s="3" t="s">
        <v>52</v>
      </c>
      <c r="G13" s="3">
        <v>2</v>
      </c>
      <c r="H13" s="3">
        <v>4716.15</v>
      </c>
      <c r="I13" s="3">
        <v>9432.3</v>
      </c>
    </row>
    <row r="14" s="1" customFormat="1" spans="1:9">
      <c r="A14" s="2">
        <v>45896</v>
      </c>
      <c r="B14" s="3" t="s">
        <v>53</v>
      </c>
      <c r="C14" s="3" t="s">
        <v>3</v>
      </c>
      <c r="D14" s="3" t="s">
        <v>10</v>
      </c>
      <c r="E14" s="3" t="s">
        <v>54</v>
      </c>
      <c r="F14" s="3" t="s">
        <v>55</v>
      </c>
      <c r="G14" s="3">
        <v>1</v>
      </c>
      <c r="H14" s="3">
        <v>4085.4</v>
      </c>
      <c r="I14" s="3">
        <v>4085.4</v>
      </c>
    </row>
    <row r="15" s="1" customFormat="1" spans="1:9">
      <c r="A15" s="3"/>
      <c r="B15" s="3"/>
      <c r="C15" s="3"/>
      <c r="D15" s="3"/>
      <c r="E15" s="3"/>
      <c r="F15" s="4" t="s">
        <v>56</v>
      </c>
      <c r="G15" s="5">
        <f>SUM(G4:G14)</f>
        <v>28</v>
      </c>
      <c r="H15" s="3"/>
      <c r="I15" s="3"/>
    </row>
    <row r="16" s="1" customFormat="1" spans="1:2">
      <c r="A16" s="1" t="s">
        <v>57</v>
      </c>
      <c r="B16" s="1" t="s">
        <v>58</v>
      </c>
    </row>
    <row r="17" s="1" customFormat="1" spans="1:2">
      <c r="A17" s="1" t="s">
        <v>59</v>
      </c>
      <c r="B17" s="1" t="s">
        <v>60</v>
      </c>
    </row>
    <row r="19" spans="1:2">
      <c r="A19" s="6" t="s">
        <v>61</v>
      </c>
      <c r="B19" s="6" t="s">
        <v>62</v>
      </c>
    </row>
    <row r="20" spans="1:2">
      <c r="A20" s="7" t="s">
        <v>4</v>
      </c>
      <c r="B20" s="8">
        <f>SUMIF(D:D,"cagayan de oro",G:G)</f>
        <v>0</v>
      </c>
    </row>
    <row r="21" spans="1:2">
      <c r="A21" s="9" t="s">
        <v>5</v>
      </c>
      <c r="B21" s="8">
        <f>SUMIF(D:D,"cavite plant",G:G)</f>
        <v>0</v>
      </c>
    </row>
    <row r="22" spans="1:2">
      <c r="A22" s="9" t="s">
        <v>6</v>
      </c>
      <c r="B22" s="8">
        <f>SUMIF(D:D,"cebu branch",G:G)</f>
        <v>0</v>
      </c>
    </row>
    <row r="23" spans="1:2">
      <c r="A23" s="7" t="s">
        <v>7</v>
      </c>
      <c r="B23" s="8">
        <f>SUMIF(D:D,"dagupan branch",G:G)</f>
        <v>0</v>
      </c>
    </row>
    <row r="24" spans="1:2">
      <c r="A24" s="9" t="s">
        <v>8</v>
      </c>
      <c r="B24" s="8">
        <f>SUMIF(D:D,"davao branch",G:G)</f>
        <v>2</v>
      </c>
    </row>
    <row r="25" spans="1:2">
      <c r="A25" s="30" t="s">
        <v>9</v>
      </c>
      <c r="B25" s="8">
        <f>SUMIF(D:D,"KOLIN HEAD OFFICE",G:G)</f>
        <v>25</v>
      </c>
    </row>
    <row r="26" spans="1:2">
      <c r="A26" s="9" t="s">
        <v>10</v>
      </c>
      <c r="B26" s="8">
        <f>SUMIF(D:D,"ilo-ilo branch",G:G)</f>
        <v>1</v>
      </c>
    </row>
    <row r="27" spans="1:2">
      <c r="A27" s="9" t="s">
        <v>11</v>
      </c>
      <c r="B27" s="8">
        <f>SUMIF(D:D,"pampanga branch",G:G)</f>
        <v>0</v>
      </c>
    </row>
    <row r="28" spans="1:2">
      <c r="A28" s="10" t="s">
        <v>12</v>
      </c>
      <c r="B28" s="11">
        <f>SUM(B20:B27)</f>
        <v>28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5" workbookViewId="0">
      <selection activeCell="A38" sqref="A38:B47"/>
    </sheetView>
  </sheetViews>
  <sheetFormatPr defaultColWidth="10.2857142857143" defaultRowHeight="15"/>
  <cols>
    <col min="1" max="1" width="29.1428571428571" style="1" customWidth="1"/>
    <col min="2" max="2" width="26.7142857142857" style="1" customWidth="1"/>
    <col min="3" max="3" width="25.2857142857143" style="1" customWidth="1"/>
    <col min="4" max="4" width="21.5714285714286" style="1" customWidth="1"/>
    <col min="5" max="5" width="31.1428571428571" style="1" customWidth="1"/>
    <col min="6" max="6" width="78.7142857142857" style="1" customWidth="1"/>
    <col min="7" max="16384" width="10.2857142857143" style="1"/>
  </cols>
  <sheetData>
    <row r="1" ht="39" spans="1:6">
      <c r="A1" s="14" t="s">
        <v>13</v>
      </c>
      <c r="B1" s="14"/>
      <c r="C1" s="14"/>
      <c r="D1" s="14"/>
      <c r="E1" s="14"/>
      <c r="F1" s="14"/>
    </row>
    <row r="3" s="1" customFormat="1" spans="1:9">
      <c r="A3" s="1" t="s">
        <v>63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45674</v>
      </c>
      <c r="B4" s="3" t="s">
        <v>64</v>
      </c>
      <c r="C4" s="3" t="s">
        <v>4</v>
      </c>
      <c r="D4" s="3" t="s">
        <v>8</v>
      </c>
      <c r="E4" s="3" t="s">
        <v>65</v>
      </c>
      <c r="F4" s="3" t="s">
        <v>66</v>
      </c>
      <c r="G4" s="3">
        <v>1</v>
      </c>
      <c r="H4" s="3">
        <v>2791.71</v>
      </c>
      <c r="I4" s="3">
        <v>2791.71</v>
      </c>
    </row>
    <row r="5" s="1" customFormat="1" spans="1:9">
      <c r="A5" s="2">
        <v>45708</v>
      </c>
      <c r="B5" s="3" t="s">
        <v>67</v>
      </c>
      <c r="C5" s="3" t="s">
        <v>4</v>
      </c>
      <c r="D5" s="3" t="s">
        <v>8</v>
      </c>
      <c r="E5" s="3" t="s">
        <v>68</v>
      </c>
      <c r="F5" s="3" t="s">
        <v>69</v>
      </c>
      <c r="G5" s="3">
        <v>1</v>
      </c>
      <c r="H5" s="3">
        <v>1072.98</v>
      </c>
      <c r="I5" s="3">
        <v>1072.98</v>
      </c>
    </row>
    <row r="6" s="1" customFormat="1" spans="1:9">
      <c r="A6" s="2">
        <v>45715</v>
      </c>
      <c r="B6" s="3" t="s">
        <v>70</v>
      </c>
      <c r="C6" s="3" t="s">
        <v>4</v>
      </c>
      <c r="D6" s="3" t="s">
        <v>9</v>
      </c>
      <c r="E6" s="3" t="s">
        <v>71</v>
      </c>
      <c r="F6" s="3" t="s">
        <v>72</v>
      </c>
      <c r="G6" s="3">
        <v>2</v>
      </c>
      <c r="H6" s="3">
        <v>1039.8</v>
      </c>
      <c r="I6" s="3">
        <v>2079.6</v>
      </c>
    </row>
    <row r="7" s="1" customFormat="1" spans="1:9">
      <c r="A7" s="2">
        <v>45722</v>
      </c>
      <c r="B7" s="3" t="s">
        <v>73</v>
      </c>
      <c r="C7" s="3" t="s">
        <v>4</v>
      </c>
      <c r="D7" s="3" t="s">
        <v>9</v>
      </c>
      <c r="E7" s="3" t="s">
        <v>74</v>
      </c>
      <c r="F7" s="3" t="s">
        <v>75</v>
      </c>
      <c r="G7" s="3">
        <v>1</v>
      </c>
      <c r="H7" s="3">
        <v>1655.81</v>
      </c>
      <c r="I7" s="3">
        <v>1655.81</v>
      </c>
    </row>
    <row r="8" s="1" customFormat="1" spans="1:9">
      <c r="A8" s="2">
        <v>45729</v>
      </c>
      <c r="B8" s="3" t="s">
        <v>76</v>
      </c>
      <c r="C8" s="3" t="s">
        <v>4</v>
      </c>
      <c r="D8" s="3" t="s">
        <v>9</v>
      </c>
      <c r="E8" s="3" t="s">
        <v>77</v>
      </c>
      <c r="F8" s="3" t="s">
        <v>78</v>
      </c>
      <c r="G8" s="3">
        <v>2</v>
      </c>
      <c r="H8" s="3">
        <v>355.74</v>
      </c>
      <c r="I8" s="3">
        <v>711.48</v>
      </c>
    </row>
    <row r="9" s="1" customFormat="1" spans="1:9">
      <c r="A9" s="2">
        <v>45730</v>
      </c>
      <c r="B9" s="3" t="s">
        <v>79</v>
      </c>
      <c r="C9" s="3" t="s">
        <v>4</v>
      </c>
      <c r="D9" s="3" t="s">
        <v>8</v>
      </c>
      <c r="E9" s="3" t="s">
        <v>80</v>
      </c>
      <c r="F9" s="3" t="s">
        <v>81</v>
      </c>
      <c r="G9" s="3">
        <v>1</v>
      </c>
      <c r="H9" s="3">
        <v>2748.1</v>
      </c>
      <c r="I9" s="3">
        <v>2748.1</v>
      </c>
    </row>
    <row r="10" s="1" customFormat="1" spans="1:9">
      <c r="A10" s="2">
        <v>45743</v>
      </c>
      <c r="B10" s="3" t="s">
        <v>82</v>
      </c>
      <c r="C10" s="3" t="s">
        <v>4</v>
      </c>
      <c r="D10" s="3" t="s">
        <v>8</v>
      </c>
      <c r="E10" s="3" t="s">
        <v>83</v>
      </c>
      <c r="F10" s="3" t="s">
        <v>84</v>
      </c>
      <c r="G10" s="3">
        <v>2</v>
      </c>
      <c r="H10" s="3">
        <v>2914.93</v>
      </c>
      <c r="I10" s="3">
        <v>5829.86</v>
      </c>
    </row>
    <row r="11" s="1" customFormat="1" spans="1:9">
      <c r="A11" s="2">
        <v>45743</v>
      </c>
      <c r="B11" s="3" t="s">
        <v>85</v>
      </c>
      <c r="C11" s="3" t="s">
        <v>4</v>
      </c>
      <c r="D11" s="3" t="s">
        <v>9</v>
      </c>
      <c r="E11" s="3" t="s">
        <v>86</v>
      </c>
      <c r="F11" s="3" t="s">
        <v>87</v>
      </c>
      <c r="G11" s="3">
        <v>2</v>
      </c>
      <c r="H11" s="3">
        <v>1200.2</v>
      </c>
      <c r="I11" s="3">
        <v>2400.4</v>
      </c>
    </row>
    <row r="12" s="1" customFormat="1" spans="1:9">
      <c r="A12" s="2">
        <v>45750</v>
      </c>
      <c r="B12" s="3" t="s">
        <v>88</v>
      </c>
      <c r="C12" s="3" t="s">
        <v>4</v>
      </c>
      <c r="D12" s="3" t="s">
        <v>8</v>
      </c>
      <c r="E12" s="3" t="s">
        <v>89</v>
      </c>
      <c r="F12" s="3" t="s">
        <v>90</v>
      </c>
      <c r="G12" s="3">
        <v>1</v>
      </c>
      <c r="H12" s="3">
        <v>5773.19</v>
      </c>
      <c r="I12" s="3">
        <v>5773.19</v>
      </c>
    </row>
    <row r="13" s="1" customFormat="1" spans="1:9">
      <c r="A13" s="2">
        <v>45761</v>
      </c>
      <c r="B13" s="3" t="s">
        <v>91</v>
      </c>
      <c r="C13" s="3" t="s">
        <v>4</v>
      </c>
      <c r="D13" s="3" t="s">
        <v>9</v>
      </c>
      <c r="E13" s="3" t="s">
        <v>27</v>
      </c>
      <c r="F13" s="3" t="s">
        <v>28</v>
      </c>
      <c r="G13" s="3">
        <v>1</v>
      </c>
      <c r="H13" s="3">
        <v>651.43</v>
      </c>
      <c r="I13" s="3">
        <v>651.43</v>
      </c>
    </row>
    <row r="14" s="1" customFormat="1" spans="1:9">
      <c r="A14" s="2">
        <v>45761</v>
      </c>
      <c r="B14" s="3" t="s">
        <v>91</v>
      </c>
      <c r="C14" s="3" t="s">
        <v>4</v>
      </c>
      <c r="D14" s="3" t="s">
        <v>9</v>
      </c>
      <c r="E14" s="3" t="s">
        <v>92</v>
      </c>
      <c r="F14" s="3" t="s">
        <v>93</v>
      </c>
      <c r="G14" s="3">
        <v>2</v>
      </c>
      <c r="H14" s="3">
        <v>615.94</v>
      </c>
      <c r="I14" s="3">
        <v>1231.88</v>
      </c>
    </row>
    <row r="15" s="1" customFormat="1" spans="1:9">
      <c r="A15" s="2">
        <v>45772</v>
      </c>
      <c r="B15" s="3" t="s">
        <v>94</v>
      </c>
      <c r="C15" s="3" t="s">
        <v>4</v>
      </c>
      <c r="D15" s="3" t="s">
        <v>9</v>
      </c>
      <c r="E15" s="3" t="s">
        <v>95</v>
      </c>
      <c r="F15" s="3" t="s">
        <v>96</v>
      </c>
      <c r="G15" s="3">
        <v>2</v>
      </c>
      <c r="H15" s="3">
        <v>1395.86</v>
      </c>
      <c r="I15" s="3">
        <v>2791.72</v>
      </c>
    </row>
    <row r="16" s="1" customFormat="1" spans="1:9">
      <c r="A16" s="2">
        <v>45787</v>
      </c>
      <c r="B16" s="3" t="s">
        <v>97</v>
      </c>
      <c r="C16" s="3" t="s">
        <v>4</v>
      </c>
      <c r="D16" s="3" t="s">
        <v>9</v>
      </c>
      <c r="E16" s="3" t="s">
        <v>98</v>
      </c>
      <c r="F16" s="3" t="s">
        <v>99</v>
      </c>
      <c r="G16" s="3">
        <v>5</v>
      </c>
      <c r="H16" s="3">
        <v>1897.44</v>
      </c>
      <c r="I16" s="3">
        <v>9487.2</v>
      </c>
    </row>
    <row r="17" s="1" customFormat="1" spans="1:9">
      <c r="A17" s="2">
        <v>45797</v>
      </c>
      <c r="B17" s="3" t="s">
        <v>100</v>
      </c>
      <c r="C17" s="3" t="s">
        <v>4</v>
      </c>
      <c r="D17" s="3" t="s">
        <v>8</v>
      </c>
      <c r="E17" s="3" t="s">
        <v>83</v>
      </c>
      <c r="F17" s="3" t="s">
        <v>84</v>
      </c>
      <c r="G17" s="3">
        <v>2</v>
      </c>
      <c r="H17" s="3">
        <v>2914.93</v>
      </c>
      <c r="I17" s="3">
        <v>5829.86</v>
      </c>
    </row>
    <row r="18" s="1" customFormat="1" spans="1:9">
      <c r="A18" s="2">
        <v>45797</v>
      </c>
      <c r="B18" s="3" t="s">
        <v>101</v>
      </c>
      <c r="C18" s="3" t="s">
        <v>4</v>
      </c>
      <c r="D18" s="3" t="s">
        <v>8</v>
      </c>
      <c r="E18" s="3" t="s">
        <v>33</v>
      </c>
      <c r="F18" s="3" t="s">
        <v>34</v>
      </c>
      <c r="G18" s="3">
        <v>1</v>
      </c>
      <c r="H18" s="3">
        <v>2952.12</v>
      </c>
      <c r="I18" s="3">
        <v>2952.12</v>
      </c>
    </row>
    <row r="19" s="1" customFormat="1" spans="1:9">
      <c r="A19" s="2">
        <v>45817</v>
      </c>
      <c r="B19" s="3" t="s">
        <v>102</v>
      </c>
      <c r="C19" s="3" t="s">
        <v>4</v>
      </c>
      <c r="D19" s="3" t="s">
        <v>8</v>
      </c>
      <c r="E19" s="3" t="s">
        <v>103</v>
      </c>
      <c r="F19" s="3" t="s">
        <v>104</v>
      </c>
      <c r="G19" s="3">
        <v>1</v>
      </c>
      <c r="H19" s="3">
        <v>1052.07</v>
      </c>
      <c r="I19" s="3">
        <v>1052.07</v>
      </c>
    </row>
    <row r="20" s="1" customFormat="1" spans="1:9">
      <c r="A20" s="2">
        <v>45819</v>
      </c>
      <c r="B20" s="3" t="s">
        <v>105</v>
      </c>
      <c r="C20" s="3" t="s">
        <v>4</v>
      </c>
      <c r="D20" s="3" t="s">
        <v>9</v>
      </c>
      <c r="E20" s="3" t="s">
        <v>92</v>
      </c>
      <c r="F20" s="3" t="s">
        <v>93</v>
      </c>
      <c r="G20" s="3">
        <v>1</v>
      </c>
      <c r="H20" s="3">
        <v>615.94</v>
      </c>
      <c r="I20" s="3">
        <v>615.94</v>
      </c>
    </row>
    <row r="21" s="1" customFormat="1" spans="1:9">
      <c r="A21" s="2">
        <v>45821</v>
      </c>
      <c r="B21" s="3" t="s">
        <v>106</v>
      </c>
      <c r="C21" s="3" t="s">
        <v>4</v>
      </c>
      <c r="D21" s="3" t="s">
        <v>9</v>
      </c>
      <c r="E21" s="3" t="s">
        <v>107</v>
      </c>
      <c r="F21" s="3" t="s">
        <v>108</v>
      </c>
      <c r="G21" s="3">
        <v>2</v>
      </c>
      <c r="H21" s="3">
        <v>152.76</v>
      </c>
      <c r="I21" s="3">
        <v>305.52</v>
      </c>
    </row>
    <row r="22" s="1" customFormat="1" spans="1:9">
      <c r="A22" s="2">
        <v>45821</v>
      </c>
      <c r="B22" s="3" t="s">
        <v>106</v>
      </c>
      <c r="C22" s="3" t="s">
        <v>4</v>
      </c>
      <c r="D22" s="3" t="s">
        <v>9</v>
      </c>
      <c r="E22" s="3" t="s">
        <v>98</v>
      </c>
      <c r="F22" s="3" t="s">
        <v>99</v>
      </c>
      <c r="G22" s="3">
        <v>1</v>
      </c>
      <c r="H22" s="3">
        <v>1897.44</v>
      </c>
      <c r="I22" s="3">
        <v>1897.44</v>
      </c>
    </row>
    <row r="23" s="1" customFormat="1" spans="1:9">
      <c r="A23" s="2">
        <v>45825</v>
      </c>
      <c r="B23" s="3" t="s">
        <v>109</v>
      </c>
      <c r="C23" s="3" t="s">
        <v>4</v>
      </c>
      <c r="D23" s="3" t="s">
        <v>8</v>
      </c>
      <c r="E23" s="3" t="s">
        <v>33</v>
      </c>
      <c r="F23" s="3" t="s">
        <v>34</v>
      </c>
      <c r="G23" s="3">
        <v>1</v>
      </c>
      <c r="H23" s="3">
        <v>2952.12</v>
      </c>
      <c r="I23" s="3">
        <v>2952.12</v>
      </c>
    </row>
    <row r="24" s="1" customFormat="1" spans="1:9">
      <c r="A24" s="2">
        <v>45827</v>
      </c>
      <c r="B24" s="3" t="s">
        <v>110</v>
      </c>
      <c r="C24" s="3" t="s">
        <v>4</v>
      </c>
      <c r="D24" s="3" t="s">
        <v>9</v>
      </c>
      <c r="E24" s="3" t="s">
        <v>98</v>
      </c>
      <c r="F24" s="3" t="s">
        <v>99</v>
      </c>
      <c r="G24" s="3">
        <v>1</v>
      </c>
      <c r="H24" s="3">
        <v>1897.44</v>
      </c>
      <c r="I24" s="3">
        <v>1897.44</v>
      </c>
    </row>
    <row r="25" s="1" customFormat="1" spans="1:9">
      <c r="A25" s="2">
        <v>45833</v>
      </c>
      <c r="B25" s="3" t="s">
        <v>111</v>
      </c>
      <c r="C25" s="3" t="s">
        <v>4</v>
      </c>
      <c r="D25" s="3" t="s">
        <v>5</v>
      </c>
      <c r="E25" s="3" t="s">
        <v>112</v>
      </c>
      <c r="F25" s="3" t="s">
        <v>113</v>
      </c>
      <c r="G25" s="3">
        <v>36</v>
      </c>
      <c r="H25" s="3">
        <v>235.23</v>
      </c>
      <c r="I25" s="3">
        <v>8468.28</v>
      </c>
    </row>
    <row r="26" s="1" customFormat="1" spans="1:9">
      <c r="A26" s="2">
        <v>45833</v>
      </c>
      <c r="B26" s="3" t="s">
        <v>111</v>
      </c>
      <c r="C26" s="3" t="s">
        <v>4</v>
      </c>
      <c r="D26" s="3" t="s">
        <v>5</v>
      </c>
      <c r="E26" s="3" t="s">
        <v>114</v>
      </c>
      <c r="F26" s="3" t="s">
        <v>115</v>
      </c>
      <c r="G26" s="3">
        <v>44</v>
      </c>
      <c r="H26" s="3">
        <v>279.97</v>
      </c>
      <c r="I26" s="3">
        <v>12318.68</v>
      </c>
    </row>
    <row r="27" s="1" customFormat="1" spans="1:9">
      <c r="A27" s="2">
        <v>45833</v>
      </c>
      <c r="B27" s="3" t="s">
        <v>111</v>
      </c>
      <c r="C27" s="3" t="s">
        <v>4</v>
      </c>
      <c r="D27" s="3" t="s">
        <v>5</v>
      </c>
      <c r="E27" s="3" t="s">
        <v>116</v>
      </c>
      <c r="F27" s="3" t="s">
        <v>117</v>
      </c>
      <c r="G27" s="3">
        <v>70</v>
      </c>
      <c r="H27" s="3">
        <v>580.18</v>
      </c>
      <c r="I27" s="3">
        <v>40612.6</v>
      </c>
    </row>
    <row r="28" s="1" customFormat="1" spans="1:9">
      <c r="A28" s="2">
        <v>45833</v>
      </c>
      <c r="B28" s="3" t="s">
        <v>111</v>
      </c>
      <c r="C28" s="3" t="s">
        <v>4</v>
      </c>
      <c r="D28" s="3" t="s">
        <v>5</v>
      </c>
      <c r="E28" s="3" t="s">
        <v>118</v>
      </c>
      <c r="F28" s="3" t="s">
        <v>119</v>
      </c>
      <c r="G28" s="3">
        <v>40</v>
      </c>
      <c r="H28" s="3">
        <v>752.52</v>
      </c>
      <c r="I28" s="3">
        <v>30100.8</v>
      </c>
    </row>
    <row r="29" s="1" customFormat="1" spans="1:9">
      <c r="A29" s="2">
        <v>45833</v>
      </c>
      <c r="B29" s="3" t="s">
        <v>111</v>
      </c>
      <c r="C29" s="3" t="s">
        <v>4</v>
      </c>
      <c r="D29" s="3" t="s">
        <v>5</v>
      </c>
      <c r="E29" s="3" t="s">
        <v>120</v>
      </c>
      <c r="F29" s="3" t="s">
        <v>121</v>
      </c>
      <c r="G29" s="3">
        <v>17</v>
      </c>
      <c r="H29" s="3">
        <v>627.14</v>
      </c>
      <c r="I29" s="3">
        <v>10661.38</v>
      </c>
    </row>
    <row r="30" s="1" customFormat="1" spans="1:9">
      <c r="A30" s="2">
        <v>45833</v>
      </c>
      <c r="B30" s="3" t="s">
        <v>111</v>
      </c>
      <c r="C30" s="3" t="s">
        <v>4</v>
      </c>
      <c r="D30" s="3" t="s">
        <v>5</v>
      </c>
      <c r="E30" s="3" t="s">
        <v>122</v>
      </c>
      <c r="F30" s="3" t="s">
        <v>123</v>
      </c>
      <c r="G30" s="3">
        <v>38</v>
      </c>
      <c r="H30" s="3">
        <v>843.34</v>
      </c>
      <c r="I30" s="3">
        <v>32046.92</v>
      </c>
    </row>
    <row r="31" s="1" customFormat="1" spans="1:9">
      <c r="A31" s="2">
        <v>45845</v>
      </c>
      <c r="B31" s="3" t="s">
        <v>124</v>
      </c>
      <c r="C31" s="3" t="s">
        <v>4</v>
      </c>
      <c r="D31" s="3" t="s">
        <v>8</v>
      </c>
      <c r="E31" s="3" t="s">
        <v>33</v>
      </c>
      <c r="F31" s="3" t="s">
        <v>34</v>
      </c>
      <c r="G31" s="3">
        <v>1</v>
      </c>
      <c r="H31" s="3">
        <v>2952.12</v>
      </c>
      <c r="I31" s="3">
        <v>2952.12</v>
      </c>
    </row>
    <row r="32" s="1" customFormat="1" spans="1:9">
      <c r="A32" s="2">
        <v>45860</v>
      </c>
      <c r="B32" s="3" t="s">
        <v>125</v>
      </c>
      <c r="C32" s="3" t="s">
        <v>4</v>
      </c>
      <c r="D32" s="3" t="s">
        <v>9</v>
      </c>
      <c r="E32" s="3" t="s">
        <v>42</v>
      </c>
      <c r="F32" s="3" t="s">
        <v>43</v>
      </c>
      <c r="G32" s="3">
        <v>5</v>
      </c>
      <c r="H32" s="3">
        <v>1016.4</v>
      </c>
      <c r="I32" s="3">
        <v>5082</v>
      </c>
    </row>
    <row r="33" s="1" customFormat="1" spans="1:9">
      <c r="A33" s="2">
        <v>45866</v>
      </c>
      <c r="B33" s="3" t="s">
        <v>126</v>
      </c>
      <c r="C33" s="3" t="s">
        <v>4</v>
      </c>
      <c r="D33" s="3" t="s">
        <v>9</v>
      </c>
      <c r="E33" s="3" t="s">
        <v>48</v>
      </c>
      <c r="F33" s="3" t="s">
        <v>49</v>
      </c>
      <c r="G33" s="3">
        <v>2</v>
      </c>
      <c r="H33" s="3">
        <v>739.2</v>
      </c>
      <c r="I33" s="3">
        <v>1478.4</v>
      </c>
    </row>
    <row r="34" s="1" customFormat="1" spans="6:7">
      <c r="F34" s="28" t="s">
        <v>56</v>
      </c>
      <c r="G34" s="29">
        <f>SUM(G4:G33)</f>
        <v>286</v>
      </c>
    </row>
    <row r="35" s="1" customFormat="1" spans="1:2">
      <c r="A35" s="1" t="s">
        <v>57</v>
      </c>
      <c r="B35" s="1" t="s">
        <v>127</v>
      </c>
    </row>
    <row r="36" s="1" customFormat="1" spans="1:2">
      <c r="A36" s="1" t="s">
        <v>59</v>
      </c>
      <c r="B36" s="1" t="s">
        <v>60</v>
      </c>
    </row>
    <row r="38" spans="1:2">
      <c r="A38" s="6" t="s">
        <v>61</v>
      </c>
      <c r="B38" s="6" t="s">
        <v>62</v>
      </c>
    </row>
    <row r="39" spans="1:2">
      <c r="A39" s="7" t="s">
        <v>3</v>
      </c>
      <c r="B39" s="8">
        <f>SUMIF(D:D,"BACOLOD BRANCH",G:G)</f>
        <v>0</v>
      </c>
    </row>
    <row r="40" spans="1:2">
      <c r="A40" s="7" t="s">
        <v>5</v>
      </c>
      <c r="B40" s="8">
        <f>SUMIF(D:D,"CAVITE PLANT",G:G)</f>
        <v>245</v>
      </c>
    </row>
    <row r="41" spans="1:2">
      <c r="A41" s="9" t="s">
        <v>6</v>
      </c>
      <c r="B41" s="8">
        <f>SUMIF(D:D,"CEBU BRANCH",G:G)</f>
        <v>0</v>
      </c>
    </row>
    <row r="42" spans="1:2">
      <c r="A42" s="7" t="s">
        <v>7</v>
      </c>
      <c r="B42" s="8">
        <f>SUMIF(D:D,"DAGUPAN BRANCH",G:G)</f>
        <v>0</v>
      </c>
    </row>
    <row r="43" spans="1:2">
      <c r="A43" s="9" t="s">
        <v>8</v>
      </c>
      <c r="B43" s="8">
        <f>SUMIF(D:D,"DAVAO BRANCH",G:G)</f>
        <v>12</v>
      </c>
    </row>
    <row r="44" spans="1:2">
      <c r="A44" s="30" t="s">
        <v>9</v>
      </c>
      <c r="B44" s="8">
        <f>SUMIF(D:D,"KOLIN HEAD OFFICE",G:G)</f>
        <v>29</v>
      </c>
    </row>
    <row r="45" spans="1:2">
      <c r="A45" s="9" t="s">
        <v>10</v>
      </c>
      <c r="B45" s="8">
        <f>SUMIF(D:D,"ILO-ILO BRANCH",G:G)</f>
        <v>0</v>
      </c>
    </row>
    <row r="46" spans="1:2">
      <c r="A46" s="9" t="s">
        <v>11</v>
      </c>
      <c r="B46" s="8">
        <f>SUMIF(D:D,"PAMPANGA BRANCH",G:G)</f>
        <v>0</v>
      </c>
    </row>
    <row r="47" spans="1:2">
      <c r="A47" s="10" t="s">
        <v>12</v>
      </c>
      <c r="B47" s="11">
        <f>SUM(B39:B46)</f>
        <v>286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3"/>
  <sheetViews>
    <sheetView topLeftCell="A2075" workbookViewId="0">
      <selection activeCell="D1738" sqref="D1738"/>
    </sheetView>
  </sheetViews>
  <sheetFormatPr defaultColWidth="10.2857142857143" defaultRowHeight="15"/>
  <cols>
    <col min="1" max="1" width="25.7142857142857" style="1" customWidth="1"/>
    <col min="2" max="2" width="27.2857142857143" style="1" customWidth="1"/>
    <col min="3" max="3" width="30.1428571428571" style="1" customWidth="1"/>
    <col min="4" max="4" width="71.1428571428571" style="1" customWidth="1"/>
    <col min="5" max="16384" width="10.2857142857143" style="1"/>
  </cols>
  <sheetData>
    <row r="1" ht="39" spans="1:4">
      <c r="A1" s="14"/>
      <c r="B1" s="14"/>
      <c r="C1" s="14"/>
      <c r="D1" s="14"/>
    </row>
    <row r="2" customFormat="1" spans="1:7">
      <c r="A2" s="1"/>
      <c r="B2" s="1"/>
      <c r="C2" s="1"/>
      <c r="D2" s="1"/>
      <c r="E2" s="1"/>
      <c r="F2" s="1"/>
      <c r="G2" s="1"/>
    </row>
    <row r="3" s="1" customFormat="1" spans="1:9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</row>
    <row r="4" s="1" customFormat="1" spans="1:9">
      <c r="A4" s="23">
        <v>45642</v>
      </c>
      <c r="B4" s="24" t="s">
        <v>128</v>
      </c>
      <c r="C4" s="24" t="s">
        <v>5</v>
      </c>
      <c r="D4" s="24" t="s">
        <v>4</v>
      </c>
      <c r="E4" s="24" t="s">
        <v>129</v>
      </c>
      <c r="F4" s="24" t="s">
        <v>130</v>
      </c>
      <c r="G4" s="24">
        <v>2624</v>
      </c>
      <c r="H4" s="24">
        <v>3.8</v>
      </c>
      <c r="I4" s="24">
        <v>9971.2</v>
      </c>
    </row>
    <row r="5" s="1" customFormat="1" spans="1:9">
      <c r="A5" s="23">
        <v>45645</v>
      </c>
      <c r="B5" s="24" t="s">
        <v>131</v>
      </c>
      <c r="C5" s="24" t="s">
        <v>5</v>
      </c>
      <c r="D5" s="24" t="s">
        <v>4</v>
      </c>
      <c r="E5" s="24" t="s">
        <v>132</v>
      </c>
      <c r="F5" s="24" t="s">
        <v>133</v>
      </c>
      <c r="G5" s="24">
        <v>2</v>
      </c>
      <c r="H5" s="24">
        <v>0</v>
      </c>
      <c r="I5" s="24">
        <v>0</v>
      </c>
    </row>
    <row r="6" s="1" customFormat="1" spans="1:9">
      <c r="A6" s="23">
        <v>45645</v>
      </c>
      <c r="B6" s="24" t="s">
        <v>131</v>
      </c>
      <c r="C6" s="24" t="s">
        <v>5</v>
      </c>
      <c r="D6" s="24" t="s">
        <v>4</v>
      </c>
      <c r="E6" s="24" t="s">
        <v>134</v>
      </c>
      <c r="F6" s="24" t="s">
        <v>135</v>
      </c>
      <c r="G6" s="24">
        <v>2</v>
      </c>
      <c r="H6" s="24">
        <v>60.61</v>
      </c>
      <c r="I6" s="24">
        <v>121.22</v>
      </c>
    </row>
    <row r="7" s="1" customFormat="1" spans="1:9">
      <c r="A7" s="2">
        <v>45660</v>
      </c>
      <c r="B7" s="3" t="s">
        <v>136</v>
      </c>
      <c r="C7" s="3" t="s">
        <v>5</v>
      </c>
      <c r="D7" s="3" t="s">
        <v>11</v>
      </c>
      <c r="E7" s="3" t="s">
        <v>137</v>
      </c>
      <c r="F7" s="3" t="s">
        <v>135</v>
      </c>
      <c r="G7" s="3">
        <v>1</v>
      </c>
      <c r="H7" s="3">
        <v>164.1</v>
      </c>
      <c r="I7" s="3">
        <v>164.1</v>
      </c>
    </row>
    <row r="8" s="1" customFormat="1" spans="1:9">
      <c r="A8" s="2">
        <v>45660</v>
      </c>
      <c r="B8" s="3" t="s">
        <v>138</v>
      </c>
      <c r="C8" s="3" t="s">
        <v>5</v>
      </c>
      <c r="D8" s="3" t="s">
        <v>9</v>
      </c>
      <c r="E8" s="3" t="s">
        <v>139</v>
      </c>
      <c r="F8" s="3" t="s">
        <v>140</v>
      </c>
      <c r="G8" s="3">
        <v>20</v>
      </c>
      <c r="H8" s="3">
        <v>264.26</v>
      </c>
      <c r="I8" s="3">
        <v>5285.2</v>
      </c>
    </row>
    <row r="9" s="1" customFormat="1" spans="1:9">
      <c r="A9" s="2">
        <v>45660</v>
      </c>
      <c r="B9" s="3" t="s">
        <v>138</v>
      </c>
      <c r="C9" s="3" t="s">
        <v>5</v>
      </c>
      <c r="D9" s="3" t="s">
        <v>9</v>
      </c>
      <c r="E9" s="3" t="s">
        <v>141</v>
      </c>
      <c r="F9" s="3" t="s">
        <v>142</v>
      </c>
      <c r="G9" s="3">
        <v>10</v>
      </c>
      <c r="H9" s="3">
        <v>482.46</v>
      </c>
      <c r="I9" s="3">
        <v>4824.6</v>
      </c>
    </row>
    <row r="10" s="1" customFormat="1" spans="1:9">
      <c r="A10" s="2">
        <v>45660</v>
      </c>
      <c r="B10" s="3" t="s">
        <v>138</v>
      </c>
      <c r="C10" s="3" t="s">
        <v>5</v>
      </c>
      <c r="D10" s="3" t="s">
        <v>9</v>
      </c>
      <c r="E10" s="3" t="s">
        <v>143</v>
      </c>
      <c r="F10" s="3" t="s">
        <v>144</v>
      </c>
      <c r="G10" s="3">
        <v>30</v>
      </c>
      <c r="H10" s="3">
        <v>94.23</v>
      </c>
      <c r="I10" s="3">
        <v>2826.9</v>
      </c>
    </row>
    <row r="11" s="1" customFormat="1" spans="1:9">
      <c r="A11" s="2">
        <v>45660</v>
      </c>
      <c r="B11" s="3" t="s">
        <v>145</v>
      </c>
      <c r="C11" s="3" t="s">
        <v>5</v>
      </c>
      <c r="D11" s="3" t="s">
        <v>9</v>
      </c>
      <c r="E11" s="3" t="s">
        <v>146</v>
      </c>
      <c r="F11" s="3" t="s">
        <v>147</v>
      </c>
      <c r="G11" s="3">
        <v>2</v>
      </c>
      <c r="H11" s="3">
        <v>19.95</v>
      </c>
      <c r="I11" s="3">
        <v>39.9</v>
      </c>
    </row>
    <row r="12" s="1" customFormat="1" spans="1:9">
      <c r="A12" s="2">
        <v>45663</v>
      </c>
      <c r="B12" s="3" t="s">
        <v>148</v>
      </c>
      <c r="C12" s="3" t="s">
        <v>5</v>
      </c>
      <c r="D12" s="3" t="s">
        <v>9</v>
      </c>
      <c r="E12" s="3" t="s">
        <v>39</v>
      </c>
      <c r="F12" s="3" t="s">
        <v>40</v>
      </c>
      <c r="G12" s="3">
        <v>5</v>
      </c>
      <c r="H12" s="3">
        <v>44.35</v>
      </c>
      <c r="I12" s="3">
        <v>221.75</v>
      </c>
    </row>
    <row r="13" s="1" customFormat="1" spans="1:9">
      <c r="A13" s="2">
        <v>45663</v>
      </c>
      <c r="B13" s="3" t="s">
        <v>148</v>
      </c>
      <c r="C13" s="3" t="s">
        <v>5</v>
      </c>
      <c r="D13" s="3" t="s">
        <v>9</v>
      </c>
      <c r="E13" s="3" t="s">
        <v>149</v>
      </c>
      <c r="F13" s="3" t="s">
        <v>150</v>
      </c>
      <c r="G13" s="3">
        <v>20</v>
      </c>
      <c r="H13" s="3">
        <v>89.86</v>
      </c>
      <c r="I13" s="3">
        <v>1797.2</v>
      </c>
    </row>
    <row r="14" s="1" customFormat="1" spans="1:9">
      <c r="A14" s="2">
        <v>45663</v>
      </c>
      <c r="B14" s="3" t="s">
        <v>148</v>
      </c>
      <c r="C14" s="3" t="s">
        <v>5</v>
      </c>
      <c r="D14" s="3" t="s">
        <v>9</v>
      </c>
      <c r="E14" s="3" t="s">
        <v>151</v>
      </c>
      <c r="F14" s="3" t="s">
        <v>152</v>
      </c>
      <c r="G14" s="3">
        <v>3</v>
      </c>
      <c r="H14" s="3">
        <v>188.41</v>
      </c>
      <c r="I14" s="3">
        <v>565.23</v>
      </c>
    </row>
    <row r="15" s="1" customFormat="1" spans="1:9">
      <c r="A15" s="2">
        <v>45663</v>
      </c>
      <c r="B15" s="3" t="s">
        <v>148</v>
      </c>
      <c r="C15" s="3" t="s">
        <v>5</v>
      </c>
      <c r="D15" s="3" t="s">
        <v>9</v>
      </c>
      <c r="E15" s="3" t="s">
        <v>153</v>
      </c>
      <c r="F15" s="3" t="s">
        <v>154</v>
      </c>
      <c r="G15" s="3">
        <v>3</v>
      </c>
      <c r="H15" s="3">
        <v>241.06</v>
      </c>
      <c r="I15" s="3">
        <v>723.18</v>
      </c>
    </row>
    <row r="16" s="1" customFormat="1" spans="1:9">
      <c r="A16" s="2">
        <v>45663</v>
      </c>
      <c r="B16" s="3" t="s">
        <v>148</v>
      </c>
      <c r="C16" s="3" t="s">
        <v>5</v>
      </c>
      <c r="D16" s="3" t="s">
        <v>9</v>
      </c>
      <c r="E16" s="3" t="s">
        <v>155</v>
      </c>
      <c r="F16" s="3" t="s">
        <v>156</v>
      </c>
      <c r="G16" s="3">
        <v>20</v>
      </c>
      <c r="H16" s="3">
        <v>140.12</v>
      </c>
      <c r="I16" s="3">
        <v>2802.4</v>
      </c>
    </row>
    <row r="17" s="1" customFormat="1" spans="1:9">
      <c r="A17" s="2">
        <v>45663</v>
      </c>
      <c r="B17" s="3" t="s">
        <v>157</v>
      </c>
      <c r="C17" s="3" t="s">
        <v>5</v>
      </c>
      <c r="D17" s="3" t="s">
        <v>9</v>
      </c>
      <c r="E17" s="3" t="s">
        <v>158</v>
      </c>
      <c r="F17" s="3" t="s">
        <v>159</v>
      </c>
      <c r="G17" s="3">
        <v>10</v>
      </c>
      <c r="H17" s="3">
        <v>258.72</v>
      </c>
      <c r="I17" s="3">
        <v>2587.2</v>
      </c>
    </row>
    <row r="18" s="1" customFormat="1" spans="1:9">
      <c r="A18" s="2">
        <v>45663</v>
      </c>
      <c r="B18" s="3" t="s">
        <v>157</v>
      </c>
      <c r="C18" s="3" t="s">
        <v>5</v>
      </c>
      <c r="D18" s="3" t="s">
        <v>9</v>
      </c>
      <c r="E18" s="3" t="s">
        <v>160</v>
      </c>
      <c r="F18" s="3" t="s">
        <v>161</v>
      </c>
      <c r="G18" s="3">
        <v>10</v>
      </c>
      <c r="H18" s="3">
        <v>0</v>
      </c>
      <c r="I18" s="3">
        <v>0</v>
      </c>
    </row>
    <row r="19" s="1" customFormat="1" spans="1:9">
      <c r="A19" s="2">
        <v>45663</v>
      </c>
      <c r="B19" s="3" t="s">
        <v>157</v>
      </c>
      <c r="C19" s="3" t="s">
        <v>5</v>
      </c>
      <c r="D19" s="3" t="s">
        <v>9</v>
      </c>
      <c r="E19" s="3" t="s">
        <v>162</v>
      </c>
      <c r="F19" s="3" t="s">
        <v>163</v>
      </c>
      <c r="G19" s="3">
        <v>8</v>
      </c>
      <c r="H19" s="3">
        <v>813.12</v>
      </c>
      <c r="I19" s="3">
        <v>6504.96</v>
      </c>
    </row>
    <row r="20" s="1" customFormat="1" spans="1:9">
      <c r="A20" s="2">
        <v>45663</v>
      </c>
      <c r="B20" s="3" t="s">
        <v>157</v>
      </c>
      <c r="C20" s="3" t="s">
        <v>5</v>
      </c>
      <c r="D20" s="3" t="s">
        <v>9</v>
      </c>
      <c r="E20" s="3" t="s">
        <v>164</v>
      </c>
      <c r="F20" s="3" t="s">
        <v>165</v>
      </c>
      <c r="G20" s="3">
        <v>1</v>
      </c>
      <c r="H20" s="3">
        <v>1108.8</v>
      </c>
      <c r="I20" s="3">
        <v>1108.8</v>
      </c>
    </row>
    <row r="21" s="1" customFormat="1" spans="1:9">
      <c r="A21" s="2">
        <v>45663</v>
      </c>
      <c r="B21" s="3" t="s">
        <v>157</v>
      </c>
      <c r="C21" s="3" t="s">
        <v>5</v>
      </c>
      <c r="D21" s="3" t="s">
        <v>9</v>
      </c>
      <c r="E21" s="3" t="s">
        <v>166</v>
      </c>
      <c r="F21" s="3" t="s">
        <v>167</v>
      </c>
      <c r="G21" s="3">
        <v>4</v>
      </c>
      <c r="H21" s="3">
        <v>1108.8</v>
      </c>
      <c r="I21" s="3">
        <v>4435.2</v>
      </c>
    </row>
    <row r="22" s="1" customFormat="1" spans="1:9">
      <c r="A22" s="2">
        <v>45663</v>
      </c>
      <c r="B22" s="3" t="s">
        <v>157</v>
      </c>
      <c r="C22" s="3" t="s">
        <v>5</v>
      </c>
      <c r="D22" s="3" t="s">
        <v>9</v>
      </c>
      <c r="E22" s="3" t="s">
        <v>168</v>
      </c>
      <c r="F22" s="3" t="s">
        <v>169</v>
      </c>
      <c r="G22" s="3">
        <v>1</v>
      </c>
      <c r="H22" s="3">
        <v>1478.4</v>
      </c>
      <c r="I22" s="3">
        <v>1478.4</v>
      </c>
    </row>
    <row r="23" s="1" customFormat="1" spans="1:9">
      <c r="A23" s="2">
        <v>45663</v>
      </c>
      <c r="B23" s="3" t="s">
        <v>157</v>
      </c>
      <c r="C23" s="3" t="s">
        <v>5</v>
      </c>
      <c r="D23" s="3" t="s">
        <v>9</v>
      </c>
      <c r="E23" s="3" t="s">
        <v>170</v>
      </c>
      <c r="F23" s="3" t="s">
        <v>171</v>
      </c>
      <c r="G23" s="3">
        <v>8</v>
      </c>
      <c r="H23" s="3">
        <v>887.04</v>
      </c>
      <c r="I23" s="3">
        <v>7096.32</v>
      </c>
    </row>
    <row r="24" s="1" customFormat="1" spans="1:9">
      <c r="A24" s="2">
        <v>45663</v>
      </c>
      <c r="B24" s="3" t="s">
        <v>157</v>
      </c>
      <c r="C24" s="3" t="s">
        <v>5</v>
      </c>
      <c r="D24" s="3" t="s">
        <v>9</v>
      </c>
      <c r="E24" s="3" t="s">
        <v>172</v>
      </c>
      <c r="F24" s="3" t="s">
        <v>173</v>
      </c>
      <c r="G24" s="3">
        <v>15</v>
      </c>
      <c r="H24" s="3">
        <v>221.76</v>
      </c>
      <c r="I24" s="3">
        <v>3326.4</v>
      </c>
    </row>
    <row r="25" s="1" customFormat="1" spans="1:9">
      <c r="A25" s="2">
        <v>45663</v>
      </c>
      <c r="B25" s="3" t="s">
        <v>157</v>
      </c>
      <c r="C25" s="3" t="s">
        <v>5</v>
      </c>
      <c r="D25" s="3" t="s">
        <v>9</v>
      </c>
      <c r="E25" s="3" t="s">
        <v>174</v>
      </c>
      <c r="F25" s="3" t="s">
        <v>175</v>
      </c>
      <c r="G25" s="3">
        <v>10</v>
      </c>
      <c r="H25" s="3">
        <v>221.76</v>
      </c>
      <c r="I25" s="3">
        <v>2217.6</v>
      </c>
    </row>
    <row r="26" s="1" customFormat="1" spans="1:9">
      <c r="A26" s="2">
        <v>45663</v>
      </c>
      <c r="B26" s="3" t="s">
        <v>157</v>
      </c>
      <c r="C26" s="3" t="s">
        <v>5</v>
      </c>
      <c r="D26" s="3" t="s">
        <v>9</v>
      </c>
      <c r="E26" s="3" t="s">
        <v>176</v>
      </c>
      <c r="F26" s="3" t="s">
        <v>177</v>
      </c>
      <c r="G26" s="3">
        <v>23</v>
      </c>
      <c r="H26" s="3">
        <v>147.84</v>
      </c>
      <c r="I26" s="3">
        <v>3400.32</v>
      </c>
    </row>
    <row r="27" s="1" customFormat="1" spans="1:9">
      <c r="A27" s="2">
        <v>45663</v>
      </c>
      <c r="B27" s="3" t="s">
        <v>157</v>
      </c>
      <c r="C27" s="3" t="s">
        <v>5</v>
      </c>
      <c r="D27" s="3" t="s">
        <v>9</v>
      </c>
      <c r="E27" s="3" t="s">
        <v>178</v>
      </c>
      <c r="F27" s="3" t="s">
        <v>179</v>
      </c>
      <c r="G27" s="3">
        <v>10</v>
      </c>
      <c r="H27" s="3">
        <v>258.72</v>
      </c>
      <c r="I27" s="3">
        <v>2587.2</v>
      </c>
    </row>
    <row r="28" s="1" customFormat="1" spans="1:9">
      <c r="A28" s="2">
        <v>45663</v>
      </c>
      <c r="B28" s="3" t="s">
        <v>180</v>
      </c>
      <c r="C28" s="3" t="s">
        <v>5</v>
      </c>
      <c r="D28" s="3" t="s">
        <v>3</v>
      </c>
      <c r="E28" s="3" t="s">
        <v>181</v>
      </c>
      <c r="F28" s="3" t="s">
        <v>182</v>
      </c>
      <c r="G28" s="3">
        <v>4920</v>
      </c>
      <c r="H28" s="3">
        <v>15.5</v>
      </c>
      <c r="I28" s="3">
        <v>76260</v>
      </c>
    </row>
    <row r="29" s="1" customFormat="1" spans="1:9">
      <c r="A29" s="2">
        <v>45664</v>
      </c>
      <c r="B29" s="3" t="s">
        <v>183</v>
      </c>
      <c r="C29" s="3" t="s">
        <v>5</v>
      </c>
      <c r="D29" s="3" t="s">
        <v>9</v>
      </c>
      <c r="E29" s="3" t="s">
        <v>184</v>
      </c>
      <c r="F29" s="3" t="s">
        <v>185</v>
      </c>
      <c r="G29" s="3">
        <v>7</v>
      </c>
      <c r="H29" s="3">
        <v>2824.8</v>
      </c>
      <c r="I29" s="3">
        <v>19773.6</v>
      </c>
    </row>
    <row r="30" s="1" customFormat="1" spans="1:9">
      <c r="A30" s="2">
        <v>45664</v>
      </c>
      <c r="B30" s="3" t="s">
        <v>183</v>
      </c>
      <c r="C30" s="3" t="s">
        <v>5</v>
      </c>
      <c r="D30" s="3" t="s">
        <v>9</v>
      </c>
      <c r="E30" s="3" t="s">
        <v>186</v>
      </c>
      <c r="F30" s="3" t="s">
        <v>187</v>
      </c>
      <c r="G30" s="3">
        <v>5</v>
      </c>
      <c r="H30" s="3">
        <v>31.25</v>
      </c>
      <c r="I30" s="3">
        <v>156.25</v>
      </c>
    </row>
    <row r="31" s="1" customFormat="1" spans="1:9">
      <c r="A31" s="2">
        <v>45664</v>
      </c>
      <c r="B31" s="3" t="s">
        <v>183</v>
      </c>
      <c r="C31" s="3" t="s">
        <v>5</v>
      </c>
      <c r="D31" s="3" t="s">
        <v>9</v>
      </c>
      <c r="E31" s="3" t="s">
        <v>68</v>
      </c>
      <c r="F31" s="3" t="s">
        <v>69</v>
      </c>
      <c r="G31" s="3">
        <v>3</v>
      </c>
      <c r="H31" s="3">
        <v>1072.98</v>
      </c>
      <c r="I31" s="3">
        <v>3218.94</v>
      </c>
    </row>
    <row r="32" s="1" customFormat="1" spans="1:9">
      <c r="A32" s="2">
        <v>45664</v>
      </c>
      <c r="B32" s="3" t="s">
        <v>188</v>
      </c>
      <c r="C32" s="3" t="s">
        <v>5</v>
      </c>
      <c r="D32" s="3" t="s">
        <v>9</v>
      </c>
      <c r="E32" s="3" t="s">
        <v>189</v>
      </c>
      <c r="F32" s="3" t="s">
        <v>190</v>
      </c>
      <c r="G32" s="3">
        <v>7</v>
      </c>
      <c r="H32" s="3">
        <v>3337.03</v>
      </c>
      <c r="I32" s="3">
        <v>23359.21</v>
      </c>
    </row>
    <row r="33" s="1" customFormat="1" spans="1:9">
      <c r="A33" s="2">
        <v>45664</v>
      </c>
      <c r="B33" s="3" t="s">
        <v>188</v>
      </c>
      <c r="C33" s="3" t="s">
        <v>5</v>
      </c>
      <c r="D33" s="3" t="s">
        <v>9</v>
      </c>
      <c r="E33" s="3" t="s">
        <v>191</v>
      </c>
      <c r="F33" s="3" t="s">
        <v>192</v>
      </c>
      <c r="G33" s="3">
        <v>10</v>
      </c>
      <c r="H33" s="3">
        <v>1242.5</v>
      </c>
      <c r="I33" s="3">
        <v>12425</v>
      </c>
    </row>
    <row r="34" s="1" customFormat="1" spans="1:9">
      <c r="A34" s="2">
        <v>45664</v>
      </c>
      <c r="B34" s="3" t="s">
        <v>188</v>
      </c>
      <c r="C34" s="3" t="s">
        <v>5</v>
      </c>
      <c r="D34" s="3" t="s">
        <v>9</v>
      </c>
      <c r="E34" s="3" t="s">
        <v>193</v>
      </c>
      <c r="F34" s="3" t="s">
        <v>194</v>
      </c>
      <c r="G34" s="3">
        <v>7</v>
      </c>
      <c r="H34" s="3">
        <v>765.75</v>
      </c>
      <c r="I34" s="3">
        <v>5360.25</v>
      </c>
    </row>
    <row r="35" s="1" customFormat="1" spans="1:9">
      <c r="A35" s="2">
        <v>45664</v>
      </c>
      <c r="B35" s="3" t="s">
        <v>188</v>
      </c>
      <c r="C35" s="3" t="s">
        <v>5</v>
      </c>
      <c r="D35" s="3" t="s">
        <v>9</v>
      </c>
      <c r="E35" s="3" t="s">
        <v>195</v>
      </c>
      <c r="F35" s="3" t="s">
        <v>196</v>
      </c>
      <c r="G35" s="3">
        <v>7</v>
      </c>
      <c r="H35" s="3">
        <v>617.51</v>
      </c>
      <c r="I35" s="3">
        <v>4322.57</v>
      </c>
    </row>
    <row r="36" s="1" customFormat="1" spans="1:9">
      <c r="A36" s="2">
        <v>45664</v>
      </c>
      <c r="B36" s="3" t="s">
        <v>188</v>
      </c>
      <c r="C36" s="3" t="s">
        <v>5</v>
      </c>
      <c r="D36" s="3" t="s">
        <v>9</v>
      </c>
      <c r="E36" s="3" t="s">
        <v>197</v>
      </c>
      <c r="F36" s="3" t="s">
        <v>198</v>
      </c>
      <c r="G36" s="3">
        <v>15</v>
      </c>
      <c r="H36" s="3">
        <v>2510.09</v>
      </c>
      <c r="I36" s="3">
        <v>37651.35</v>
      </c>
    </row>
    <row r="37" s="1" customFormat="1" spans="1:9">
      <c r="A37" s="2">
        <v>45664</v>
      </c>
      <c r="B37" s="3" t="s">
        <v>188</v>
      </c>
      <c r="C37" s="3" t="s">
        <v>5</v>
      </c>
      <c r="D37" s="3" t="s">
        <v>9</v>
      </c>
      <c r="E37" s="3" t="s">
        <v>199</v>
      </c>
      <c r="F37" s="3" t="s">
        <v>200</v>
      </c>
      <c r="G37" s="3">
        <v>7</v>
      </c>
      <c r="H37" s="3">
        <v>439.95</v>
      </c>
      <c r="I37" s="3">
        <v>3079.65</v>
      </c>
    </row>
    <row r="38" s="1" customFormat="1" spans="1:9">
      <c r="A38" s="2">
        <v>45664</v>
      </c>
      <c r="B38" s="3" t="s">
        <v>188</v>
      </c>
      <c r="C38" s="3" t="s">
        <v>5</v>
      </c>
      <c r="D38" s="3" t="s">
        <v>9</v>
      </c>
      <c r="E38" s="3" t="s">
        <v>201</v>
      </c>
      <c r="F38" s="3" t="s">
        <v>202</v>
      </c>
      <c r="G38" s="3">
        <v>6</v>
      </c>
      <c r="H38" s="3">
        <v>100.71</v>
      </c>
      <c r="I38" s="3">
        <v>604.26</v>
      </c>
    </row>
    <row r="39" s="1" customFormat="1" spans="1:9">
      <c r="A39" s="2">
        <v>45664</v>
      </c>
      <c r="B39" s="3" t="s">
        <v>188</v>
      </c>
      <c r="C39" s="3" t="s">
        <v>5</v>
      </c>
      <c r="D39" s="3" t="s">
        <v>9</v>
      </c>
      <c r="E39" s="3" t="s">
        <v>203</v>
      </c>
      <c r="F39" s="3" t="s">
        <v>204</v>
      </c>
      <c r="G39" s="3">
        <v>3</v>
      </c>
      <c r="H39" s="3">
        <v>77.67</v>
      </c>
      <c r="I39" s="3">
        <v>233.01</v>
      </c>
    </row>
    <row r="40" s="1" customFormat="1" spans="1:9">
      <c r="A40" s="2">
        <v>45664</v>
      </c>
      <c r="B40" s="3" t="s">
        <v>205</v>
      </c>
      <c r="C40" s="3" t="s">
        <v>5</v>
      </c>
      <c r="D40" s="3" t="s">
        <v>9</v>
      </c>
      <c r="E40" s="3" t="s">
        <v>129</v>
      </c>
      <c r="F40" s="3" t="s">
        <v>130</v>
      </c>
      <c r="G40" s="3">
        <v>1312</v>
      </c>
      <c r="H40" s="3">
        <v>3.8</v>
      </c>
      <c r="I40" s="3">
        <v>4985.6</v>
      </c>
    </row>
    <row r="41" s="1" customFormat="1" spans="1:9">
      <c r="A41" s="2">
        <v>45664</v>
      </c>
      <c r="B41" s="3" t="s">
        <v>205</v>
      </c>
      <c r="C41" s="3" t="s">
        <v>5</v>
      </c>
      <c r="D41" s="3" t="s">
        <v>9</v>
      </c>
      <c r="E41" s="3" t="s">
        <v>206</v>
      </c>
      <c r="F41" s="3" t="s">
        <v>207</v>
      </c>
      <c r="G41" s="3">
        <v>500</v>
      </c>
      <c r="H41" s="3">
        <v>58.99</v>
      </c>
      <c r="I41" s="3">
        <v>29495</v>
      </c>
    </row>
    <row r="42" s="1" customFormat="1" spans="1:9">
      <c r="A42" s="2">
        <v>45664</v>
      </c>
      <c r="B42" s="3" t="s">
        <v>205</v>
      </c>
      <c r="C42" s="3" t="s">
        <v>5</v>
      </c>
      <c r="D42" s="3" t="s">
        <v>9</v>
      </c>
      <c r="E42" s="3" t="s">
        <v>208</v>
      </c>
      <c r="F42" s="3" t="s">
        <v>209</v>
      </c>
      <c r="G42" s="3">
        <v>700</v>
      </c>
      <c r="H42" s="3">
        <v>2.79</v>
      </c>
      <c r="I42" s="3">
        <v>1953</v>
      </c>
    </row>
    <row r="43" s="1" customFormat="1" spans="1:9">
      <c r="A43" s="2">
        <v>45664</v>
      </c>
      <c r="B43" s="3" t="s">
        <v>205</v>
      </c>
      <c r="C43" s="3" t="s">
        <v>5</v>
      </c>
      <c r="D43" s="3" t="s">
        <v>9</v>
      </c>
      <c r="E43" s="3" t="s">
        <v>181</v>
      </c>
      <c r="F43" s="3" t="s">
        <v>182</v>
      </c>
      <c r="G43" s="3">
        <v>9840</v>
      </c>
      <c r="H43" s="3">
        <v>15.5</v>
      </c>
      <c r="I43" s="3">
        <v>152520</v>
      </c>
    </row>
    <row r="44" s="1" customFormat="1" spans="1:9">
      <c r="A44" s="2">
        <v>45665</v>
      </c>
      <c r="B44" s="3" t="s">
        <v>210</v>
      </c>
      <c r="C44" s="3" t="s">
        <v>5</v>
      </c>
      <c r="D44" s="3" t="s">
        <v>9</v>
      </c>
      <c r="E44" s="3" t="s">
        <v>211</v>
      </c>
      <c r="F44" s="3" t="s">
        <v>212</v>
      </c>
      <c r="G44" s="3">
        <v>10</v>
      </c>
      <c r="H44" s="3">
        <v>314.61</v>
      </c>
      <c r="I44" s="3">
        <v>3146.1</v>
      </c>
    </row>
    <row r="45" s="1" customFormat="1" spans="1:9">
      <c r="A45" s="2">
        <v>45665</v>
      </c>
      <c r="B45" s="3" t="s">
        <v>210</v>
      </c>
      <c r="C45" s="3" t="s">
        <v>5</v>
      </c>
      <c r="D45" s="3" t="s">
        <v>9</v>
      </c>
      <c r="E45" s="3" t="s">
        <v>213</v>
      </c>
      <c r="F45" s="3" t="s">
        <v>214</v>
      </c>
      <c r="G45" s="3">
        <v>10</v>
      </c>
      <c r="H45" s="3">
        <v>629.21</v>
      </c>
      <c r="I45" s="3">
        <v>6292.1</v>
      </c>
    </row>
    <row r="46" s="1" customFormat="1" spans="1:9">
      <c r="A46" s="2">
        <v>45665</v>
      </c>
      <c r="B46" s="3" t="s">
        <v>210</v>
      </c>
      <c r="C46" s="3" t="s">
        <v>5</v>
      </c>
      <c r="D46" s="3" t="s">
        <v>9</v>
      </c>
      <c r="E46" s="3" t="s">
        <v>215</v>
      </c>
      <c r="F46" s="3" t="s">
        <v>175</v>
      </c>
      <c r="G46" s="3">
        <v>9</v>
      </c>
      <c r="H46" s="3">
        <v>209.74</v>
      </c>
      <c r="I46" s="3">
        <v>1887.66</v>
      </c>
    </row>
    <row r="47" s="1" customFormat="1" spans="1:9">
      <c r="A47" s="2">
        <v>45665</v>
      </c>
      <c r="B47" s="3" t="s">
        <v>210</v>
      </c>
      <c r="C47" s="3" t="s">
        <v>5</v>
      </c>
      <c r="D47" s="3" t="s">
        <v>9</v>
      </c>
      <c r="E47" s="3" t="s">
        <v>216</v>
      </c>
      <c r="F47" s="3" t="s">
        <v>217</v>
      </c>
      <c r="G47" s="3">
        <v>10</v>
      </c>
      <c r="H47" s="3">
        <v>314.61</v>
      </c>
      <c r="I47" s="3">
        <v>3146.1</v>
      </c>
    </row>
    <row r="48" s="1" customFormat="1" spans="1:9">
      <c r="A48" s="2">
        <v>45665</v>
      </c>
      <c r="B48" s="3" t="s">
        <v>210</v>
      </c>
      <c r="C48" s="3" t="s">
        <v>5</v>
      </c>
      <c r="D48" s="3" t="s">
        <v>9</v>
      </c>
      <c r="E48" s="3" t="s">
        <v>218</v>
      </c>
      <c r="F48" s="3" t="s">
        <v>219</v>
      </c>
      <c r="G48" s="3">
        <v>19</v>
      </c>
      <c r="H48" s="3">
        <v>0</v>
      </c>
      <c r="I48" s="3">
        <v>0</v>
      </c>
    </row>
    <row r="49" s="1" customFormat="1" spans="1:9">
      <c r="A49" s="2">
        <v>45665</v>
      </c>
      <c r="B49" s="3" t="s">
        <v>210</v>
      </c>
      <c r="C49" s="3" t="s">
        <v>5</v>
      </c>
      <c r="D49" s="3" t="s">
        <v>9</v>
      </c>
      <c r="E49" s="3" t="s">
        <v>220</v>
      </c>
      <c r="F49" s="3" t="s">
        <v>221</v>
      </c>
      <c r="G49" s="3">
        <v>10</v>
      </c>
      <c r="H49" s="3">
        <v>104.87</v>
      </c>
      <c r="I49" s="3">
        <v>1048.7</v>
      </c>
    </row>
    <row r="50" s="1" customFormat="1" spans="1:9">
      <c r="A50" s="2">
        <v>45665</v>
      </c>
      <c r="B50" s="3" t="s">
        <v>210</v>
      </c>
      <c r="C50" s="3" t="s">
        <v>5</v>
      </c>
      <c r="D50" s="3" t="s">
        <v>9</v>
      </c>
      <c r="E50" s="3" t="s">
        <v>222</v>
      </c>
      <c r="F50" s="3" t="s">
        <v>223</v>
      </c>
      <c r="G50" s="3">
        <v>10</v>
      </c>
      <c r="H50" s="3">
        <v>0</v>
      </c>
      <c r="I50" s="3">
        <v>0</v>
      </c>
    </row>
    <row r="51" s="1" customFormat="1" spans="1:9">
      <c r="A51" s="2">
        <v>45665</v>
      </c>
      <c r="B51" s="3" t="s">
        <v>210</v>
      </c>
      <c r="C51" s="3" t="s">
        <v>5</v>
      </c>
      <c r="D51" s="3" t="s">
        <v>9</v>
      </c>
      <c r="E51" s="3" t="s">
        <v>224</v>
      </c>
      <c r="F51" s="3" t="s">
        <v>225</v>
      </c>
      <c r="G51" s="3">
        <v>10</v>
      </c>
      <c r="H51" s="3">
        <v>0</v>
      </c>
      <c r="I51" s="3">
        <v>0</v>
      </c>
    </row>
    <row r="52" s="1" customFormat="1" spans="1:9">
      <c r="A52" s="2">
        <v>45665</v>
      </c>
      <c r="B52" s="3" t="s">
        <v>210</v>
      </c>
      <c r="C52" s="3" t="s">
        <v>5</v>
      </c>
      <c r="D52" s="3" t="s">
        <v>9</v>
      </c>
      <c r="E52" s="3" t="s">
        <v>226</v>
      </c>
      <c r="F52" s="3" t="s">
        <v>227</v>
      </c>
      <c r="G52" s="3">
        <v>10</v>
      </c>
      <c r="H52" s="3">
        <v>104.87</v>
      </c>
      <c r="I52" s="3">
        <v>1048.7</v>
      </c>
    </row>
    <row r="53" s="1" customFormat="1" spans="1:9">
      <c r="A53" s="2">
        <v>45665</v>
      </c>
      <c r="B53" s="3" t="s">
        <v>210</v>
      </c>
      <c r="C53" s="3" t="s">
        <v>5</v>
      </c>
      <c r="D53" s="3" t="s">
        <v>9</v>
      </c>
      <c r="E53" s="3" t="s">
        <v>228</v>
      </c>
      <c r="F53" s="3" t="s">
        <v>229</v>
      </c>
      <c r="G53" s="3">
        <v>10</v>
      </c>
      <c r="H53" s="3">
        <v>0</v>
      </c>
      <c r="I53" s="3">
        <v>0</v>
      </c>
    </row>
    <row r="54" s="1" customFormat="1" spans="1:9">
      <c r="A54" s="2">
        <v>45665</v>
      </c>
      <c r="B54" s="3" t="s">
        <v>210</v>
      </c>
      <c r="C54" s="3" t="s">
        <v>5</v>
      </c>
      <c r="D54" s="3" t="s">
        <v>9</v>
      </c>
      <c r="E54" s="3" t="s">
        <v>230</v>
      </c>
      <c r="F54" s="3" t="s">
        <v>231</v>
      </c>
      <c r="G54" s="3">
        <v>10</v>
      </c>
      <c r="H54" s="3">
        <v>104.87</v>
      </c>
      <c r="I54" s="3">
        <v>1048.7</v>
      </c>
    </row>
    <row r="55" s="1" customFormat="1" spans="1:9">
      <c r="A55" s="2">
        <v>45665</v>
      </c>
      <c r="B55" s="3" t="s">
        <v>210</v>
      </c>
      <c r="C55" s="3" t="s">
        <v>5</v>
      </c>
      <c r="D55" s="3" t="s">
        <v>9</v>
      </c>
      <c r="E55" s="3" t="s">
        <v>232</v>
      </c>
      <c r="F55" s="3" t="s">
        <v>233</v>
      </c>
      <c r="G55" s="3">
        <v>10</v>
      </c>
      <c r="H55" s="3">
        <v>0</v>
      </c>
      <c r="I55" s="3">
        <v>0</v>
      </c>
    </row>
    <row r="56" s="1" customFormat="1" spans="1:9">
      <c r="A56" s="2">
        <v>45665</v>
      </c>
      <c r="B56" s="3" t="s">
        <v>234</v>
      </c>
      <c r="C56" s="3" t="s">
        <v>5</v>
      </c>
      <c r="D56" s="3" t="s">
        <v>9</v>
      </c>
      <c r="E56" s="3" t="s">
        <v>235</v>
      </c>
      <c r="F56" s="3" t="s">
        <v>236</v>
      </c>
      <c r="G56" s="3">
        <v>6</v>
      </c>
      <c r="H56" s="3">
        <v>603.68</v>
      </c>
      <c r="I56" s="3">
        <v>3622.08</v>
      </c>
    </row>
    <row r="57" s="1" customFormat="1" spans="1:9">
      <c r="A57" s="2">
        <v>45665</v>
      </c>
      <c r="B57" s="3" t="s">
        <v>234</v>
      </c>
      <c r="C57" s="3" t="s">
        <v>5</v>
      </c>
      <c r="D57" s="3" t="s">
        <v>9</v>
      </c>
      <c r="E57" s="3" t="s">
        <v>95</v>
      </c>
      <c r="F57" s="3" t="s">
        <v>96</v>
      </c>
      <c r="G57" s="3">
        <v>5</v>
      </c>
      <c r="H57" s="3">
        <v>1395.86</v>
      </c>
      <c r="I57" s="3">
        <v>6979.3</v>
      </c>
    </row>
    <row r="58" s="1" customFormat="1" spans="1:9">
      <c r="A58" s="2">
        <v>45665</v>
      </c>
      <c r="B58" s="3" t="s">
        <v>234</v>
      </c>
      <c r="C58" s="3" t="s">
        <v>5</v>
      </c>
      <c r="D58" s="3" t="s">
        <v>9</v>
      </c>
      <c r="E58" s="3" t="s">
        <v>237</v>
      </c>
      <c r="F58" s="3" t="s">
        <v>238</v>
      </c>
      <c r="G58" s="3">
        <v>30</v>
      </c>
      <c r="H58" s="3">
        <v>296.11</v>
      </c>
      <c r="I58" s="3">
        <v>8883.3</v>
      </c>
    </row>
    <row r="59" s="1" customFormat="1" spans="1:9">
      <c r="A59" s="2">
        <v>45665</v>
      </c>
      <c r="B59" s="3" t="s">
        <v>234</v>
      </c>
      <c r="C59" s="3" t="s">
        <v>5</v>
      </c>
      <c r="D59" s="3" t="s">
        <v>9</v>
      </c>
      <c r="E59" s="3" t="s">
        <v>239</v>
      </c>
      <c r="F59" s="3" t="s">
        <v>240</v>
      </c>
      <c r="G59" s="3">
        <v>2</v>
      </c>
      <c r="H59" s="3">
        <v>0</v>
      </c>
      <c r="I59" s="3">
        <v>0</v>
      </c>
    </row>
    <row r="60" s="1" customFormat="1" spans="1:9">
      <c r="A60" s="2">
        <v>45665</v>
      </c>
      <c r="B60" s="3" t="s">
        <v>234</v>
      </c>
      <c r="C60" s="3" t="s">
        <v>5</v>
      </c>
      <c r="D60" s="3" t="s">
        <v>9</v>
      </c>
      <c r="E60" s="3" t="s">
        <v>241</v>
      </c>
      <c r="F60" s="3" t="s">
        <v>242</v>
      </c>
      <c r="G60" s="3">
        <v>10</v>
      </c>
      <c r="H60" s="3">
        <v>517.4</v>
      </c>
      <c r="I60" s="3">
        <v>5174</v>
      </c>
    </row>
    <row r="61" s="1" customFormat="1" spans="1:9">
      <c r="A61" s="2">
        <v>45665</v>
      </c>
      <c r="B61" s="3" t="s">
        <v>234</v>
      </c>
      <c r="C61" s="3" t="s">
        <v>5</v>
      </c>
      <c r="D61" s="3" t="s">
        <v>9</v>
      </c>
      <c r="E61" s="3" t="s">
        <v>197</v>
      </c>
      <c r="F61" s="3" t="s">
        <v>198</v>
      </c>
      <c r="G61" s="3">
        <v>50</v>
      </c>
      <c r="H61" s="3">
        <v>2510.09</v>
      </c>
      <c r="I61" s="3">
        <v>125504.5</v>
      </c>
    </row>
    <row r="62" s="1" customFormat="1" spans="1:9">
      <c r="A62" s="2">
        <v>45665</v>
      </c>
      <c r="B62" s="3" t="s">
        <v>234</v>
      </c>
      <c r="C62" s="3" t="s">
        <v>5</v>
      </c>
      <c r="D62" s="3" t="s">
        <v>9</v>
      </c>
      <c r="E62" s="3" t="s">
        <v>243</v>
      </c>
      <c r="F62" s="3" t="s">
        <v>244</v>
      </c>
      <c r="G62" s="3">
        <v>20</v>
      </c>
      <c r="H62" s="3">
        <v>63.47</v>
      </c>
      <c r="I62" s="3">
        <v>1269.4</v>
      </c>
    </row>
    <row r="63" s="1" customFormat="1" spans="1:9">
      <c r="A63" s="2">
        <v>45665</v>
      </c>
      <c r="B63" s="3" t="s">
        <v>234</v>
      </c>
      <c r="C63" s="3" t="s">
        <v>5</v>
      </c>
      <c r="D63" s="3" t="s">
        <v>9</v>
      </c>
      <c r="E63" s="3" t="s">
        <v>245</v>
      </c>
      <c r="F63" s="3" t="s">
        <v>246</v>
      </c>
      <c r="G63" s="3">
        <v>3</v>
      </c>
      <c r="H63" s="3">
        <v>321.54</v>
      </c>
      <c r="I63" s="3">
        <v>964.62</v>
      </c>
    </row>
    <row r="64" s="1" customFormat="1" spans="1:9">
      <c r="A64" s="2">
        <v>45665</v>
      </c>
      <c r="B64" s="3" t="s">
        <v>234</v>
      </c>
      <c r="C64" s="3" t="s">
        <v>5</v>
      </c>
      <c r="D64" s="3" t="s">
        <v>9</v>
      </c>
      <c r="E64" s="3" t="s">
        <v>247</v>
      </c>
      <c r="F64" s="3" t="s">
        <v>248</v>
      </c>
      <c r="G64" s="3">
        <v>3</v>
      </c>
      <c r="H64" s="3">
        <v>295.68</v>
      </c>
      <c r="I64" s="3">
        <v>887.04</v>
      </c>
    </row>
    <row r="65" s="1" customFormat="1" spans="1:9">
      <c r="A65" s="2">
        <v>45665</v>
      </c>
      <c r="B65" s="3" t="s">
        <v>234</v>
      </c>
      <c r="C65" s="3" t="s">
        <v>5</v>
      </c>
      <c r="D65" s="3" t="s">
        <v>9</v>
      </c>
      <c r="E65" s="3" t="s">
        <v>249</v>
      </c>
      <c r="F65" s="3" t="s">
        <v>250</v>
      </c>
      <c r="G65" s="3">
        <v>5</v>
      </c>
      <c r="H65" s="3">
        <v>1971.18</v>
      </c>
      <c r="I65" s="3">
        <v>9855.9</v>
      </c>
    </row>
    <row r="66" s="1" customFormat="1" spans="1:9">
      <c r="A66" s="2">
        <v>45666</v>
      </c>
      <c r="B66" s="3" t="s">
        <v>251</v>
      </c>
      <c r="C66" s="3" t="s">
        <v>5</v>
      </c>
      <c r="D66" s="3" t="s">
        <v>6</v>
      </c>
      <c r="E66" s="3" t="s">
        <v>181</v>
      </c>
      <c r="F66" s="3" t="s">
        <v>182</v>
      </c>
      <c r="G66" s="3">
        <v>4920</v>
      </c>
      <c r="H66" s="3">
        <v>15.5</v>
      </c>
      <c r="I66" s="3">
        <v>76260</v>
      </c>
    </row>
    <row r="67" s="1" customFormat="1" spans="1:9">
      <c r="A67" s="2">
        <v>45667</v>
      </c>
      <c r="B67" s="3" t="s">
        <v>252</v>
      </c>
      <c r="C67" s="3" t="s">
        <v>5</v>
      </c>
      <c r="D67" s="3" t="s">
        <v>9</v>
      </c>
      <c r="E67" s="3" t="s">
        <v>253</v>
      </c>
      <c r="F67" s="3" t="s">
        <v>254</v>
      </c>
      <c r="G67" s="3">
        <v>3</v>
      </c>
      <c r="H67" s="3">
        <v>147.84</v>
      </c>
      <c r="I67" s="3">
        <v>443.52</v>
      </c>
    </row>
    <row r="68" s="1" customFormat="1" spans="1:9">
      <c r="A68" s="2">
        <v>45667</v>
      </c>
      <c r="B68" s="3" t="s">
        <v>252</v>
      </c>
      <c r="C68" s="3" t="s">
        <v>5</v>
      </c>
      <c r="D68" s="3" t="s">
        <v>9</v>
      </c>
      <c r="E68" s="3" t="s">
        <v>45</v>
      </c>
      <c r="F68" s="3" t="s">
        <v>46</v>
      </c>
      <c r="G68" s="3">
        <v>1</v>
      </c>
      <c r="H68" s="3">
        <v>1108.8</v>
      </c>
      <c r="I68" s="3">
        <v>1108.8</v>
      </c>
    </row>
    <row r="69" s="1" customFormat="1" spans="1:9">
      <c r="A69" s="2">
        <v>45667</v>
      </c>
      <c r="B69" s="3" t="s">
        <v>252</v>
      </c>
      <c r="C69" s="3" t="s">
        <v>5</v>
      </c>
      <c r="D69" s="3" t="s">
        <v>9</v>
      </c>
      <c r="E69" s="3" t="s">
        <v>255</v>
      </c>
      <c r="F69" s="3" t="s">
        <v>256</v>
      </c>
      <c r="G69" s="3">
        <v>3</v>
      </c>
      <c r="H69" s="3">
        <v>3252.48</v>
      </c>
      <c r="I69" s="3">
        <v>9757.44</v>
      </c>
    </row>
    <row r="70" s="1" customFormat="1" spans="1:9">
      <c r="A70" s="2">
        <v>45667</v>
      </c>
      <c r="B70" s="3" t="s">
        <v>252</v>
      </c>
      <c r="C70" s="3" t="s">
        <v>5</v>
      </c>
      <c r="D70" s="3" t="s">
        <v>9</v>
      </c>
      <c r="E70" s="3" t="s">
        <v>257</v>
      </c>
      <c r="F70" s="3" t="s">
        <v>258</v>
      </c>
      <c r="G70" s="3">
        <v>3</v>
      </c>
      <c r="H70" s="3">
        <v>122.55</v>
      </c>
      <c r="I70" s="3">
        <v>367.65</v>
      </c>
    </row>
    <row r="71" s="1" customFormat="1" spans="1:9">
      <c r="A71" s="2">
        <v>45667</v>
      </c>
      <c r="B71" s="3" t="s">
        <v>252</v>
      </c>
      <c r="C71" s="3" t="s">
        <v>5</v>
      </c>
      <c r="D71" s="3" t="s">
        <v>9</v>
      </c>
      <c r="E71" s="3" t="s">
        <v>259</v>
      </c>
      <c r="F71" s="3" t="s">
        <v>260</v>
      </c>
      <c r="G71" s="3">
        <v>3</v>
      </c>
      <c r="H71" s="3">
        <v>2032.8</v>
      </c>
      <c r="I71" s="3">
        <v>6098.4</v>
      </c>
    </row>
    <row r="72" s="1" customFormat="1" spans="1:9">
      <c r="A72" s="2">
        <v>45670</v>
      </c>
      <c r="B72" s="3" t="s">
        <v>261</v>
      </c>
      <c r="C72" s="3" t="s">
        <v>5</v>
      </c>
      <c r="D72" s="3" t="s">
        <v>7</v>
      </c>
      <c r="E72" s="3" t="s">
        <v>181</v>
      </c>
      <c r="F72" s="3" t="s">
        <v>182</v>
      </c>
      <c r="G72" s="3">
        <v>13120</v>
      </c>
      <c r="H72" s="3">
        <v>15.5</v>
      </c>
      <c r="I72" s="3">
        <v>203360</v>
      </c>
    </row>
    <row r="73" s="1" customFormat="1" spans="1:9">
      <c r="A73" s="2">
        <v>45670</v>
      </c>
      <c r="B73" s="3" t="s">
        <v>262</v>
      </c>
      <c r="C73" s="3" t="s">
        <v>5</v>
      </c>
      <c r="D73" s="3" t="s">
        <v>7</v>
      </c>
      <c r="E73" s="3" t="s">
        <v>206</v>
      </c>
      <c r="F73" s="3" t="s">
        <v>207</v>
      </c>
      <c r="G73" s="3">
        <v>400</v>
      </c>
      <c r="H73" s="3">
        <v>58.99</v>
      </c>
      <c r="I73" s="3">
        <v>23596</v>
      </c>
    </row>
    <row r="74" s="1" customFormat="1" spans="1:9">
      <c r="A74" s="2">
        <v>45670</v>
      </c>
      <c r="B74" s="3" t="s">
        <v>263</v>
      </c>
      <c r="C74" s="3" t="s">
        <v>5</v>
      </c>
      <c r="D74" s="3" t="s">
        <v>7</v>
      </c>
      <c r="E74" s="3" t="s">
        <v>264</v>
      </c>
      <c r="F74" s="3" t="s">
        <v>265</v>
      </c>
      <c r="G74" s="3">
        <v>4000</v>
      </c>
      <c r="H74" s="3">
        <v>35.9</v>
      </c>
      <c r="I74" s="3">
        <v>143600</v>
      </c>
    </row>
    <row r="75" s="1" customFormat="1" spans="1:9">
      <c r="A75" s="2">
        <v>45670</v>
      </c>
      <c r="B75" s="3" t="s">
        <v>266</v>
      </c>
      <c r="C75" s="3" t="s">
        <v>5</v>
      </c>
      <c r="D75" s="3" t="s">
        <v>7</v>
      </c>
      <c r="E75" s="3" t="s">
        <v>267</v>
      </c>
      <c r="F75" s="3" t="s">
        <v>268</v>
      </c>
      <c r="G75" s="3">
        <v>2000</v>
      </c>
      <c r="H75" s="3">
        <v>42.81</v>
      </c>
      <c r="I75" s="3">
        <v>85620</v>
      </c>
    </row>
    <row r="76" s="1" customFormat="1" spans="1:9">
      <c r="A76" s="2">
        <v>45670</v>
      </c>
      <c r="B76" s="3" t="s">
        <v>269</v>
      </c>
      <c r="C76" s="3" t="s">
        <v>5</v>
      </c>
      <c r="D76" s="3" t="s">
        <v>9</v>
      </c>
      <c r="E76" s="3" t="s">
        <v>270</v>
      </c>
      <c r="F76" s="3" t="s">
        <v>271</v>
      </c>
      <c r="G76" s="3">
        <v>5</v>
      </c>
      <c r="H76" s="3">
        <v>895.79</v>
      </c>
      <c r="I76" s="3">
        <v>4478.95</v>
      </c>
    </row>
    <row r="77" s="1" customFormat="1" spans="1:9">
      <c r="A77" s="2">
        <v>45670</v>
      </c>
      <c r="B77" s="3" t="s">
        <v>269</v>
      </c>
      <c r="C77" s="3" t="s">
        <v>5</v>
      </c>
      <c r="D77" s="3" t="s">
        <v>9</v>
      </c>
      <c r="E77" s="3" t="s">
        <v>272</v>
      </c>
      <c r="F77" s="3" t="s">
        <v>273</v>
      </c>
      <c r="G77" s="3">
        <v>5</v>
      </c>
      <c r="H77" s="3">
        <v>711.48</v>
      </c>
      <c r="I77" s="3">
        <v>3557.4</v>
      </c>
    </row>
    <row r="78" s="1" customFormat="1" spans="1:9">
      <c r="A78" s="2">
        <v>45670</v>
      </c>
      <c r="B78" s="3" t="s">
        <v>269</v>
      </c>
      <c r="C78" s="3" t="s">
        <v>5</v>
      </c>
      <c r="D78" s="3" t="s">
        <v>9</v>
      </c>
      <c r="E78" s="3" t="s">
        <v>74</v>
      </c>
      <c r="F78" s="3" t="s">
        <v>75</v>
      </c>
      <c r="G78" s="3">
        <v>5</v>
      </c>
      <c r="H78" s="3">
        <v>1655.81</v>
      </c>
      <c r="I78" s="3">
        <v>8279.05</v>
      </c>
    </row>
    <row r="79" s="1" customFormat="1" spans="1:9">
      <c r="A79" s="2">
        <v>45670</v>
      </c>
      <c r="B79" s="3" t="s">
        <v>269</v>
      </c>
      <c r="C79" s="3" t="s">
        <v>5</v>
      </c>
      <c r="D79" s="3" t="s">
        <v>9</v>
      </c>
      <c r="E79" s="3" t="s">
        <v>274</v>
      </c>
      <c r="F79" s="3" t="s">
        <v>275</v>
      </c>
      <c r="G79" s="3">
        <v>10</v>
      </c>
      <c r="H79" s="3">
        <v>665.5</v>
      </c>
      <c r="I79" s="3">
        <v>6655</v>
      </c>
    </row>
    <row r="80" s="1" customFormat="1" spans="1:9">
      <c r="A80" s="2">
        <v>45670</v>
      </c>
      <c r="B80" s="3" t="s">
        <v>269</v>
      </c>
      <c r="C80" s="3" t="s">
        <v>5</v>
      </c>
      <c r="D80" s="3" t="s">
        <v>9</v>
      </c>
      <c r="E80" s="3" t="s">
        <v>276</v>
      </c>
      <c r="F80" s="3" t="s">
        <v>277</v>
      </c>
      <c r="G80" s="3">
        <v>6</v>
      </c>
      <c r="H80" s="3">
        <v>59.94</v>
      </c>
      <c r="I80" s="3">
        <v>359.64</v>
      </c>
    </row>
    <row r="81" s="1" customFormat="1" spans="1:9">
      <c r="A81" s="2">
        <v>45670</v>
      </c>
      <c r="B81" s="3" t="s">
        <v>269</v>
      </c>
      <c r="C81" s="3" t="s">
        <v>5</v>
      </c>
      <c r="D81" s="3" t="s">
        <v>9</v>
      </c>
      <c r="E81" s="3" t="s">
        <v>278</v>
      </c>
      <c r="F81" s="3" t="s">
        <v>279</v>
      </c>
      <c r="G81" s="3">
        <v>10</v>
      </c>
      <c r="H81" s="3">
        <v>0</v>
      </c>
      <c r="I81" s="3">
        <v>0</v>
      </c>
    </row>
    <row r="82" s="1" customFormat="1" spans="1:9">
      <c r="A82" s="2">
        <v>45670</v>
      </c>
      <c r="B82" s="3" t="s">
        <v>269</v>
      </c>
      <c r="C82" s="3" t="s">
        <v>5</v>
      </c>
      <c r="D82" s="3" t="s">
        <v>9</v>
      </c>
      <c r="E82" s="3" t="s">
        <v>280</v>
      </c>
      <c r="F82" s="3" t="s">
        <v>281</v>
      </c>
      <c r="G82" s="3">
        <v>7</v>
      </c>
      <c r="H82" s="3">
        <v>0.52</v>
      </c>
      <c r="I82" s="3">
        <v>3.64</v>
      </c>
    </row>
    <row r="83" s="1" customFormat="1" spans="1:9">
      <c r="A83" s="2">
        <v>45670</v>
      </c>
      <c r="B83" s="3" t="s">
        <v>269</v>
      </c>
      <c r="C83" s="3" t="s">
        <v>5</v>
      </c>
      <c r="D83" s="3" t="s">
        <v>9</v>
      </c>
      <c r="E83" s="3" t="s">
        <v>282</v>
      </c>
      <c r="F83" s="3" t="s">
        <v>283</v>
      </c>
      <c r="G83" s="3">
        <v>3</v>
      </c>
      <c r="H83" s="3">
        <v>2163.79</v>
      </c>
      <c r="I83" s="3">
        <v>6491.37</v>
      </c>
    </row>
    <row r="84" s="1" customFormat="1" spans="1:9">
      <c r="A84" s="2">
        <v>45670</v>
      </c>
      <c r="B84" s="3" t="s">
        <v>269</v>
      </c>
      <c r="C84" s="3" t="s">
        <v>5</v>
      </c>
      <c r="D84" s="3" t="s">
        <v>9</v>
      </c>
      <c r="E84" s="3" t="s">
        <v>284</v>
      </c>
      <c r="F84" s="3" t="s">
        <v>285</v>
      </c>
      <c r="G84" s="3">
        <v>15</v>
      </c>
      <c r="H84" s="3">
        <v>2237.54</v>
      </c>
      <c r="I84" s="3">
        <v>33563.1</v>
      </c>
    </row>
    <row r="85" s="1" customFormat="1" spans="1:9">
      <c r="A85" s="2">
        <v>45670</v>
      </c>
      <c r="B85" s="3" t="s">
        <v>269</v>
      </c>
      <c r="C85" s="3" t="s">
        <v>5</v>
      </c>
      <c r="D85" s="3" t="s">
        <v>9</v>
      </c>
      <c r="E85" s="3" t="s">
        <v>286</v>
      </c>
      <c r="F85" s="3" t="s">
        <v>287</v>
      </c>
      <c r="G85" s="3">
        <v>10</v>
      </c>
      <c r="H85" s="3">
        <v>2541</v>
      </c>
      <c r="I85" s="3">
        <v>25410</v>
      </c>
    </row>
    <row r="86" s="1" customFormat="1" spans="1:9">
      <c r="A86" s="2">
        <v>45671</v>
      </c>
      <c r="B86" s="3" t="s">
        <v>288</v>
      </c>
      <c r="C86" s="3" t="s">
        <v>5</v>
      </c>
      <c r="D86" s="3" t="s">
        <v>9</v>
      </c>
      <c r="E86" s="3" t="s">
        <v>289</v>
      </c>
      <c r="F86" s="3" t="s">
        <v>290</v>
      </c>
      <c r="G86" s="3">
        <v>3</v>
      </c>
      <c r="H86" s="3">
        <v>2497.87</v>
      </c>
      <c r="I86" s="3">
        <v>7493.61</v>
      </c>
    </row>
    <row r="87" s="1" customFormat="1" spans="1:9">
      <c r="A87" s="2">
        <v>45671</v>
      </c>
      <c r="B87" s="3" t="s">
        <v>288</v>
      </c>
      <c r="C87" s="3" t="s">
        <v>5</v>
      </c>
      <c r="D87" s="3" t="s">
        <v>9</v>
      </c>
      <c r="E87" s="3" t="s">
        <v>291</v>
      </c>
      <c r="F87" s="3" t="s">
        <v>292</v>
      </c>
      <c r="G87" s="3">
        <v>3</v>
      </c>
      <c r="H87" s="3">
        <v>519.76</v>
      </c>
      <c r="I87" s="3">
        <v>1559.28</v>
      </c>
    </row>
    <row r="88" s="1" customFormat="1" spans="1:9">
      <c r="A88" s="2">
        <v>45671</v>
      </c>
      <c r="B88" s="3" t="s">
        <v>288</v>
      </c>
      <c r="C88" s="3" t="s">
        <v>5</v>
      </c>
      <c r="D88" s="3" t="s">
        <v>9</v>
      </c>
      <c r="E88" s="3" t="s">
        <v>293</v>
      </c>
      <c r="F88" s="3" t="s">
        <v>294</v>
      </c>
      <c r="G88" s="3">
        <v>10</v>
      </c>
      <c r="H88" s="3">
        <v>26.4</v>
      </c>
      <c r="I88" s="3">
        <v>264</v>
      </c>
    </row>
    <row r="89" s="1" customFormat="1" spans="1:9">
      <c r="A89" s="2">
        <v>45671</v>
      </c>
      <c r="B89" s="3" t="s">
        <v>295</v>
      </c>
      <c r="C89" s="3" t="s">
        <v>5</v>
      </c>
      <c r="D89" s="3" t="s">
        <v>9</v>
      </c>
      <c r="E89" s="3" t="s">
        <v>39</v>
      </c>
      <c r="F89" s="3" t="s">
        <v>40</v>
      </c>
      <c r="G89" s="3">
        <v>5</v>
      </c>
      <c r="H89" s="3">
        <v>44.35</v>
      </c>
      <c r="I89" s="3">
        <v>221.75</v>
      </c>
    </row>
    <row r="90" s="1" customFormat="1" spans="1:9">
      <c r="A90" s="2">
        <v>45671</v>
      </c>
      <c r="B90" s="3" t="s">
        <v>295</v>
      </c>
      <c r="C90" s="3" t="s">
        <v>5</v>
      </c>
      <c r="D90" s="3" t="s">
        <v>9</v>
      </c>
      <c r="E90" s="3" t="s">
        <v>296</v>
      </c>
      <c r="F90" s="3" t="s">
        <v>297</v>
      </c>
      <c r="G90" s="3">
        <v>10</v>
      </c>
      <c r="H90" s="3">
        <v>455.44</v>
      </c>
      <c r="I90" s="3">
        <v>4554.4</v>
      </c>
    </row>
    <row r="91" s="1" customFormat="1" spans="1:9">
      <c r="A91" s="2">
        <v>45671</v>
      </c>
      <c r="B91" s="3" t="s">
        <v>295</v>
      </c>
      <c r="C91" s="3" t="s">
        <v>5</v>
      </c>
      <c r="D91" s="3" t="s">
        <v>9</v>
      </c>
      <c r="E91" s="3" t="s">
        <v>298</v>
      </c>
      <c r="F91" s="3" t="s">
        <v>299</v>
      </c>
      <c r="G91" s="3">
        <v>10</v>
      </c>
      <c r="H91" s="3">
        <v>421.34</v>
      </c>
      <c r="I91" s="3">
        <v>4213.4</v>
      </c>
    </row>
    <row r="92" s="1" customFormat="1" spans="1:9">
      <c r="A92" s="2">
        <v>45671</v>
      </c>
      <c r="B92" s="3" t="s">
        <v>300</v>
      </c>
      <c r="C92" s="3" t="s">
        <v>5</v>
      </c>
      <c r="D92" s="3" t="s">
        <v>10</v>
      </c>
      <c r="E92" s="3" t="s">
        <v>301</v>
      </c>
      <c r="F92" s="3" t="s">
        <v>302</v>
      </c>
      <c r="G92" s="3">
        <v>650</v>
      </c>
      <c r="H92" s="3">
        <v>69.14</v>
      </c>
      <c r="I92" s="3">
        <v>44941</v>
      </c>
    </row>
    <row r="93" s="1" customFormat="1" spans="1:9">
      <c r="A93" s="2">
        <v>45671</v>
      </c>
      <c r="B93" s="3" t="s">
        <v>303</v>
      </c>
      <c r="C93" s="3" t="s">
        <v>5</v>
      </c>
      <c r="D93" s="3" t="s">
        <v>11</v>
      </c>
      <c r="E93" s="3" t="s">
        <v>267</v>
      </c>
      <c r="F93" s="3" t="s">
        <v>268</v>
      </c>
      <c r="G93" s="3">
        <v>1000</v>
      </c>
      <c r="H93" s="3">
        <v>42.81</v>
      </c>
      <c r="I93" s="3">
        <v>42810</v>
      </c>
    </row>
    <row r="94" s="1" customFormat="1" spans="1:9">
      <c r="A94" s="2">
        <v>45671</v>
      </c>
      <c r="B94" s="3" t="s">
        <v>304</v>
      </c>
      <c r="C94" s="3" t="s">
        <v>5</v>
      </c>
      <c r="D94" s="3" t="s">
        <v>11</v>
      </c>
      <c r="E94" s="3" t="s">
        <v>264</v>
      </c>
      <c r="F94" s="3" t="s">
        <v>265</v>
      </c>
      <c r="G94" s="3">
        <v>1000</v>
      </c>
      <c r="H94" s="3">
        <v>35.9</v>
      </c>
      <c r="I94" s="3">
        <v>35900</v>
      </c>
    </row>
    <row r="95" s="1" customFormat="1" spans="1:9">
      <c r="A95" s="2">
        <v>45671</v>
      </c>
      <c r="B95" s="3" t="s">
        <v>304</v>
      </c>
      <c r="C95" s="3" t="s">
        <v>5</v>
      </c>
      <c r="D95" s="3" t="s">
        <v>11</v>
      </c>
      <c r="E95" s="3" t="s">
        <v>305</v>
      </c>
      <c r="F95" s="3" t="s">
        <v>306</v>
      </c>
      <c r="G95" s="3">
        <v>130</v>
      </c>
      <c r="H95" s="3">
        <v>62.22</v>
      </c>
      <c r="I95" s="3">
        <v>8088.6</v>
      </c>
    </row>
    <row r="96" s="1" customFormat="1" spans="1:9">
      <c r="A96" s="2">
        <v>45671</v>
      </c>
      <c r="B96" s="3" t="s">
        <v>307</v>
      </c>
      <c r="C96" s="3" t="s">
        <v>5</v>
      </c>
      <c r="D96" s="3" t="s">
        <v>10</v>
      </c>
      <c r="E96" s="3" t="s">
        <v>122</v>
      </c>
      <c r="F96" s="3" t="s">
        <v>123</v>
      </c>
      <c r="G96" s="3">
        <v>50</v>
      </c>
      <c r="H96" s="3">
        <v>843.34</v>
      </c>
      <c r="I96" s="3">
        <v>42167</v>
      </c>
    </row>
    <row r="97" s="1" customFormat="1" spans="1:9">
      <c r="A97" s="2">
        <v>45671</v>
      </c>
      <c r="B97" s="3" t="s">
        <v>308</v>
      </c>
      <c r="C97" s="3" t="s">
        <v>5</v>
      </c>
      <c r="D97" s="3" t="s">
        <v>10</v>
      </c>
      <c r="E97" s="3" t="s">
        <v>122</v>
      </c>
      <c r="F97" s="3" t="s">
        <v>123</v>
      </c>
      <c r="G97" s="3">
        <v>50</v>
      </c>
      <c r="H97" s="3">
        <v>843.34</v>
      </c>
      <c r="I97" s="3">
        <v>42167</v>
      </c>
    </row>
    <row r="98" s="1" customFormat="1" spans="1:9">
      <c r="A98" s="2">
        <v>45671</v>
      </c>
      <c r="B98" s="3" t="s">
        <v>309</v>
      </c>
      <c r="C98" s="3" t="s">
        <v>5</v>
      </c>
      <c r="D98" s="3" t="s">
        <v>9</v>
      </c>
      <c r="E98" s="3" t="s">
        <v>310</v>
      </c>
      <c r="F98" s="3" t="s">
        <v>311</v>
      </c>
      <c r="G98" s="3">
        <v>5</v>
      </c>
      <c r="H98" s="3">
        <v>4263.6</v>
      </c>
      <c r="I98" s="3">
        <v>21318</v>
      </c>
    </row>
    <row r="99" s="1" customFormat="1" spans="1:9">
      <c r="A99" s="2">
        <v>45671</v>
      </c>
      <c r="B99" s="3" t="s">
        <v>309</v>
      </c>
      <c r="C99" s="3" t="s">
        <v>5</v>
      </c>
      <c r="D99" s="3" t="s">
        <v>9</v>
      </c>
      <c r="E99" s="3" t="s">
        <v>24</v>
      </c>
      <c r="F99" s="3" t="s">
        <v>25</v>
      </c>
      <c r="G99" s="3">
        <v>5</v>
      </c>
      <c r="H99" s="3">
        <v>1382.09</v>
      </c>
      <c r="I99" s="3">
        <v>6910.45</v>
      </c>
    </row>
    <row r="100" s="1" customFormat="1" spans="1:9">
      <c r="A100" s="2">
        <v>45671</v>
      </c>
      <c r="B100" s="3" t="s">
        <v>309</v>
      </c>
      <c r="C100" s="3" t="s">
        <v>5</v>
      </c>
      <c r="D100" s="3" t="s">
        <v>9</v>
      </c>
      <c r="E100" s="3" t="s">
        <v>312</v>
      </c>
      <c r="F100" s="3" t="s">
        <v>260</v>
      </c>
      <c r="G100" s="3">
        <v>3</v>
      </c>
      <c r="H100" s="3">
        <v>1482.88</v>
      </c>
      <c r="I100" s="3">
        <v>4448.64</v>
      </c>
    </row>
    <row r="101" s="1" customFormat="1" spans="1:9">
      <c r="A101" s="2">
        <v>45671</v>
      </c>
      <c r="B101" s="3" t="s">
        <v>313</v>
      </c>
      <c r="C101" s="3" t="s">
        <v>5</v>
      </c>
      <c r="D101" s="3" t="s">
        <v>9</v>
      </c>
      <c r="E101" s="3" t="s">
        <v>314</v>
      </c>
      <c r="F101" s="3" t="s">
        <v>315</v>
      </c>
      <c r="G101" s="3">
        <v>2</v>
      </c>
      <c r="H101" s="3">
        <v>502.36</v>
      </c>
      <c r="I101" s="3">
        <v>1004.72</v>
      </c>
    </row>
    <row r="102" s="1" customFormat="1" spans="1:9">
      <c r="A102" s="2">
        <v>45671</v>
      </c>
      <c r="B102" s="3" t="s">
        <v>313</v>
      </c>
      <c r="C102" s="3" t="s">
        <v>5</v>
      </c>
      <c r="D102" s="3" t="s">
        <v>9</v>
      </c>
      <c r="E102" s="3" t="s">
        <v>316</v>
      </c>
      <c r="F102" s="3" t="s">
        <v>317</v>
      </c>
      <c r="G102" s="3">
        <v>5</v>
      </c>
      <c r="H102" s="3">
        <v>99</v>
      </c>
      <c r="I102" s="3">
        <v>495</v>
      </c>
    </row>
    <row r="103" s="1" customFormat="1" spans="1:9">
      <c r="A103" s="2">
        <v>45671</v>
      </c>
      <c r="B103" s="3" t="s">
        <v>313</v>
      </c>
      <c r="C103" s="3" t="s">
        <v>5</v>
      </c>
      <c r="D103" s="3" t="s">
        <v>9</v>
      </c>
      <c r="E103" s="3" t="s">
        <v>289</v>
      </c>
      <c r="F103" s="3" t="s">
        <v>290</v>
      </c>
      <c r="G103" s="3">
        <v>3</v>
      </c>
      <c r="H103" s="3">
        <v>2497.87</v>
      </c>
      <c r="I103" s="3">
        <v>7493.61</v>
      </c>
    </row>
    <row r="104" s="1" customFormat="1" spans="1:9">
      <c r="A104" s="2">
        <v>45671</v>
      </c>
      <c r="B104" s="3" t="s">
        <v>313</v>
      </c>
      <c r="C104" s="3" t="s">
        <v>5</v>
      </c>
      <c r="D104" s="3" t="s">
        <v>9</v>
      </c>
      <c r="E104" s="3" t="s">
        <v>318</v>
      </c>
      <c r="F104" s="3" t="s">
        <v>319</v>
      </c>
      <c r="G104" s="3">
        <v>5</v>
      </c>
      <c r="H104" s="3">
        <v>147.84</v>
      </c>
      <c r="I104" s="3">
        <v>739.2</v>
      </c>
    </row>
    <row r="105" s="1" customFormat="1" spans="1:9">
      <c r="A105" s="2">
        <v>45671</v>
      </c>
      <c r="B105" s="3" t="s">
        <v>313</v>
      </c>
      <c r="C105" s="3" t="s">
        <v>5</v>
      </c>
      <c r="D105" s="3" t="s">
        <v>9</v>
      </c>
      <c r="E105" s="3" t="s">
        <v>320</v>
      </c>
      <c r="F105" s="3" t="s">
        <v>321</v>
      </c>
      <c r="G105" s="3">
        <v>2</v>
      </c>
      <c r="H105" s="3">
        <v>224.42</v>
      </c>
      <c r="I105" s="3">
        <v>448.84</v>
      </c>
    </row>
    <row r="106" s="1" customFormat="1" spans="1:9">
      <c r="A106" s="2">
        <v>45672</v>
      </c>
      <c r="B106" s="3" t="s">
        <v>322</v>
      </c>
      <c r="C106" s="3" t="s">
        <v>5</v>
      </c>
      <c r="D106" s="3" t="s">
        <v>9</v>
      </c>
      <c r="E106" s="3" t="s">
        <v>323</v>
      </c>
      <c r="F106" s="3" t="s">
        <v>324</v>
      </c>
      <c r="G106" s="3">
        <v>1</v>
      </c>
      <c r="H106" s="3">
        <v>0</v>
      </c>
      <c r="I106" s="3">
        <v>0</v>
      </c>
    </row>
    <row r="107" s="1" customFormat="1" spans="1:9">
      <c r="A107" s="2">
        <v>45672</v>
      </c>
      <c r="B107" s="3" t="s">
        <v>325</v>
      </c>
      <c r="C107" s="3" t="s">
        <v>5</v>
      </c>
      <c r="D107" s="3" t="s">
        <v>9</v>
      </c>
      <c r="E107" s="3" t="s">
        <v>326</v>
      </c>
      <c r="F107" s="3" t="s">
        <v>327</v>
      </c>
      <c r="G107" s="3">
        <v>1</v>
      </c>
      <c r="H107" s="3">
        <v>0</v>
      </c>
      <c r="I107" s="3">
        <v>0</v>
      </c>
    </row>
    <row r="108" s="1" customFormat="1" spans="1:9">
      <c r="A108" s="2">
        <v>45672</v>
      </c>
      <c r="B108" s="3" t="s">
        <v>328</v>
      </c>
      <c r="C108" s="3" t="s">
        <v>5</v>
      </c>
      <c r="D108" s="3" t="s">
        <v>9</v>
      </c>
      <c r="E108" s="3" t="s">
        <v>305</v>
      </c>
      <c r="F108" s="3" t="s">
        <v>306</v>
      </c>
      <c r="G108" s="3">
        <v>650</v>
      </c>
      <c r="H108" s="3">
        <v>62.22</v>
      </c>
      <c r="I108" s="3">
        <v>40443</v>
      </c>
    </row>
    <row r="109" s="1" customFormat="1" spans="1:9">
      <c r="A109" s="2">
        <v>45672</v>
      </c>
      <c r="B109" s="3" t="s">
        <v>328</v>
      </c>
      <c r="C109" s="3" t="s">
        <v>5</v>
      </c>
      <c r="D109" s="3" t="s">
        <v>9</v>
      </c>
      <c r="E109" s="3" t="s">
        <v>267</v>
      </c>
      <c r="F109" s="3" t="s">
        <v>268</v>
      </c>
      <c r="G109" s="3">
        <v>1500</v>
      </c>
      <c r="H109" s="3">
        <v>42.81</v>
      </c>
      <c r="I109" s="3">
        <v>64215</v>
      </c>
    </row>
    <row r="110" s="1" customFormat="1" spans="1:9">
      <c r="A110" s="2">
        <v>45673</v>
      </c>
      <c r="B110" s="3" t="s">
        <v>329</v>
      </c>
      <c r="C110" s="3" t="s">
        <v>5</v>
      </c>
      <c r="D110" s="3" t="s">
        <v>9</v>
      </c>
      <c r="E110" s="3" t="s">
        <v>330</v>
      </c>
      <c r="F110" s="3" t="s">
        <v>331</v>
      </c>
      <c r="G110" s="3">
        <v>2</v>
      </c>
      <c r="H110" s="3">
        <v>0</v>
      </c>
      <c r="I110" s="3">
        <v>0</v>
      </c>
    </row>
    <row r="111" s="1" customFormat="1" spans="1:9">
      <c r="A111" s="2">
        <v>45673</v>
      </c>
      <c r="B111" s="3" t="s">
        <v>329</v>
      </c>
      <c r="C111" s="3" t="s">
        <v>5</v>
      </c>
      <c r="D111" s="3" t="s">
        <v>9</v>
      </c>
      <c r="E111" s="3" t="s">
        <v>95</v>
      </c>
      <c r="F111" s="3" t="s">
        <v>96</v>
      </c>
      <c r="G111" s="3">
        <v>5</v>
      </c>
      <c r="H111" s="3">
        <v>1395.86</v>
      </c>
      <c r="I111" s="3">
        <v>6979.3</v>
      </c>
    </row>
    <row r="112" s="1" customFormat="1" spans="1:9">
      <c r="A112" s="2">
        <v>45673</v>
      </c>
      <c r="B112" s="3" t="s">
        <v>329</v>
      </c>
      <c r="C112" s="3" t="s">
        <v>5</v>
      </c>
      <c r="D112" s="3" t="s">
        <v>9</v>
      </c>
      <c r="E112" s="3" t="s">
        <v>332</v>
      </c>
      <c r="F112" s="3" t="s">
        <v>333</v>
      </c>
      <c r="G112" s="3">
        <v>3</v>
      </c>
      <c r="H112" s="3">
        <v>305</v>
      </c>
      <c r="I112" s="3">
        <v>915</v>
      </c>
    </row>
    <row r="113" s="1" customFormat="1" spans="1:9">
      <c r="A113" s="2">
        <v>45673</v>
      </c>
      <c r="B113" s="3" t="s">
        <v>334</v>
      </c>
      <c r="C113" s="3" t="s">
        <v>5</v>
      </c>
      <c r="D113" s="3" t="s">
        <v>9</v>
      </c>
      <c r="E113" s="3" t="s">
        <v>335</v>
      </c>
      <c r="F113" s="3" t="s">
        <v>336</v>
      </c>
      <c r="G113" s="3">
        <v>3</v>
      </c>
      <c r="H113" s="3">
        <v>0</v>
      </c>
      <c r="I113" s="3">
        <v>0</v>
      </c>
    </row>
    <row r="114" s="1" customFormat="1" spans="1:9">
      <c r="A114" s="2">
        <v>45673</v>
      </c>
      <c r="B114" s="3" t="s">
        <v>334</v>
      </c>
      <c r="C114" s="3" t="s">
        <v>5</v>
      </c>
      <c r="D114" s="3" t="s">
        <v>9</v>
      </c>
      <c r="E114" s="3" t="s">
        <v>337</v>
      </c>
      <c r="F114" s="3" t="s">
        <v>338</v>
      </c>
      <c r="G114" s="3">
        <v>5</v>
      </c>
      <c r="H114" s="3">
        <v>24.05</v>
      </c>
      <c r="I114" s="3">
        <v>120.25</v>
      </c>
    </row>
    <row r="115" s="1" customFormat="1" spans="1:9">
      <c r="A115" s="2">
        <v>45674</v>
      </c>
      <c r="B115" s="3" t="s">
        <v>339</v>
      </c>
      <c r="C115" s="3" t="s">
        <v>5</v>
      </c>
      <c r="D115" s="3" t="s">
        <v>9</v>
      </c>
      <c r="E115" s="3" t="s">
        <v>340</v>
      </c>
      <c r="F115" s="3" t="s">
        <v>341</v>
      </c>
      <c r="G115" s="3">
        <v>6</v>
      </c>
      <c r="H115" s="3">
        <v>3076.3</v>
      </c>
      <c r="I115" s="3">
        <v>18457.8</v>
      </c>
    </row>
    <row r="116" s="1" customFormat="1" spans="1:9">
      <c r="A116" s="2">
        <v>45674</v>
      </c>
      <c r="B116" s="3" t="s">
        <v>339</v>
      </c>
      <c r="C116" s="3" t="s">
        <v>5</v>
      </c>
      <c r="D116" s="3" t="s">
        <v>9</v>
      </c>
      <c r="E116" s="3" t="s">
        <v>342</v>
      </c>
      <c r="F116" s="3" t="s">
        <v>343</v>
      </c>
      <c r="G116" s="3">
        <v>3</v>
      </c>
      <c r="H116" s="3">
        <v>2676.52</v>
      </c>
      <c r="I116" s="3">
        <v>8029.56</v>
      </c>
    </row>
    <row r="117" s="1" customFormat="1" spans="1:9">
      <c r="A117" s="2">
        <v>45674</v>
      </c>
      <c r="B117" s="3" t="s">
        <v>339</v>
      </c>
      <c r="C117" s="3" t="s">
        <v>5</v>
      </c>
      <c r="D117" s="3" t="s">
        <v>9</v>
      </c>
      <c r="E117" s="3" t="s">
        <v>344</v>
      </c>
      <c r="F117" s="3" t="s">
        <v>345</v>
      </c>
      <c r="G117" s="3">
        <v>5</v>
      </c>
      <c r="H117" s="3">
        <v>100.53</v>
      </c>
      <c r="I117" s="3">
        <v>502.65</v>
      </c>
    </row>
    <row r="118" s="1" customFormat="1" spans="1:9">
      <c r="A118" s="2">
        <v>45674</v>
      </c>
      <c r="B118" s="3" t="s">
        <v>339</v>
      </c>
      <c r="C118" s="3" t="s">
        <v>5</v>
      </c>
      <c r="D118" s="3" t="s">
        <v>9</v>
      </c>
      <c r="E118" s="3" t="s">
        <v>346</v>
      </c>
      <c r="F118" s="3" t="s">
        <v>347</v>
      </c>
      <c r="G118" s="3">
        <v>10</v>
      </c>
      <c r="H118" s="3">
        <v>0</v>
      </c>
      <c r="I118" s="3">
        <v>0</v>
      </c>
    </row>
    <row r="119" s="1" customFormat="1" spans="1:9">
      <c r="A119" s="2">
        <v>45674</v>
      </c>
      <c r="B119" s="3" t="s">
        <v>339</v>
      </c>
      <c r="C119" s="3" t="s">
        <v>5</v>
      </c>
      <c r="D119" s="3" t="s">
        <v>9</v>
      </c>
      <c r="E119" s="3" t="s">
        <v>247</v>
      </c>
      <c r="F119" s="3" t="s">
        <v>248</v>
      </c>
      <c r="G119" s="3">
        <v>2</v>
      </c>
      <c r="H119" s="3">
        <v>295.68</v>
      </c>
      <c r="I119" s="3">
        <v>591.36</v>
      </c>
    </row>
    <row r="120" s="1" customFormat="1" spans="1:9">
      <c r="A120" s="2">
        <v>45674</v>
      </c>
      <c r="B120" s="3" t="s">
        <v>348</v>
      </c>
      <c r="C120" s="3" t="s">
        <v>5</v>
      </c>
      <c r="D120" s="3" t="s">
        <v>9</v>
      </c>
      <c r="E120" s="3" t="s">
        <v>349</v>
      </c>
      <c r="F120" s="3" t="s">
        <v>350</v>
      </c>
      <c r="G120" s="3">
        <v>5</v>
      </c>
      <c r="H120" s="3">
        <v>3148.73</v>
      </c>
      <c r="I120" s="3">
        <v>15743.65</v>
      </c>
    </row>
    <row r="121" s="1" customFormat="1" spans="1:9">
      <c r="A121" s="2">
        <v>45674</v>
      </c>
      <c r="B121" s="3" t="s">
        <v>348</v>
      </c>
      <c r="C121" s="3" t="s">
        <v>5</v>
      </c>
      <c r="D121" s="3" t="s">
        <v>9</v>
      </c>
      <c r="E121" s="3" t="s">
        <v>351</v>
      </c>
      <c r="F121" s="3" t="s">
        <v>352</v>
      </c>
      <c r="G121" s="3">
        <v>6</v>
      </c>
      <c r="H121" s="3">
        <v>1968.61</v>
      </c>
      <c r="I121" s="3">
        <v>11811.66</v>
      </c>
    </row>
    <row r="122" s="1" customFormat="1" spans="1:9">
      <c r="A122" s="2">
        <v>45677</v>
      </c>
      <c r="B122" s="3" t="s">
        <v>353</v>
      </c>
      <c r="C122" s="3" t="s">
        <v>5</v>
      </c>
      <c r="D122" s="3" t="s">
        <v>9</v>
      </c>
      <c r="E122" s="3" t="s">
        <v>354</v>
      </c>
      <c r="F122" s="3" t="s">
        <v>355</v>
      </c>
      <c r="G122" s="3">
        <v>3</v>
      </c>
      <c r="H122" s="3">
        <v>0</v>
      </c>
      <c r="I122" s="3">
        <v>0</v>
      </c>
    </row>
    <row r="123" s="1" customFormat="1" spans="1:9">
      <c r="A123" s="2">
        <v>45677</v>
      </c>
      <c r="B123" s="3" t="s">
        <v>353</v>
      </c>
      <c r="C123" s="3" t="s">
        <v>5</v>
      </c>
      <c r="D123" s="3" t="s">
        <v>9</v>
      </c>
      <c r="E123" s="3" t="s">
        <v>356</v>
      </c>
      <c r="F123" s="3" t="s">
        <v>357</v>
      </c>
      <c r="G123" s="3">
        <v>5</v>
      </c>
      <c r="H123" s="3">
        <v>1709.73</v>
      </c>
      <c r="I123" s="3">
        <v>8548.65</v>
      </c>
    </row>
    <row r="124" s="1" customFormat="1" spans="1:9">
      <c r="A124" s="2">
        <v>45677</v>
      </c>
      <c r="B124" s="3" t="s">
        <v>353</v>
      </c>
      <c r="C124" s="3" t="s">
        <v>5</v>
      </c>
      <c r="D124" s="3" t="s">
        <v>9</v>
      </c>
      <c r="E124" s="3" t="s">
        <v>358</v>
      </c>
      <c r="F124" s="3" t="s">
        <v>359</v>
      </c>
      <c r="G124" s="3">
        <v>3</v>
      </c>
      <c r="H124" s="3">
        <v>1241.17</v>
      </c>
      <c r="I124" s="3">
        <v>3723.51</v>
      </c>
    </row>
    <row r="125" s="1" customFormat="1" spans="1:9">
      <c r="A125" s="2">
        <v>45677</v>
      </c>
      <c r="B125" s="3" t="s">
        <v>353</v>
      </c>
      <c r="C125" s="3" t="s">
        <v>5</v>
      </c>
      <c r="D125" s="3" t="s">
        <v>9</v>
      </c>
      <c r="E125" s="3" t="s">
        <v>360</v>
      </c>
      <c r="F125" s="3" t="s">
        <v>361</v>
      </c>
      <c r="G125" s="3">
        <v>3</v>
      </c>
      <c r="H125" s="3">
        <v>374.97</v>
      </c>
      <c r="I125" s="3">
        <v>1124.91</v>
      </c>
    </row>
    <row r="126" s="1" customFormat="1" spans="1:9">
      <c r="A126" s="2">
        <v>45677</v>
      </c>
      <c r="B126" s="3" t="s">
        <v>353</v>
      </c>
      <c r="C126" s="3" t="s">
        <v>5</v>
      </c>
      <c r="D126" s="3" t="s">
        <v>9</v>
      </c>
      <c r="E126" s="3" t="s">
        <v>362</v>
      </c>
      <c r="F126" s="3" t="s">
        <v>363</v>
      </c>
      <c r="G126" s="3">
        <v>3</v>
      </c>
      <c r="H126" s="3">
        <v>1112.32</v>
      </c>
      <c r="I126" s="3">
        <v>3336.96</v>
      </c>
    </row>
    <row r="127" s="1" customFormat="1" spans="1:9">
      <c r="A127" s="2">
        <v>45677</v>
      </c>
      <c r="B127" s="3" t="s">
        <v>353</v>
      </c>
      <c r="C127" s="3" t="s">
        <v>5</v>
      </c>
      <c r="D127" s="3" t="s">
        <v>9</v>
      </c>
      <c r="E127" s="3" t="s">
        <v>364</v>
      </c>
      <c r="F127" s="3" t="s">
        <v>365</v>
      </c>
      <c r="G127" s="3">
        <v>5</v>
      </c>
      <c r="H127" s="3">
        <v>117.14</v>
      </c>
      <c r="I127" s="3">
        <v>585.7</v>
      </c>
    </row>
    <row r="128" s="1" customFormat="1" spans="1:9">
      <c r="A128" s="2">
        <v>45677</v>
      </c>
      <c r="B128" s="3" t="s">
        <v>353</v>
      </c>
      <c r="C128" s="3" t="s">
        <v>5</v>
      </c>
      <c r="D128" s="3" t="s">
        <v>9</v>
      </c>
      <c r="E128" s="3" t="s">
        <v>259</v>
      </c>
      <c r="F128" s="3" t="s">
        <v>260</v>
      </c>
      <c r="G128" s="3">
        <v>3</v>
      </c>
      <c r="H128" s="3">
        <v>2032.8</v>
      </c>
      <c r="I128" s="3">
        <v>6098.4</v>
      </c>
    </row>
    <row r="129" s="1" customFormat="1" spans="1:9">
      <c r="A129" s="2">
        <v>45677</v>
      </c>
      <c r="B129" s="3" t="s">
        <v>366</v>
      </c>
      <c r="C129" s="3" t="s">
        <v>5</v>
      </c>
      <c r="D129" s="3" t="s">
        <v>9</v>
      </c>
      <c r="E129" s="3" t="s">
        <v>367</v>
      </c>
      <c r="F129" s="3" t="s">
        <v>368</v>
      </c>
      <c r="G129" s="3">
        <v>2</v>
      </c>
      <c r="H129" s="3">
        <v>22.18</v>
      </c>
      <c r="I129" s="3">
        <v>44.36</v>
      </c>
    </row>
    <row r="130" s="1" customFormat="1" spans="1:9">
      <c r="A130" s="2">
        <v>45677</v>
      </c>
      <c r="B130" s="3" t="s">
        <v>366</v>
      </c>
      <c r="C130" s="3" t="s">
        <v>5</v>
      </c>
      <c r="D130" s="3" t="s">
        <v>9</v>
      </c>
      <c r="E130" s="3" t="s">
        <v>369</v>
      </c>
      <c r="F130" s="3" t="s">
        <v>370</v>
      </c>
      <c r="G130" s="3">
        <v>2</v>
      </c>
      <c r="H130" s="3">
        <v>612.49</v>
      </c>
      <c r="I130" s="3">
        <v>1224.98</v>
      </c>
    </row>
    <row r="131" s="1" customFormat="1" spans="1:9">
      <c r="A131" s="2">
        <v>45677</v>
      </c>
      <c r="B131" s="3" t="s">
        <v>371</v>
      </c>
      <c r="C131" s="3" t="s">
        <v>5</v>
      </c>
      <c r="D131" s="3" t="s">
        <v>3</v>
      </c>
      <c r="E131" s="3" t="s">
        <v>122</v>
      </c>
      <c r="F131" s="3" t="s">
        <v>123</v>
      </c>
      <c r="G131" s="3">
        <v>50</v>
      </c>
      <c r="H131" s="3">
        <v>843.34</v>
      </c>
      <c r="I131" s="3">
        <v>42167</v>
      </c>
    </row>
    <row r="132" s="1" customFormat="1" spans="1:9">
      <c r="A132" s="2">
        <v>45677</v>
      </c>
      <c r="B132" s="3" t="s">
        <v>372</v>
      </c>
      <c r="C132" s="3" t="s">
        <v>5</v>
      </c>
      <c r="D132" s="3" t="s">
        <v>3</v>
      </c>
      <c r="E132" s="3" t="s">
        <v>118</v>
      </c>
      <c r="F132" s="3" t="s">
        <v>119</v>
      </c>
      <c r="G132" s="3">
        <v>50</v>
      </c>
      <c r="H132" s="3">
        <v>752.52</v>
      </c>
      <c r="I132" s="3">
        <v>37626</v>
      </c>
    </row>
    <row r="133" s="1" customFormat="1" spans="1:9">
      <c r="A133" s="2">
        <v>45677</v>
      </c>
      <c r="B133" s="3" t="s">
        <v>373</v>
      </c>
      <c r="C133" s="3" t="s">
        <v>5</v>
      </c>
      <c r="D133" s="3" t="s">
        <v>11</v>
      </c>
      <c r="E133" s="3" t="s">
        <v>264</v>
      </c>
      <c r="F133" s="3" t="s">
        <v>265</v>
      </c>
      <c r="G133" s="3">
        <v>1000</v>
      </c>
      <c r="H133" s="3">
        <v>35.9</v>
      </c>
      <c r="I133" s="3">
        <v>35900</v>
      </c>
    </row>
    <row r="134" s="1" customFormat="1" spans="1:9">
      <c r="A134" s="2">
        <v>45677</v>
      </c>
      <c r="B134" s="3" t="s">
        <v>373</v>
      </c>
      <c r="C134" s="3" t="s">
        <v>5</v>
      </c>
      <c r="D134" s="3" t="s">
        <v>11</v>
      </c>
      <c r="E134" s="3" t="s">
        <v>267</v>
      </c>
      <c r="F134" s="3" t="s">
        <v>268</v>
      </c>
      <c r="G134" s="3">
        <v>1000</v>
      </c>
      <c r="H134" s="3">
        <v>42.81</v>
      </c>
      <c r="I134" s="3">
        <v>42810</v>
      </c>
    </row>
    <row r="135" s="1" customFormat="1" spans="1:9">
      <c r="A135" s="2">
        <v>45678</v>
      </c>
      <c r="B135" s="3" t="s">
        <v>374</v>
      </c>
      <c r="C135" s="3" t="s">
        <v>5</v>
      </c>
      <c r="D135" s="3" t="s">
        <v>9</v>
      </c>
      <c r="E135" s="3" t="s">
        <v>375</v>
      </c>
      <c r="F135" s="3" t="s">
        <v>376</v>
      </c>
      <c r="G135" s="3">
        <v>100</v>
      </c>
      <c r="H135" s="3">
        <v>0</v>
      </c>
      <c r="I135" s="3">
        <v>0</v>
      </c>
    </row>
    <row r="136" s="1" customFormat="1" spans="1:9">
      <c r="A136" s="2">
        <v>45678</v>
      </c>
      <c r="B136" s="3" t="s">
        <v>377</v>
      </c>
      <c r="C136" s="3" t="s">
        <v>5</v>
      </c>
      <c r="D136" s="3" t="s">
        <v>9</v>
      </c>
      <c r="E136" s="3" t="s">
        <v>122</v>
      </c>
      <c r="F136" s="3" t="s">
        <v>123</v>
      </c>
      <c r="G136" s="3">
        <v>10</v>
      </c>
      <c r="H136" s="3">
        <v>843.34</v>
      </c>
      <c r="I136" s="3">
        <v>8433.4</v>
      </c>
    </row>
    <row r="137" s="1" customFormat="1" spans="1:9">
      <c r="A137" s="2">
        <v>45678</v>
      </c>
      <c r="B137" s="3" t="s">
        <v>378</v>
      </c>
      <c r="C137" s="3" t="s">
        <v>5</v>
      </c>
      <c r="D137" s="3" t="s">
        <v>9</v>
      </c>
      <c r="E137" s="3" t="s">
        <v>184</v>
      </c>
      <c r="F137" s="3" t="s">
        <v>185</v>
      </c>
      <c r="G137" s="3">
        <v>10</v>
      </c>
      <c r="H137" s="3">
        <v>2824.8</v>
      </c>
      <c r="I137" s="3">
        <v>28248</v>
      </c>
    </row>
    <row r="138" s="1" customFormat="1" spans="1:9">
      <c r="A138" s="2">
        <v>45678</v>
      </c>
      <c r="B138" s="3" t="s">
        <v>378</v>
      </c>
      <c r="C138" s="3" t="s">
        <v>5</v>
      </c>
      <c r="D138" s="3" t="s">
        <v>9</v>
      </c>
      <c r="E138" s="3" t="s">
        <v>379</v>
      </c>
      <c r="F138" s="3" t="s">
        <v>380</v>
      </c>
      <c r="G138" s="3">
        <v>2</v>
      </c>
      <c r="H138" s="3">
        <v>221.76</v>
      </c>
      <c r="I138" s="3">
        <v>443.52</v>
      </c>
    </row>
    <row r="139" s="1" customFormat="1" spans="1:9">
      <c r="A139" s="2">
        <v>45678</v>
      </c>
      <c r="B139" s="3" t="s">
        <v>378</v>
      </c>
      <c r="C139" s="3" t="s">
        <v>5</v>
      </c>
      <c r="D139" s="3" t="s">
        <v>9</v>
      </c>
      <c r="E139" s="3" t="s">
        <v>95</v>
      </c>
      <c r="F139" s="3" t="s">
        <v>96</v>
      </c>
      <c r="G139" s="3">
        <v>5</v>
      </c>
      <c r="H139" s="3">
        <v>1395.86</v>
      </c>
      <c r="I139" s="3">
        <v>6979.3</v>
      </c>
    </row>
    <row r="140" s="1" customFormat="1" spans="1:9">
      <c r="A140" s="2">
        <v>45678</v>
      </c>
      <c r="B140" s="3" t="s">
        <v>378</v>
      </c>
      <c r="C140" s="3" t="s">
        <v>5</v>
      </c>
      <c r="D140" s="3" t="s">
        <v>9</v>
      </c>
      <c r="E140" s="3" t="s">
        <v>189</v>
      </c>
      <c r="F140" s="3" t="s">
        <v>190</v>
      </c>
      <c r="G140" s="3">
        <v>7</v>
      </c>
      <c r="H140" s="3">
        <v>3337.03</v>
      </c>
      <c r="I140" s="3">
        <v>23359.21</v>
      </c>
    </row>
    <row r="141" s="1" customFormat="1" spans="1:9">
      <c r="A141" s="2">
        <v>45678</v>
      </c>
      <c r="B141" s="3" t="s">
        <v>378</v>
      </c>
      <c r="C141" s="3" t="s">
        <v>5</v>
      </c>
      <c r="D141" s="3" t="s">
        <v>9</v>
      </c>
      <c r="E141" s="3" t="s">
        <v>191</v>
      </c>
      <c r="F141" s="3" t="s">
        <v>192</v>
      </c>
      <c r="G141" s="3">
        <v>10</v>
      </c>
      <c r="H141" s="3">
        <v>1242.5</v>
      </c>
      <c r="I141" s="3">
        <v>12425</v>
      </c>
    </row>
    <row r="142" s="1" customFormat="1" spans="1:9">
      <c r="A142" s="2">
        <v>45678</v>
      </c>
      <c r="B142" s="3" t="s">
        <v>378</v>
      </c>
      <c r="C142" s="3" t="s">
        <v>5</v>
      </c>
      <c r="D142" s="3" t="s">
        <v>9</v>
      </c>
      <c r="E142" s="3" t="s">
        <v>381</v>
      </c>
      <c r="F142" s="3" t="s">
        <v>382</v>
      </c>
      <c r="G142" s="3">
        <v>7</v>
      </c>
      <c r="H142" s="3">
        <v>1201.2</v>
      </c>
      <c r="I142" s="3">
        <v>8408.4</v>
      </c>
    </row>
    <row r="143" s="1" customFormat="1" spans="1:9">
      <c r="A143" s="2">
        <v>45678</v>
      </c>
      <c r="B143" s="3" t="s">
        <v>378</v>
      </c>
      <c r="C143" s="3" t="s">
        <v>5</v>
      </c>
      <c r="D143" s="3" t="s">
        <v>9</v>
      </c>
      <c r="E143" s="3" t="s">
        <v>383</v>
      </c>
      <c r="F143" s="3" t="s">
        <v>384</v>
      </c>
      <c r="G143" s="3">
        <v>7</v>
      </c>
      <c r="H143" s="3">
        <v>1693.24</v>
      </c>
      <c r="I143" s="3">
        <v>11852.68</v>
      </c>
    </row>
    <row r="144" s="1" customFormat="1" spans="1:9">
      <c r="A144" s="2">
        <v>45678</v>
      </c>
      <c r="B144" s="3" t="s">
        <v>378</v>
      </c>
      <c r="C144" s="3" t="s">
        <v>5</v>
      </c>
      <c r="D144" s="3" t="s">
        <v>9</v>
      </c>
      <c r="E144" s="3" t="s">
        <v>98</v>
      </c>
      <c r="F144" s="3" t="s">
        <v>99</v>
      </c>
      <c r="G144" s="3">
        <v>15</v>
      </c>
      <c r="H144" s="3">
        <v>1897.44</v>
      </c>
      <c r="I144" s="3">
        <v>28461.6</v>
      </c>
    </row>
    <row r="145" s="1" customFormat="1" spans="1:9">
      <c r="A145" s="2">
        <v>45678</v>
      </c>
      <c r="B145" s="3" t="s">
        <v>378</v>
      </c>
      <c r="C145" s="3" t="s">
        <v>5</v>
      </c>
      <c r="D145" s="3" t="s">
        <v>9</v>
      </c>
      <c r="E145" s="3" t="s">
        <v>385</v>
      </c>
      <c r="F145" s="3" t="s">
        <v>386</v>
      </c>
      <c r="G145" s="3">
        <v>7</v>
      </c>
      <c r="H145" s="3">
        <v>2078.47</v>
      </c>
      <c r="I145" s="3">
        <v>14549.29</v>
      </c>
    </row>
    <row r="146" s="1" customFormat="1" spans="1:9">
      <c r="A146" s="2">
        <v>45678</v>
      </c>
      <c r="B146" s="3" t="s">
        <v>378</v>
      </c>
      <c r="C146" s="3" t="s">
        <v>5</v>
      </c>
      <c r="D146" s="3" t="s">
        <v>9</v>
      </c>
      <c r="E146" s="3" t="s">
        <v>247</v>
      </c>
      <c r="F146" s="3" t="s">
        <v>248</v>
      </c>
      <c r="G146" s="3">
        <v>3</v>
      </c>
      <c r="H146" s="3">
        <v>295.68</v>
      </c>
      <c r="I146" s="3">
        <v>887.04</v>
      </c>
    </row>
    <row r="147" s="1" customFormat="1" spans="1:9">
      <c r="A147" s="2">
        <v>45680</v>
      </c>
      <c r="B147" s="3" t="s">
        <v>387</v>
      </c>
      <c r="C147" s="3" t="s">
        <v>5</v>
      </c>
      <c r="D147" s="3" t="s">
        <v>9</v>
      </c>
      <c r="E147" s="3" t="s">
        <v>388</v>
      </c>
      <c r="F147" s="3" t="s">
        <v>299</v>
      </c>
      <c r="G147" s="3">
        <v>3</v>
      </c>
      <c r="H147" s="3">
        <v>55.44</v>
      </c>
      <c r="I147" s="3">
        <v>166.32</v>
      </c>
    </row>
    <row r="148" s="1" customFormat="1" spans="1:9">
      <c r="A148" s="2">
        <v>45680</v>
      </c>
      <c r="B148" s="3" t="s">
        <v>387</v>
      </c>
      <c r="C148" s="3" t="s">
        <v>5</v>
      </c>
      <c r="D148" s="3" t="s">
        <v>9</v>
      </c>
      <c r="E148" s="3" t="s">
        <v>389</v>
      </c>
      <c r="F148" s="3" t="s">
        <v>390</v>
      </c>
      <c r="G148" s="3">
        <v>2</v>
      </c>
      <c r="H148" s="3">
        <v>5233.8</v>
      </c>
      <c r="I148" s="3">
        <v>10467.6</v>
      </c>
    </row>
    <row r="149" s="1" customFormat="1" spans="1:9">
      <c r="A149" s="2">
        <v>45680</v>
      </c>
      <c r="B149" s="3" t="s">
        <v>387</v>
      </c>
      <c r="C149" s="3" t="s">
        <v>5</v>
      </c>
      <c r="D149" s="3" t="s">
        <v>9</v>
      </c>
      <c r="E149" s="3" t="s">
        <v>391</v>
      </c>
      <c r="F149" s="3" t="s">
        <v>392</v>
      </c>
      <c r="G149" s="3">
        <v>3</v>
      </c>
      <c r="H149" s="3">
        <v>2112.05</v>
      </c>
      <c r="I149" s="3">
        <v>6336.15</v>
      </c>
    </row>
    <row r="150" s="1" customFormat="1" spans="1:9">
      <c r="A150" s="2">
        <v>45680</v>
      </c>
      <c r="B150" s="3" t="s">
        <v>387</v>
      </c>
      <c r="C150" s="3" t="s">
        <v>5</v>
      </c>
      <c r="D150" s="3" t="s">
        <v>9</v>
      </c>
      <c r="E150" s="3" t="s">
        <v>393</v>
      </c>
      <c r="F150" s="3" t="s">
        <v>212</v>
      </c>
      <c r="G150" s="3">
        <v>3</v>
      </c>
      <c r="H150" s="3">
        <v>258.72</v>
      </c>
      <c r="I150" s="3">
        <v>776.16</v>
      </c>
    </row>
    <row r="151" s="1" customFormat="1" spans="1:9">
      <c r="A151" s="2">
        <v>45680</v>
      </c>
      <c r="B151" s="3" t="s">
        <v>387</v>
      </c>
      <c r="C151" s="3" t="s">
        <v>5</v>
      </c>
      <c r="D151" s="3" t="s">
        <v>9</v>
      </c>
      <c r="E151" s="3" t="s">
        <v>394</v>
      </c>
      <c r="F151" s="3" t="s">
        <v>395</v>
      </c>
      <c r="G151" s="3">
        <v>7</v>
      </c>
      <c r="H151" s="3">
        <v>966.13</v>
      </c>
      <c r="I151" s="3">
        <v>6762.91</v>
      </c>
    </row>
    <row r="152" s="1" customFormat="1" spans="1:9">
      <c r="A152" s="2">
        <v>45680</v>
      </c>
      <c r="B152" s="3" t="s">
        <v>387</v>
      </c>
      <c r="C152" s="3" t="s">
        <v>5</v>
      </c>
      <c r="D152" s="3" t="s">
        <v>9</v>
      </c>
      <c r="E152" s="3" t="s">
        <v>396</v>
      </c>
      <c r="F152" s="3" t="s">
        <v>397</v>
      </c>
      <c r="G152" s="3">
        <v>6</v>
      </c>
      <c r="H152" s="3">
        <v>426.89</v>
      </c>
      <c r="I152" s="3">
        <v>2561.34</v>
      </c>
    </row>
    <row r="153" s="1" customFormat="1" spans="1:9">
      <c r="A153" s="2">
        <v>45680</v>
      </c>
      <c r="B153" s="3" t="s">
        <v>387</v>
      </c>
      <c r="C153" s="3" t="s">
        <v>5</v>
      </c>
      <c r="D153" s="3" t="s">
        <v>9</v>
      </c>
      <c r="E153" s="3" t="s">
        <v>398</v>
      </c>
      <c r="F153" s="3" t="s">
        <v>399</v>
      </c>
      <c r="G153" s="3">
        <v>7</v>
      </c>
      <c r="H153" s="3">
        <v>2541</v>
      </c>
      <c r="I153" s="3">
        <v>17787</v>
      </c>
    </row>
    <row r="154" s="1" customFormat="1" spans="1:9">
      <c r="A154" s="2">
        <v>45680</v>
      </c>
      <c r="B154" s="3" t="s">
        <v>387</v>
      </c>
      <c r="C154" s="3" t="s">
        <v>5</v>
      </c>
      <c r="D154" s="3" t="s">
        <v>9</v>
      </c>
      <c r="E154" s="3" t="s">
        <v>400</v>
      </c>
      <c r="F154" s="3" t="s">
        <v>401</v>
      </c>
      <c r="G154" s="3">
        <v>3</v>
      </c>
      <c r="H154" s="3">
        <v>105.88</v>
      </c>
      <c r="I154" s="3">
        <v>317.64</v>
      </c>
    </row>
    <row r="155" s="1" customFormat="1" spans="1:9">
      <c r="A155" s="2">
        <v>45680</v>
      </c>
      <c r="B155" s="3" t="s">
        <v>387</v>
      </c>
      <c r="C155" s="3" t="s">
        <v>5</v>
      </c>
      <c r="D155" s="3" t="s">
        <v>9</v>
      </c>
      <c r="E155" s="3" t="s">
        <v>402</v>
      </c>
      <c r="F155" s="3" t="s">
        <v>403</v>
      </c>
      <c r="G155" s="3">
        <v>2</v>
      </c>
      <c r="H155" s="3">
        <v>2583.07</v>
      </c>
      <c r="I155" s="3">
        <v>5166.14</v>
      </c>
    </row>
    <row r="156" s="1" customFormat="1" spans="1:9">
      <c r="A156" s="2">
        <v>45680</v>
      </c>
      <c r="B156" s="3" t="s">
        <v>387</v>
      </c>
      <c r="C156" s="3" t="s">
        <v>5</v>
      </c>
      <c r="D156" s="3" t="s">
        <v>9</v>
      </c>
      <c r="E156" s="3" t="s">
        <v>286</v>
      </c>
      <c r="F156" s="3" t="s">
        <v>287</v>
      </c>
      <c r="G156" s="3">
        <v>10</v>
      </c>
      <c r="H156" s="3">
        <v>2541</v>
      </c>
      <c r="I156" s="3">
        <v>25410</v>
      </c>
    </row>
    <row r="157" s="1" customFormat="1" spans="1:9">
      <c r="A157" s="2">
        <v>45680</v>
      </c>
      <c r="B157" s="3" t="s">
        <v>387</v>
      </c>
      <c r="C157" s="3" t="s">
        <v>5</v>
      </c>
      <c r="D157" s="3" t="s">
        <v>9</v>
      </c>
      <c r="E157" s="3" t="s">
        <v>404</v>
      </c>
      <c r="F157" s="3" t="s">
        <v>405</v>
      </c>
      <c r="G157" s="3">
        <v>3</v>
      </c>
      <c r="H157" s="3">
        <v>1084.16</v>
      </c>
      <c r="I157" s="3">
        <v>3252.48</v>
      </c>
    </row>
    <row r="158" s="1" customFormat="1" spans="1:9">
      <c r="A158" s="2">
        <v>45680</v>
      </c>
      <c r="B158" s="3" t="s">
        <v>406</v>
      </c>
      <c r="C158" s="3" t="s">
        <v>5</v>
      </c>
      <c r="D158" s="3" t="s">
        <v>9</v>
      </c>
      <c r="E158" s="3" t="s">
        <v>206</v>
      </c>
      <c r="F158" s="3" t="s">
        <v>207</v>
      </c>
      <c r="G158" s="3">
        <v>500</v>
      </c>
      <c r="H158" s="3">
        <v>58.99</v>
      </c>
      <c r="I158" s="3">
        <v>29495</v>
      </c>
    </row>
    <row r="159" s="1" customFormat="1" spans="1:9">
      <c r="A159" s="2">
        <v>45680</v>
      </c>
      <c r="B159" s="3" t="s">
        <v>406</v>
      </c>
      <c r="C159" s="3" t="s">
        <v>5</v>
      </c>
      <c r="D159" s="3" t="s">
        <v>9</v>
      </c>
      <c r="E159" s="3" t="s">
        <v>267</v>
      </c>
      <c r="F159" s="3" t="s">
        <v>268</v>
      </c>
      <c r="G159" s="3">
        <v>1000</v>
      </c>
      <c r="H159" s="3">
        <v>42.81</v>
      </c>
      <c r="I159" s="3">
        <v>42810</v>
      </c>
    </row>
    <row r="160" s="1" customFormat="1" spans="1:9">
      <c r="A160" s="2">
        <v>45680</v>
      </c>
      <c r="B160" s="3" t="s">
        <v>407</v>
      </c>
      <c r="C160" s="3" t="s">
        <v>5</v>
      </c>
      <c r="D160" s="3" t="s">
        <v>9</v>
      </c>
      <c r="E160" s="3" t="s">
        <v>408</v>
      </c>
      <c r="F160" s="3" t="s">
        <v>409</v>
      </c>
      <c r="G160" s="3">
        <v>10</v>
      </c>
      <c r="H160" s="3">
        <v>169.88</v>
      </c>
      <c r="I160" s="3">
        <v>1698.8</v>
      </c>
    </row>
    <row r="161" s="1" customFormat="1" spans="1:9">
      <c r="A161" s="2">
        <v>45680</v>
      </c>
      <c r="B161" s="3" t="s">
        <v>410</v>
      </c>
      <c r="C161" s="3" t="s">
        <v>5</v>
      </c>
      <c r="D161" s="3" t="s">
        <v>9</v>
      </c>
      <c r="E161" s="3" t="s">
        <v>411</v>
      </c>
      <c r="F161" s="3" t="s">
        <v>412</v>
      </c>
      <c r="G161" s="3">
        <v>2</v>
      </c>
      <c r="H161" s="3">
        <v>1589.28</v>
      </c>
      <c r="I161" s="3">
        <v>3178.56</v>
      </c>
    </row>
    <row r="162" s="1" customFormat="1" spans="1:9">
      <c r="A162" s="2">
        <v>45680</v>
      </c>
      <c r="B162" s="3" t="s">
        <v>413</v>
      </c>
      <c r="C162" s="3" t="s">
        <v>5</v>
      </c>
      <c r="D162" s="3" t="s">
        <v>11</v>
      </c>
      <c r="E162" s="3" t="s">
        <v>206</v>
      </c>
      <c r="F162" s="3" t="s">
        <v>207</v>
      </c>
      <c r="G162" s="3">
        <v>200</v>
      </c>
      <c r="H162" s="3">
        <v>58.99</v>
      </c>
      <c r="I162" s="3">
        <v>11798</v>
      </c>
    </row>
    <row r="163" s="1" customFormat="1" spans="1:9">
      <c r="A163" s="2">
        <v>45680</v>
      </c>
      <c r="B163" s="3" t="s">
        <v>413</v>
      </c>
      <c r="C163" s="3" t="s">
        <v>5</v>
      </c>
      <c r="D163" s="3" t="s">
        <v>11</v>
      </c>
      <c r="E163" s="3" t="s">
        <v>264</v>
      </c>
      <c r="F163" s="3" t="s">
        <v>265</v>
      </c>
      <c r="G163" s="3">
        <v>2000</v>
      </c>
      <c r="H163" s="3">
        <v>35.9</v>
      </c>
      <c r="I163" s="3">
        <v>71800</v>
      </c>
    </row>
    <row r="164" s="1" customFormat="1" spans="1:9">
      <c r="A164" s="2">
        <v>45680</v>
      </c>
      <c r="B164" s="3" t="s">
        <v>413</v>
      </c>
      <c r="C164" s="3" t="s">
        <v>5</v>
      </c>
      <c r="D164" s="3" t="s">
        <v>11</v>
      </c>
      <c r="E164" s="3" t="s">
        <v>267</v>
      </c>
      <c r="F164" s="3" t="s">
        <v>268</v>
      </c>
      <c r="G164" s="3">
        <v>1000</v>
      </c>
      <c r="H164" s="3">
        <v>42.81</v>
      </c>
      <c r="I164" s="3">
        <v>42810</v>
      </c>
    </row>
    <row r="165" s="1" customFormat="1" spans="1:9">
      <c r="A165" s="2">
        <v>45680</v>
      </c>
      <c r="B165" s="3" t="s">
        <v>414</v>
      </c>
      <c r="C165" s="3" t="s">
        <v>5</v>
      </c>
      <c r="D165" s="3" t="s">
        <v>6</v>
      </c>
      <c r="E165" s="3" t="s">
        <v>415</v>
      </c>
      <c r="F165" s="3" t="s">
        <v>416</v>
      </c>
      <c r="G165" s="3">
        <v>2</v>
      </c>
      <c r="H165" s="3">
        <v>118.27</v>
      </c>
      <c r="I165" s="3">
        <v>236.54</v>
      </c>
    </row>
    <row r="166" s="1" customFormat="1" spans="1:9">
      <c r="A166" s="2">
        <v>45680</v>
      </c>
      <c r="B166" s="3" t="s">
        <v>417</v>
      </c>
      <c r="C166" s="3" t="s">
        <v>5</v>
      </c>
      <c r="D166" s="3" t="s">
        <v>9</v>
      </c>
      <c r="E166" s="3" t="s">
        <v>418</v>
      </c>
      <c r="F166" s="3" t="s">
        <v>419</v>
      </c>
      <c r="G166" s="3">
        <v>1</v>
      </c>
      <c r="H166" s="3">
        <v>0</v>
      </c>
      <c r="I166" s="3">
        <v>0</v>
      </c>
    </row>
    <row r="167" s="1" customFormat="1" spans="1:9">
      <c r="A167" s="2">
        <v>45680</v>
      </c>
      <c r="B167" s="3" t="s">
        <v>417</v>
      </c>
      <c r="C167" s="3" t="s">
        <v>5</v>
      </c>
      <c r="D167" s="3" t="s">
        <v>9</v>
      </c>
      <c r="E167" s="3" t="s">
        <v>420</v>
      </c>
      <c r="F167" s="3" t="s">
        <v>421</v>
      </c>
      <c r="G167" s="3">
        <v>2</v>
      </c>
      <c r="H167" s="3">
        <v>1295.57</v>
      </c>
      <c r="I167" s="3">
        <v>2591.14</v>
      </c>
    </row>
    <row r="168" s="1" customFormat="1" spans="1:9">
      <c r="A168" s="2">
        <v>45680</v>
      </c>
      <c r="B168" s="3" t="s">
        <v>417</v>
      </c>
      <c r="C168" s="3" t="s">
        <v>5</v>
      </c>
      <c r="D168" s="3" t="s">
        <v>9</v>
      </c>
      <c r="E168" s="3" t="s">
        <v>422</v>
      </c>
      <c r="F168" s="3" t="s">
        <v>423</v>
      </c>
      <c r="G168" s="3">
        <v>6</v>
      </c>
      <c r="H168" s="3">
        <v>497.98</v>
      </c>
      <c r="I168" s="3">
        <v>2987.88</v>
      </c>
    </row>
    <row r="169" s="1" customFormat="1" spans="1:9">
      <c r="A169" s="2">
        <v>45680</v>
      </c>
      <c r="B169" s="3" t="s">
        <v>417</v>
      </c>
      <c r="C169" s="3" t="s">
        <v>5</v>
      </c>
      <c r="D169" s="3" t="s">
        <v>9</v>
      </c>
      <c r="E169" s="3" t="s">
        <v>424</v>
      </c>
      <c r="F169" s="3" t="s">
        <v>425</v>
      </c>
      <c r="G169" s="3">
        <v>3</v>
      </c>
      <c r="H169" s="3">
        <v>3196.22</v>
      </c>
      <c r="I169" s="3">
        <v>9588.66</v>
      </c>
    </row>
    <row r="170" s="1" customFormat="1" spans="1:9">
      <c r="A170" s="2">
        <v>45680</v>
      </c>
      <c r="B170" s="3" t="s">
        <v>417</v>
      </c>
      <c r="C170" s="3" t="s">
        <v>5</v>
      </c>
      <c r="D170" s="3" t="s">
        <v>9</v>
      </c>
      <c r="E170" s="3" t="s">
        <v>426</v>
      </c>
      <c r="F170" s="3" t="s">
        <v>427</v>
      </c>
      <c r="G170" s="3">
        <v>3</v>
      </c>
      <c r="H170" s="3">
        <v>1361.98</v>
      </c>
      <c r="I170" s="3">
        <v>4085.94</v>
      </c>
    </row>
    <row r="171" s="1" customFormat="1" spans="1:9">
      <c r="A171" s="2">
        <v>45680</v>
      </c>
      <c r="B171" s="3" t="s">
        <v>417</v>
      </c>
      <c r="C171" s="3" t="s">
        <v>5</v>
      </c>
      <c r="D171" s="3" t="s">
        <v>9</v>
      </c>
      <c r="E171" s="3" t="s">
        <v>65</v>
      </c>
      <c r="F171" s="3" t="s">
        <v>66</v>
      </c>
      <c r="G171" s="3">
        <v>7</v>
      </c>
      <c r="H171" s="3">
        <v>2791.71</v>
      </c>
      <c r="I171" s="3">
        <v>19541.97</v>
      </c>
    </row>
    <row r="172" s="1" customFormat="1" spans="1:9">
      <c r="A172" s="2">
        <v>45681</v>
      </c>
      <c r="B172" s="3" t="s">
        <v>428</v>
      </c>
      <c r="C172" s="3" t="s">
        <v>5</v>
      </c>
      <c r="D172" s="3" t="s">
        <v>9</v>
      </c>
      <c r="E172" s="3" t="s">
        <v>314</v>
      </c>
      <c r="F172" s="3" t="s">
        <v>315</v>
      </c>
      <c r="G172" s="3">
        <v>1</v>
      </c>
      <c r="H172" s="3">
        <v>502.36</v>
      </c>
      <c r="I172" s="3">
        <v>502.36</v>
      </c>
    </row>
    <row r="173" s="1" customFormat="1" spans="1:9">
      <c r="A173" s="2">
        <v>45681</v>
      </c>
      <c r="B173" s="3" t="s">
        <v>428</v>
      </c>
      <c r="C173" s="3" t="s">
        <v>5</v>
      </c>
      <c r="D173" s="3" t="s">
        <v>9</v>
      </c>
      <c r="E173" s="3" t="s">
        <v>344</v>
      </c>
      <c r="F173" s="3" t="s">
        <v>345</v>
      </c>
      <c r="G173" s="3">
        <v>5</v>
      </c>
      <c r="H173" s="3">
        <v>100.53</v>
      </c>
      <c r="I173" s="3">
        <v>502.65</v>
      </c>
    </row>
    <row r="174" s="1" customFormat="1" spans="1:9">
      <c r="A174" s="2">
        <v>45681</v>
      </c>
      <c r="B174" s="3" t="s">
        <v>428</v>
      </c>
      <c r="C174" s="3" t="s">
        <v>5</v>
      </c>
      <c r="D174" s="3" t="s">
        <v>9</v>
      </c>
      <c r="E174" s="3" t="s">
        <v>429</v>
      </c>
      <c r="F174" s="3" t="s">
        <v>430</v>
      </c>
      <c r="G174" s="3">
        <v>7</v>
      </c>
      <c r="H174" s="3">
        <v>99.05</v>
      </c>
      <c r="I174" s="3">
        <v>693.35</v>
      </c>
    </row>
    <row r="175" s="1" customFormat="1" spans="1:9">
      <c r="A175" s="2">
        <v>45681</v>
      </c>
      <c r="B175" s="3" t="s">
        <v>428</v>
      </c>
      <c r="C175" s="3" t="s">
        <v>5</v>
      </c>
      <c r="D175" s="3" t="s">
        <v>9</v>
      </c>
      <c r="E175" s="3" t="s">
        <v>431</v>
      </c>
      <c r="F175" s="3" t="s">
        <v>432</v>
      </c>
      <c r="G175" s="3">
        <v>3</v>
      </c>
      <c r="H175" s="3">
        <v>786.51</v>
      </c>
      <c r="I175" s="3">
        <v>2359.53</v>
      </c>
    </row>
    <row r="176" s="1" customFormat="1" spans="1:9">
      <c r="A176" s="2">
        <v>45681</v>
      </c>
      <c r="B176" s="3" t="s">
        <v>428</v>
      </c>
      <c r="C176" s="3" t="s">
        <v>5</v>
      </c>
      <c r="D176" s="3" t="s">
        <v>9</v>
      </c>
      <c r="E176" s="3" t="s">
        <v>320</v>
      </c>
      <c r="F176" s="3" t="s">
        <v>321</v>
      </c>
      <c r="G176" s="3">
        <v>1</v>
      </c>
      <c r="H176" s="3">
        <v>224.42</v>
      </c>
      <c r="I176" s="3">
        <v>224.42</v>
      </c>
    </row>
    <row r="177" s="1" customFormat="1" spans="1:9">
      <c r="A177" s="2">
        <v>45681</v>
      </c>
      <c r="B177" s="3" t="s">
        <v>428</v>
      </c>
      <c r="C177" s="3" t="s">
        <v>5</v>
      </c>
      <c r="D177" s="3" t="s">
        <v>9</v>
      </c>
      <c r="E177" s="3" t="s">
        <v>433</v>
      </c>
      <c r="F177" s="3" t="s">
        <v>434</v>
      </c>
      <c r="G177" s="3">
        <v>3</v>
      </c>
      <c r="H177" s="3">
        <v>4941.4</v>
      </c>
      <c r="I177" s="3">
        <v>14824.2</v>
      </c>
    </row>
    <row r="178" s="1" customFormat="1" spans="1:9">
      <c r="A178" s="2">
        <v>45681</v>
      </c>
      <c r="B178" s="3" t="s">
        <v>428</v>
      </c>
      <c r="C178" s="3" t="s">
        <v>5</v>
      </c>
      <c r="D178" s="3" t="s">
        <v>9</v>
      </c>
      <c r="E178" s="3" t="s">
        <v>435</v>
      </c>
      <c r="F178" s="3" t="s">
        <v>436</v>
      </c>
      <c r="G178" s="3">
        <v>15</v>
      </c>
      <c r="H178" s="3">
        <v>2374.08</v>
      </c>
      <c r="I178" s="3">
        <v>35611.2</v>
      </c>
    </row>
    <row r="179" s="1" customFormat="1" spans="1:9">
      <c r="A179" s="2">
        <v>45681</v>
      </c>
      <c r="B179" s="3" t="s">
        <v>428</v>
      </c>
      <c r="C179" s="3" t="s">
        <v>5</v>
      </c>
      <c r="D179" s="3" t="s">
        <v>9</v>
      </c>
      <c r="E179" s="3" t="s">
        <v>437</v>
      </c>
      <c r="F179" s="3" t="s">
        <v>438</v>
      </c>
      <c r="G179" s="3">
        <v>3</v>
      </c>
      <c r="H179" s="3">
        <v>356.69</v>
      </c>
      <c r="I179" s="3">
        <v>1070.07</v>
      </c>
    </row>
    <row r="180" s="1" customFormat="1" spans="1:9">
      <c r="A180" s="2">
        <v>45681</v>
      </c>
      <c r="B180" s="3" t="s">
        <v>428</v>
      </c>
      <c r="C180" s="3" t="s">
        <v>5</v>
      </c>
      <c r="D180" s="3" t="s">
        <v>9</v>
      </c>
      <c r="E180" s="3" t="s">
        <v>439</v>
      </c>
      <c r="F180" s="3" t="s">
        <v>440</v>
      </c>
      <c r="G180" s="3">
        <v>2</v>
      </c>
      <c r="H180" s="3">
        <v>0</v>
      </c>
      <c r="I180" s="3">
        <v>0</v>
      </c>
    </row>
    <row r="181" s="1" customFormat="1" spans="1:9">
      <c r="A181" s="2">
        <v>45681</v>
      </c>
      <c r="B181" s="3" t="s">
        <v>428</v>
      </c>
      <c r="C181" s="3" t="s">
        <v>5</v>
      </c>
      <c r="D181" s="3" t="s">
        <v>9</v>
      </c>
      <c r="E181" s="3" t="s">
        <v>441</v>
      </c>
      <c r="F181" s="3" t="s">
        <v>442</v>
      </c>
      <c r="G181" s="3">
        <v>5</v>
      </c>
      <c r="H181" s="3">
        <v>2157.72</v>
      </c>
      <c r="I181" s="3">
        <v>10788.6</v>
      </c>
    </row>
    <row r="182" s="1" customFormat="1" spans="1:9">
      <c r="A182" s="2">
        <v>45684</v>
      </c>
      <c r="B182" s="3" t="s">
        <v>443</v>
      </c>
      <c r="C182" s="3" t="s">
        <v>5</v>
      </c>
      <c r="D182" s="3" t="s">
        <v>9</v>
      </c>
      <c r="E182" s="3" t="s">
        <v>39</v>
      </c>
      <c r="F182" s="3" t="s">
        <v>40</v>
      </c>
      <c r="G182" s="3">
        <v>5</v>
      </c>
      <c r="H182" s="3">
        <v>44.35</v>
      </c>
      <c r="I182" s="3">
        <v>221.75</v>
      </c>
    </row>
    <row r="183" s="1" customFormat="1" spans="1:9">
      <c r="A183" s="2">
        <v>45684</v>
      </c>
      <c r="B183" s="3" t="s">
        <v>443</v>
      </c>
      <c r="C183" s="3" t="s">
        <v>5</v>
      </c>
      <c r="D183" s="3" t="s">
        <v>9</v>
      </c>
      <c r="E183" s="3" t="s">
        <v>444</v>
      </c>
      <c r="F183" s="3" t="s">
        <v>445</v>
      </c>
      <c r="G183" s="3">
        <v>5</v>
      </c>
      <c r="H183" s="3">
        <v>0</v>
      </c>
      <c r="I183" s="3">
        <v>0</v>
      </c>
    </row>
    <row r="184" s="1" customFormat="1" spans="1:9">
      <c r="A184" s="2">
        <v>45684</v>
      </c>
      <c r="B184" s="3" t="s">
        <v>443</v>
      </c>
      <c r="C184" s="3" t="s">
        <v>5</v>
      </c>
      <c r="D184" s="3" t="s">
        <v>9</v>
      </c>
      <c r="E184" s="3" t="s">
        <v>446</v>
      </c>
      <c r="F184" s="3" t="s">
        <v>447</v>
      </c>
      <c r="G184" s="3">
        <v>10</v>
      </c>
      <c r="H184" s="3">
        <v>44.26</v>
      </c>
      <c r="I184" s="3">
        <v>442.6</v>
      </c>
    </row>
    <row r="185" s="1" customFormat="1" spans="1:9">
      <c r="A185" s="2">
        <v>45684</v>
      </c>
      <c r="B185" s="3" t="s">
        <v>443</v>
      </c>
      <c r="C185" s="3" t="s">
        <v>5</v>
      </c>
      <c r="D185" s="3" t="s">
        <v>9</v>
      </c>
      <c r="E185" s="3" t="s">
        <v>448</v>
      </c>
      <c r="F185" s="3" t="s">
        <v>449</v>
      </c>
      <c r="G185" s="3">
        <v>7</v>
      </c>
      <c r="H185" s="3">
        <v>129.66</v>
      </c>
      <c r="I185" s="3">
        <v>907.62</v>
      </c>
    </row>
    <row r="186" s="1" customFormat="1" spans="1:9">
      <c r="A186" s="2">
        <v>45684</v>
      </c>
      <c r="B186" s="3" t="s">
        <v>443</v>
      </c>
      <c r="C186" s="3" t="s">
        <v>5</v>
      </c>
      <c r="D186" s="3" t="s">
        <v>9</v>
      </c>
      <c r="E186" s="3" t="s">
        <v>450</v>
      </c>
      <c r="F186" s="3" t="s">
        <v>451</v>
      </c>
      <c r="G186" s="3">
        <v>5</v>
      </c>
      <c r="H186" s="3">
        <v>71.15</v>
      </c>
      <c r="I186" s="3">
        <v>355.75</v>
      </c>
    </row>
    <row r="187" s="1" customFormat="1" spans="1:9">
      <c r="A187" s="2">
        <v>45684</v>
      </c>
      <c r="B187" s="3" t="s">
        <v>452</v>
      </c>
      <c r="C187" s="3" t="s">
        <v>5</v>
      </c>
      <c r="D187" s="3" t="s">
        <v>9</v>
      </c>
      <c r="E187" s="3" t="s">
        <v>54</v>
      </c>
      <c r="F187" s="3" t="s">
        <v>55</v>
      </c>
      <c r="G187" s="3">
        <v>7</v>
      </c>
      <c r="H187" s="3">
        <v>4085.4</v>
      </c>
      <c r="I187" s="3">
        <v>28597.8</v>
      </c>
    </row>
    <row r="188" s="1" customFormat="1" spans="1:9">
      <c r="A188" s="2">
        <v>45684</v>
      </c>
      <c r="B188" s="3" t="s">
        <v>452</v>
      </c>
      <c r="C188" s="3" t="s">
        <v>5</v>
      </c>
      <c r="D188" s="3" t="s">
        <v>9</v>
      </c>
      <c r="E188" s="3" t="s">
        <v>453</v>
      </c>
      <c r="F188" s="3" t="s">
        <v>454</v>
      </c>
      <c r="G188" s="3">
        <v>5</v>
      </c>
      <c r="H188" s="3">
        <v>476.78</v>
      </c>
      <c r="I188" s="3">
        <v>2383.9</v>
      </c>
    </row>
    <row r="189" s="1" customFormat="1" spans="1:9">
      <c r="A189" s="2">
        <v>45684</v>
      </c>
      <c r="B189" s="3" t="s">
        <v>452</v>
      </c>
      <c r="C189" s="3" t="s">
        <v>5</v>
      </c>
      <c r="D189" s="3" t="s">
        <v>9</v>
      </c>
      <c r="E189" s="3" t="s">
        <v>455</v>
      </c>
      <c r="F189" s="3" t="s">
        <v>456</v>
      </c>
      <c r="G189" s="3">
        <v>3</v>
      </c>
      <c r="H189" s="3">
        <v>7306.2</v>
      </c>
      <c r="I189" s="3">
        <v>21918.6</v>
      </c>
    </row>
    <row r="190" s="1" customFormat="1" spans="1:9">
      <c r="A190" s="2">
        <v>45684</v>
      </c>
      <c r="B190" s="3" t="s">
        <v>452</v>
      </c>
      <c r="C190" s="3" t="s">
        <v>5</v>
      </c>
      <c r="D190" s="3" t="s">
        <v>9</v>
      </c>
      <c r="E190" s="3" t="s">
        <v>74</v>
      </c>
      <c r="F190" s="3" t="s">
        <v>75</v>
      </c>
      <c r="G190" s="3">
        <v>5</v>
      </c>
      <c r="H190" s="3">
        <v>1655.81</v>
      </c>
      <c r="I190" s="3">
        <v>8279.05</v>
      </c>
    </row>
    <row r="191" s="1" customFormat="1" spans="1:9">
      <c r="A191" s="2">
        <v>45684</v>
      </c>
      <c r="B191" s="3" t="s">
        <v>452</v>
      </c>
      <c r="C191" s="3" t="s">
        <v>5</v>
      </c>
      <c r="D191" s="3" t="s">
        <v>9</v>
      </c>
      <c r="E191" s="3" t="s">
        <v>457</v>
      </c>
      <c r="F191" s="3" t="s">
        <v>458</v>
      </c>
      <c r="G191" s="3">
        <v>3</v>
      </c>
      <c r="H191" s="3">
        <v>429.66</v>
      </c>
      <c r="I191" s="3">
        <v>1288.98</v>
      </c>
    </row>
    <row r="192" s="1" customFormat="1" spans="1:9">
      <c r="A192" s="2">
        <v>45684</v>
      </c>
      <c r="B192" s="3" t="s">
        <v>452</v>
      </c>
      <c r="C192" s="3" t="s">
        <v>5</v>
      </c>
      <c r="D192" s="3" t="s">
        <v>9</v>
      </c>
      <c r="E192" s="3" t="s">
        <v>459</v>
      </c>
      <c r="F192" s="3" t="s">
        <v>460</v>
      </c>
      <c r="G192" s="3">
        <v>2</v>
      </c>
      <c r="H192" s="3">
        <v>270.14</v>
      </c>
      <c r="I192" s="3">
        <v>540.28</v>
      </c>
    </row>
    <row r="193" s="1" customFormat="1" spans="1:9">
      <c r="A193" s="2">
        <v>45684</v>
      </c>
      <c r="B193" s="3" t="s">
        <v>461</v>
      </c>
      <c r="C193" s="3" t="s">
        <v>5</v>
      </c>
      <c r="D193" s="3" t="s">
        <v>9</v>
      </c>
      <c r="E193" s="3" t="s">
        <v>54</v>
      </c>
      <c r="F193" s="3" t="s">
        <v>55</v>
      </c>
      <c r="G193" s="3">
        <v>7</v>
      </c>
      <c r="H193" s="3">
        <v>4085.4</v>
      </c>
      <c r="I193" s="3">
        <v>28597.8</v>
      </c>
    </row>
    <row r="194" s="1" customFormat="1" spans="1:9">
      <c r="A194" s="2">
        <v>45684</v>
      </c>
      <c r="B194" s="3" t="s">
        <v>461</v>
      </c>
      <c r="C194" s="3" t="s">
        <v>5</v>
      </c>
      <c r="D194" s="3" t="s">
        <v>9</v>
      </c>
      <c r="E194" s="3" t="s">
        <v>462</v>
      </c>
      <c r="F194" s="3" t="s">
        <v>368</v>
      </c>
      <c r="G194" s="3">
        <v>2</v>
      </c>
      <c r="H194" s="3">
        <v>29.57</v>
      </c>
      <c r="I194" s="3">
        <v>59.14</v>
      </c>
    </row>
    <row r="195" s="1" customFormat="1" spans="1:9">
      <c r="A195" s="2">
        <v>45684</v>
      </c>
      <c r="B195" s="3" t="s">
        <v>461</v>
      </c>
      <c r="C195" s="3" t="s">
        <v>5</v>
      </c>
      <c r="D195" s="3" t="s">
        <v>9</v>
      </c>
      <c r="E195" s="3" t="s">
        <v>463</v>
      </c>
      <c r="F195" s="3" t="s">
        <v>464</v>
      </c>
      <c r="G195" s="3">
        <v>10</v>
      </c>
      <c r="H195" s="3">
        <v>384.38</v>
      </c>
      <c r="I195" s="3">
        <v>3843.8</v>
      </c>
    </row>
    <row r="196" s="1" customFormat="1" spans="1:9">
      <c r="A196" s="2">
        <v>45684</v>
      </c>
      <c r="B196" s="3" t="s">
        <v>465</v>
      </c>
      <c r="C196" s="3" t="s">
        <v>5</v>
      </c>
      <c r="D196" s="3" t="s">
        <v>6</v>
      </c>
      <c r="E196" s="3" t="s">
        <v>305</v>
      </c>
      <c r="F196" s="3" t="s">
        <v>306</v>
      </c>
      <c r="G196" s="3">
        <v>325</v>
      </c>
      <c r="H196" s="3">
        <v>62.22</v>
      </c>
      <c r="I196" s="3">
        <v>20221.5</v>
      </c>
    </row>
    <row r="197" s="1" customFormat="1" spans="1:9">
      <c r="A197" s="2">
        <v>45684</v>
      </c>
      <c r="B197" s="3" t="s">
        <v>465</v>
      </c>
      <c r="C197" s="3" t="s">
        <v>5</v>
      </c>
      <c r="D197" s="3" t="s">
        <v>6</v>
      </c>
      <c r="E197" s="3" t="s">
        <v>301</v>
      </c>
      <c r="F197" s="3" t="s">
        <v>302</v>
      </c>
      <c r="G197" s="3">
        <v>325</v>
      </c>
      <c r="H197" s="3">
        <v>69.14</v>
      </c>
      <c r="I197" s="3">
        <v>22470.5</v>
      </c>
    </row>
    <row r="198" s="1" customFormat="1" spans="1:9">
      <c r="A198" s="2">
        <v>45684</v>
      </c>
      <c r="B198" s="3" t="s">
        <v>465</v>
      </c>
      <c r="C198" s="3" t="s">
        <v>5</v>
      </c>
      <c r="D198" s="3" t="s">
        <v>6</v>
      </c>
      <c r="E198" s="3" t="s">
        <v>267</v>
      </c>
      <c r="F198" s="3" t="s">
        <v>268</v>
      </c>
      <c r="G198" s="3">
        <v>1000</v>
      </c>
      <c r="H198" s="3">
        <v>42.81</v>
      </c>
      <c r="I198" s="3">
        <v>42810</v>
      </c>
    </row>
    <row r="199" s="1" customFormat="1" spans="1:9">
      <c r="A199" s="2">
        <v>45684</v>
      </c>
      <c r="B199" s="3" t="s">
        <v>465</v>
      </c>
      <c r="C199" s="3" t="s">
        <v>5</v>
      </c>
      <c r="D199" s="3" t="s">
        <v>6</v>
      </c>
      <c r="E199" s="3" t="s">
        <v>181</v>
      </c>
      <c r="F199" s="3" t="s">
        <v>182</v>
      </c>
      <c r="G199" s="3">
        <v>3280</v>
      </c>
      <c r="H199" s="3">
        <v>15.5</v>
      </c>
      <c r="I199" s="3">
        <v>50840</v>
      </c>
    </row>
    <row r="200" s="1" customFormat="1" spans="1:9">
      <c r="A200" s="2">
        <v>45685</v>
      </c>
      <c r="B200" s="3" t="s">
        <v>466</v>
      </c>
      <c r="C200" s="3" t="s">
        <v>5</v>
      </c>
      <c r="D200" s="3" t="s">
        <v>9</v>
      </c>
      <c r="E200" s="3" t="s">
        <v>389</v>
      </c>
      <c r="F200" s="3" t="s">
        <v>390</v>
      </c>
      <c r="G200" s="3">
        <v>2</v>
      </c>
      <c r="H200" s="3">
        <v>5233.8</v>
      </c>
      <c r="I200" s="3">
        <v>10467.6</v>
      </c>
    </row>
    <row r="201" s="1" customFormat="1" spans="1:9">
      <c r="A201" s="2">
        <v>45685</v>
      </c>
      <c r="B201" s="3" t="s">
        <v>466</v>
      </c>
      <c r="C201" s="3" t="s">
        <v>5</v>
      </c>
      <c r="D201" s="3" t="s">
        <v>9</v>
      </c>
      <c r="E201" s="3" t="s">
        <v>467</v>
      </c>
      <c r="F201" s="3" t="s">
        <v>468</v>
      </c>
      <c r="G201" s="3">
        <v>4</v>
      </c>
      <c r="H201" s="3">
        <v>21.68</v>
      </c>
      <c r="I201" s="3">
        <v>86.72</v>
      </c>
    </row>
    <row r="202" s="1" customFormat="1" spans="1:9">
      <c r="A202" s="2">
        <v>45685</v>
      </c>
      <c r="B202" s="3" t="s">
        <v>466</v>
      </c>
      <c r="C202" s="3" t="s">
        <v>5</v>
      </c>
      <c r="D202" s="3" t="s">
        <v>9</v>
      </c>
      <c r="E202" s="3" t="s">
        <v>393</v>
      </c>
      <c r="F202" s="3" t="s">
        <v>212</v>
      </c>
      <c r="G202" s="3">
        <v>3</v>
      </c>
      <c r="H202" s="3">
        <v>258.72</v>
      </c>
      <c r="I202" s="3">
        <v>776.16</v>
      </c>
    </row>
    <row r="203" s="1" customFormat="1" spans="1:9">
      <c r="A203" s="2">
        <v>45685</v>
      </c>
      <c r="B203" s="3" t="s">
        <v>466</v>
      </c>
      <c r="C203" s="3" t="s">
        <v>5</v>
      </c>
      <c r="D203" s="3" t="s">
        <v>9</v>
      </c>
      <c r="E203" s="3" t="s">
        <v>33</v>
      </c>
      <c r="F203" s="3" t="s">
        <v>34</v>
      </c>
      <c r="G203" s="3">
        <v>15</v>
      </c>
      <c r="H203" s="3">
        <v>2952.12</v>
      </c>
      <c r="I203" s="3">
        <v>44281.8</v>
      </c>
    </row>
    <row r="204" s="1" customFormat="1" spans="1:9">
      <c r="A204" s="2">
        <v>45685</v>
      </c>
      <c r="B204" s="3" t="s">
        <v>466</v>
      </c>
      <c r="C204" s="3" t="s">
        <v>5</v>
      </c>
      <c r="D204" s="3" t="s">
        <v>9</v>
      </c>
      <c r="E204" s="3" t="s">
        <v>469</v>
      </c>
      <c r="F204" s="3" t="s">
        <v>470</v>
      </c>
      <c r="G204" s="3">
        <v>1</v>
      </c>
      <c r="H204" s="3">
        <v>3993.97</v>
      </c>
      <c r="I204" s="3">
        <v>3993.97</v>
      </c>
    </row>
    <row r="205" s="1" customFormat="1" spans="1:9">
      <c r="A205" s="2">
        <v>45685</v>
      </c>
      <c r="B205" s="3" t="s">
        <v>466</v>
      </c>
      <c r="C205" s="3" t="s">
        <v>5</v>
      </c>
      <c r="D205" s="3" t="s">
        <v>9</v>
      </c>
      <c r="E205" s="3" t="s">
        <v>103</v>
      </c>
      <c r="F205" s="3" t="s">
        <v>104</v>
      </c>
      <c r="G205" s="3">
        <v>10</v>
      </c>
      <c r="H205" s="3">
        <v>1052.07</v>
      </c>
      <c r="I205" s="3">
        <v>10520.7</v>
      </c>
    </row>
    <row r="206" s="1" customFormat="1" spans="1:9">
      <c r="A206" s="2">
        <v>45685</v>
      </c>
      <c r="B206" s="3" t="s">
        <v>466</v>
      </c>
      <c r="C206" s="3" t="s">
        <v>5</v>
      </c>
      <c r="D206" s="3" t="s">
        <v>9</v>
      </c>
      <c r="E206" s="3" t="s">
        <v>471</v>
      </c>
      <c r="F206" s="3" t="s">
        <v>175</v>
      </c>
      <c r="G206" s="3">
        <v>8</v>
      </c>
      <c r="H206" s="3">
        <v>25.87</v>
      </c>
      <c r="I206" s="3">
        <v>206.96</v>
      </c>
    </row>
    <row r="207" s="1" customFormat="1" spans="1:9">
      <c r="A207" s="2">
        <v>45685</v>
      </c>
      <c r="B207" s="3" t="s">
        <v>472</v>
      </c>
      <c r="C207" s="3" t="s">
        <v>5</v>
      </c>
      <c r="D207" s="3" t="s">
        <v>9</v>
      </c>
      <c r="E207" s="3" t="s">
        <v>473</v>
      </c>
      <c r="F207" s="3" t="s">
        <v>474</v>
      </c>
      <c r="G207" s="3">
        <v>10</v>
      </c>
      <c r="H207" s="3">
        <v>49.77</v>
      </c>
      <c r="I207" s="3">
        <v>497.7</v>
      </c>
    </row>
    <row r="208" s="1" customFormat="1" spans="1:9">
      <c r="A208" s="2">
        <v>45685</v>
      </c>
      <c r="B208" s="3" t="s">
        <v>472</v>
      </c>
      <c r="C208" s="3" t="s">
        <v>5</v>
      </c>
      <c r="D208" s="3" t="s">
        <v>9</v>
      </c>
      <c r="E208" s="3" t="s">
        <v>475</v>
      </c>
      <c r="F208" s="3" t="s">
        <v>476</v>
      </c>
      <c r="G208" s="3">
        <v>10</v>
      </c>
      <c r="H208" s="3">
        <v>87.09</v>
      </c>
      <c r="I208" s="3">
        <v>870.9</v>
      </c>
    </row>
    <row r="209" s="1" customFormat="1" spans="1:9">
      <c r="A209" s="2">
        <v>45685</v>
      </c>
      <c r="B209" s="3" t="s">
        <v>472</v>
      </c>
      <c r="C209" s="3" t="s">
        <v>5</v>
      </c>
      <c r="D209" s="3" t="s">
        <v>9</v>
      </c>
      <c r="E209" s="3" t="s">
        <v>477</v>
      </c>
      <c r="F209" s="3" t="s">
        <v>478</v>
      </c>
      <c r="G209" s="3">
        <v>15</v>
      </c>
      <c r="H209" s="3">
        <v>1981.66</v>
      </c>
      <c r="I209" s="3">
        <v>29724.9</v>
      </c>
    </row>
    <row r="210" s="1" customFormat="1" spans="1:9">
      <c r="A210" s="2">
        <v>45685</v>
      </c>
      <c r="B210" s="3" t="s">
        <v>472</v>
      </c>
      <c r="C210" s="3" t="s">
        <v>5</v>
      </c>
      <c r="D210" s="3" t="s">
        <v>9</v>
      </c>
      <c r="E210" s="3" t="s">
        <v>479</v>
      </c>
      <c r="F210" s="3" t="s">
        <v>464</v>
      </c>
      <c r="G210" s="3">
        <v>7</v>
      </c>
      <c r="H210" s="3">
        <v>1034.29</v>
      </c>
      <c r="I210" s="3">
        <v>7240.03</v>
      </c>
    </row>
    <row r="211" s="1" customFormat="1" spans="1:9">
      <c r="A211" s="2">
        <v>45685</v>
      </c>
      <c r="B211" s="3" t="s">
        <v>472</v>
      </c>
      <c r="C211" s="3" t="s">
        <v>5</v>
      </c>
      <c r="D211" s="3" t="s">
        <v>9</v>
      </c>
      <c r="E211" s="3" t="s">
        <v>480</v>
      </c>
      <c r="F211" s="3" t="s">
        <v>481</v>
      </c>
      <c r="G211" s="3">
        <v>5</v>
      </c>
      <c r="H211" s="3">
        <v>0</v>
      </c>
      <c r="I211" s="3">
        <v>0</v>
      </c>
    </row>
    <row r="212" s="1" customFormat="1" spans="1:9">
      <c r="A212" s="2">
        <v>45685</v>
      </c>
      <c r="B212" s="3" t="s">
        <v>482</v>
      </c>
      <c r="C212" s="3" t="s">
        <v>5</v>
      </c>
      <c r="D212" s="3" t="s">
        <v>9</v>
      </c>
      <c r="E212" s="3" t="s">
        <v>483</v>
      </c>
      <c r="F212" s="3" t="s">
        <v>484</v>
      </c>
      <c r="G212" s="3">
        <v>1</v>
      </c>
      <c r="H212" s="3">
        <v>13827.33</v>
      </c>
      <c r="I212" s="3">
        <v>13827.33</v>
      </c>
    </row>
    <row r="213" s="1" customFormat="1" spans="1:9">
      <c r="A213" s="2">
        <v>45685</v>
      </c>
      <c r="B213" s="3" t="s">
        <v>485</v>
      </c>
      <c r="C213" s="3" t="s">
        <v>5</v>
      </c>
      <c r="D213" s="3" t="s">
        <v>9</v>
      </c>
      <c r="E213" s="3" t="s">
        <v>112</v>
      </c>
      <c r="F213" s="3" t="s">
        <v>113</v>
      </c>
      <c r="G213" s="3">
        <v>24</v>
      </c>
      <c r="H213" s="3">
        <v>235.23</v>
      </c>
      <c r="I213" s="3">
        <v>5645.52</v>
      </c>
    </row>
    <row r="214" s="1" customFormat="1" spans="1:9">
      <c r="A214" s="2">
        <v>45685</v>
      </c>
      <c r="B214" s="3" t="s">
        <v>485</v>
      </c>
      <c r="C214" s="3" t="s">
        <v>5</v>
      </c>
      <c r="D214" s="3" t="s">
        <v>9</v>
      </c>
      <c r="E214" s="3" t="s">
        <v>181</v>
      </c>
      <c r="F214" s="3" t="s">
        <v>182</v>
      </c>
      <c r="G214" s="3">
        <v>9840</v>
      </c>
      <c r="H214" s="3">
        <v>15.5</v>
      </c>
      <c r="I214" s="3">
        <v>152520</v>
      </c>
    </row>
    <row r="215" s="1" customFormat="1" spans="1:9">
      <c r="A215" s="2">
        <v>45687</v>
      </c>
      <c r="B215" s="3" t="s">
        <v>486</v>
      </c>
      <c r="C215" s="3" t="s">
        <v>5</v>
      </c>
      <c r="D215" s="3" t="s">
        <v>9</v>
      </c>
      <c r="E215" s="3" t="s">
        <v>487</v>
      </c>
      <c r="F215" s="3" t="s">
        <v>488</v>
      </c>
      <c r="G215" s="3">
        <v>3</v>
      </c>
      <c r="H215" s="3">
        <v>1673.67</v>
      </c>
      <c r="I215" s="3">
        <v>5021.01</v>
      </c>
    </row>
    <row r="216" s="1" customFormat="1" spans="1:9">
      <c r="A216" s="2">
        <v>45687</v>
      </c>
      <c r="B216" s="3" t="s">
        <v>489</v>
      </c>
      <c r="C216" s="3" t="s">
        <v>5</v>
      </c>
      <c r="D216" s="3" t="s">
        <v>9</v>
      </c>
      <c r="E216" s="3" t="s">
        <v>490</v>
      </c>
      <c r="F216" s="3" t="s">
        <v>491</v>
      </c>
      <c r="G216" s="3">
        <v>5</v>
      </c>
      <c r="H216" s="3">
        <v>2242.86</v>
      </c>
      <c r="I216" s="3">
        <v>11214.3</v>
      </c>
    </row>
    <row r="217" s="1" customFormat="1" spans="1:9">
      <c r="A217" s="2">
        <v>45687</v>
      </c>
      <c r="B217" s="3" t="s">
        <v>489</v>
      </c>
      <c r="C217" s="3" t="s">
        <v>5</v>
      </c>
      <c r="D217" s="3" t="s">
        <v>9</v>
      </c>
      <c r="E217" s="3" t="s">
        <v>24</v>
      </c>
      <c r="F217" s="3" t="s">
        <v>25</v>
      </c>
      <c r="G217" s="3">
        <v>5</v>
      </c>
      <c r="H217" s="3">
        <v>1382.09</v>
      </c>
      <c r="I217" s="3">
        <v>6910.45</v>
      </c>
    </row>
    <row r="218" s="1" customFormat="1" spans="1:9">
      <c r="A218" s="2">
        <v>45687</v>
      </c>
      <c r="B218" s="3" t="s">
        <v>489</v>
      </c>
      <c r="C218" s="3" t="s">
        <v>5</v>
      </c>
      <c r="D218" s="3" t="s">
        <v>9</v>
      </c>
      <c r="E218" s="3" t="s">
        <v>492</v>
      </c>
      <c r="F218" s="3" t="s">
        <v>493</v>
      </c>
      <c r="G218" s="3">
        <v>2</v>
      </c>
      <c r="H218" s="3">
        <v>1417.77</v>
      </c>
      <c r="I218" s="3">
        <v>2835.54</v>
      </c>
    </row>
    <row r="219" s="1" customFormat="1" spans="1:9">
      <c r="A219" s="2">
        <v>45687</v>
      </c>
      <c r="B219" s="3" t="s">
        <v>489</v>
      </c>
      <c r="C219" s="3" t="s">
        <v>5</v>
      </c>
      <c r="D219" s="3" t="s">
        <v>9</v>
      </c>
      <c r="E219" s="3" t="s">
        <v>494</v>
      </c>
      <c r="F219" s="3" t="s">
        <v>495</v>
      </c>
      <c r="G219" s="3">
        <v>7</v>
      </c>
      <c r="H219" s="3">
        <v>929.49</v>
      </c>
      <c r="I219" s="3">
        <v>6506.43</v>
      </c>
    </row>
    <row r="220" s="1" customFormat="1" spans="1:9">
      <c r="A220" s="2">
        <v>45687</v>
      </c>
      <c r="B220" s="3" t="s">
        <v>489</v>
      </c>
      <c r="C220" s="3" t="s">
        <v>5</v>
      </c>
      <c r="D220" s="3" t="s">
        <v>9</v>
      </c>
      <c r="E220" s="3" t="s">
        <v>496</v>
      </c>
      <c r="F220" s="3" t="s">
        <v>497</v>
      </c>
      <c r="G220" s="3">
        <v>3</v>
      </c>
      <c r="H220" s="3">
        <v>403.59</v>
      </c>
      <c r="I220" s="3">
        <v>1210.77</v>
      </c>
    </row>
    <row r="221" s="1" customFormat="1" spans="1:9">
      <c r="A221" s="2">
        <v>45687</v>
      </c>
      <c r="B221" s="3" t="s">
        <v>489</v>
      </c>
      <c r="C221" s="3" t="s">
        <v>5</v>
      </c>
      <c r="D221" s="3" t="s">
        <v>9</v>
      </c>
      <c r="E221" s="3" t="s">
        <v>498</v>
      </c>
      <c r="F221" s="3" t="s">
        <v>499</v>
      </c>
      <c r="G221" s="3">
        <v>7</v>
      </c>
      <c r="H221" s="3">
        <v>568.6</v>
      </c>
      <c r="I221" s="3">
        <v>3980.2</v>
      </c>
    </row>
    <row r="222" s="1" customFormat="1" spans="1:9">
      <c r="A222" s="2">
        <v>45687</v>
      </c>
      <c r="B222" s="3" t="s">
        <v>489</v>
      </c>
      <c r="C222" s="3" t="s">
        <v>5</v>
      </c>
      <c r="D222" s="3" t="s">
        <v>9</v>
      </c>
      <c r="E222" s="3" t="s">
        <v>500</v>
      </c>
      <c r="F222" s="3" t="s">
        <v>501</v>
      </c>
      <c r="G222" s="3">
        <v>15</v>
      </c>
      <c r="H222" s="3">
        <v>104.68</v>
      </c>
      <c r="I222" s="3">
        <v>1570.2</v>
      </c>
    </row>
    <row r="223" s="1" customFormat="1" spans="1:9">
      <c r="A223" s="2">
        <v>45687</v>
      </c>
      <c r="B223" s="3" t="s">
        <v>502</v>
      </c>
      <c r="C223" s="3" t="s">
        <v>5</v>
      </c>
      <c r="D223" s="3" t="s">
        <v>9</v>
      </c>
      <c r="E223" s="3" t="s">
        <v>503</v>
      </c>
      <c r="F223" s="3" t="s">
        <v>504</v>
      </c>
      <c r="G223" s="3">
        <v>1</v>
      </c>
      <c r="H223" s="3">
        <v>487.87</v>
      </c>
      <c r="I223" s="3">
        <v>487.87</v>
      </c>
    </row>
    <row r="224" s="1" customFormat="1" spans="1:9">
      <c r="A224" s="2">
        <v>45687</v>
      </c>
      <c r="B224" s="3" t="s">
        <v>502</v>
      </c>
      <c r="C224" s="3" t="s">
        <v>5</v>
      </c>
      <c r="D224" s="3" t="s">
        <v>9</v>
      </c>
      <c r="E224" s="3" t="s">
        <v>505</v>
      </c>
      <c r="F224" s="3" t="s">
        <v>506</v>
      </c>
      <c r="G224" s="3">
        <v>5</v>
      </c>
      <c r="H224" s="3">
        <v>1992.14</v>
      </c>
      <c r="I224" s="3">
        <v>9960.7</v>
      </c>
    </row>
    <row r="225" s="1" customFormat="1" spans="1:9">
      <c r="A225" s="2">
        <v>45687</v>
      </c>
      <c r="B225" s="3" t="s">
        <v>502</v>
      </c>
      <c r="C225" s="3" t="s">
        <v>5</v>
      </c>
      <c r="D225" s="3" t="s">
        <v>9</v>
      </c>
      <c r="E225" s="3" t="s">
        <v>507</v>
      </c>
      <c r="F225" s="3" t="s">
        <v>508</v>
      </c>
      <c r="G225" s="3">
        <v>10</v>
      </c>
      <c r="H225" s="3">
        <v>810.21</v>
      </c>
      <c r="I225" s="3">
        <v>8102.1</v>
      </c>
    </row>
    <row r="226" s="1" customFormat="1" spans="1:9">
      <c r="A226" s="2">
        <v>45687</v>
      </c>
      <c r="B226" s="3" t="s">
        <v>502</v>
      </c>
      <c r="C226" s="3" t="s">
        <v>5</v>
      </c>
      <c r="D226" s="3" t="s">
        <v>9</v>
      </c>
      <c r="E226" s="3" t="s">
        <v>509</v>
      </c>
      <c r="F226" s="3" t="s">
        <v>510</v>
      </c>
      <c r="G226" s="3">
        <v>15</v>
      </c>
      <c r="H226" s="3">
        <v>2906.75</v>
      </c>
      <c r="I226" s="3">
        <v>43601.25</v>
      </c>
    </row>
    <row r="227" s="1" customFormat="1" spans="1:9">
      <c r="A227" s="2">
        <v>45687</v>
      </c>
      <c r="B227" s="3" t="s">
        <v>502</v>
      </c>
      <c r="C227" s="3" t="s">
        <v>5</v>
      </c>
      <c r="D227" s="3" t="s">
        <v>9</v>
      </c>
      <c r="E227" s="3" t="s">
        <v>511</v>
      </c>
      <c r="F227" s="3" t="s">
        <v>512</v>
      </c>
      <c r="G227" s="3">
        <v>6</v>
      </c>
      <c r="H227" s="3">
        <v>74.54</v>
      </c>
      <c r="I227" s="3">
        <v>447.24</v>
      </c>
    </row>
    <row r="228" s="1" customFormat="1" spans="1:9">
      <c r="A228" s="2">
        <v>45688</v>
      </c>
      <c r="B228" s="3" t="s">
        <v>513</v>
      </c>
      <c r="C228" s="3" t="s">
        <v>5</v>
      </c>
      <c r="D228" s="3" t="s">
        <v>10</v>
      </c>
      <c r="E228" s="3" t="s">
        <v>514</v>
      </c>
      <c r="F228" s="3" t="s">
        <v>515</v>
      </c>
      <c r="G228" s="3">
        <v>650</v>
      </c>
      <c r="H228" s="3">
        <v>78.82</v>
      </c>
      <c r="I228" s="3">
        <v>51233</v>
      </c>
    </row>
    <row r="229" s="1" customFormat="1" spans="1:9">
      <c r="A229" s="2">
        <v>45688</v>
      </c>
      <c r="B229" s="3" t="s">
        <v>516</v>
      </c>
      <c r="C229" s="3" t="s">
        <v>5</v>
      </c>
      <c r="D229" s="3" t="s">
        <v>9</v>
      </c>
      <c r="E229" s="3" t="s">
        <v>517</v>
      </c>
      <c r="F229" s="3" t="s">
        <v>518</v>
      </c>
      <c r="G229" s="3">
        <v>3</v>
      </c>
      <c r="H229" s="3">
        <v>850.07</v>
      </c>
      <c r="I229" s="3">
        <v>2550.21</v>
      </c>
    </row>
    <row r="230" s="1" customFormat="1" spans="1:9">
      <c r="A230" s="2">
        <v>45688</v>
      </c>
      <c r="B230" s="3" t="s">
        <v>516</v>
      </c>
      <c r="C230" s="3" t="s">
        <v>5</v>
      </c>
      <c r="D230" s="3" t="s">
        <v>9</v>
      </c>
      <c r="E230" s="3" t="s">
        <v>519</v>
      </c>
      <c r="F230" s="3" t="s">
        <v>520</v>
      </c>
      <c r="G230" s="3">
        <v>10</v>
      </c>
      <c r="H230" s="3">
        <v>62.34</v>
      </c>
      <c r="I230" s="3">
        <v>623.4</v>
      </c>
    </row>
    <row r="231" s="1" customFormat="1" spans="1:9">
      <c r="A231" s="2">
        <v>45688</v>
      </c>
      <c r="B231" s="3" t="s">
        <v>516</v>
      </c>
      <c r="C231" s="3" t="s">
        <v>5</v>
      </c>
      <c r="D231" s="3" t="s">
        <v>9</v>
      </c>
      <c r="E231" s="3" t="s">
        <v>521</v>
      </c>
      <c r="F231" s="3" t="s">
        <v>522</v>
      </c>
      <c r="G231" s="3">
        <v>6</v>
      </c>
      <c r="H231" s="3">
        <v>168.26</v>
      </c>
      <c r="I231" s="3">
        <v>1009.56</v>
      </c>
    </row>
    <row r="232" s="1" customFormat="1" spans="1:9">
      <c r="A232" s="2">
        <v>45688</v>
      </c>
      <c r="B232" s="3" t="s">
        <v>516</v>
      </c>
      <c r="C232" s="3" t="s">
        <v>5</v>
      </c>
      <c r="D232" s="3" t="s">
        <v>9</v>
      </c>
      <c r="E232" s="3" t="s">
        <v>523</v>
      </c>
      <c r="F232" s="3" t="s">
        <v>524</v>
      </c>
      <c r="G232" s="3">
        <v>3</v>
      </c>
      <c r="H232" s="3">
        <v>2812.04</v>
      </c>
      <c r="I232" s="3">
        <v>8436.12</v>
      </c>
    </row>
    <row r="233" s="1" customFormat="1" spans="1:9">
      <c r="A233" s="2">
        <v>45688</v>
      </c>
      <c r="B233" s="3" t="s">
        <v>516</v>
      </c>
      <c r="C233" s="3" t="s">
        <v>5</v>
      </c>
      <c r="D233" s="3" t="s">
        <v>9</v>
      </c>
      <c r="E233" s="3" t="s">
        <v>525</v>
      </c>
      <c r="F233" s="3" t="s">
        <v>526</v>
      </c>
      <c r="G233" s="3">
        <v>3</v>
      </c>
      <c r="H233" s="3">
        <v>711.48</v>
      </c>
      <c r="I233" s="3">
        <v>2134.44</v>
      </c>
    </row>
    <row r="234" s="1" customFormat="1" spans="1:9">
      <c r="A234" s="2">
        <v>45688</v>
      </c>
      <c r="B234" s="3" t="s">
        <v>516</v>
      </c>
      <c r="C234" s="3" t="s">
        <v>5</v>
      </c>
      <c r="D234" s="3" t="s">
        <v>9</v>
      </c>
      <c r="E234" s="3" t="s">
        <v>95</v>
      </c>
      <c r="F234" s="3" t="s">
        <v>96</v>
      </c>
      <c r="G234" s="3">
        <v>5</v>
      </c>
      <c r="H234" s="3">
        <v>1395.86</v>
      </c>
      <c r="I234" s="3">
        <v>6979.3</v>
      </c>
    </row>
    <row r="235" s="1" customFormat="1" spans="1:9">
      <c r="A235" s="2">
        <v>45688</v>
      </c>
      <c r="B235" s="3" t="s">
        <v>516</v>
      </c>
      <c r="C235" s="3" t="s">
        <v>5</v>
      </c>
      <c r="D235" s="3" t="s">
        <v>9</v>
      </c>
      <c r="E235" s="3" t="s">
        <v>527</v>
      </c>
      <c r="F235" s="3" t="s">
        <v>528</v>
      </c>
      <c r="G235" s="3">
        <v>6</v>
      </c>
      <c r="H235" s="3">
        <v>1216.51</v>
      </c>
      <c r="I235" s="3">
        <v>7299.06</v>
      </c>
    </row>
    <row r="236" s="1" customFormat="1" spans="1:9">
      <c r="A236" s="2">
        <v>45688</v>
      </c>
      <c r="B236" s="3" t="s">
        <v>516</v>
      </c>
      <c r="C236" s="3" t="s">
        <v>5</v>
      </c>
      <c r="D236" s="3" t="s">
        <v>9</v>
      </c>
      <c r="E236" s="3" t="s">
        <v>529</v>
      </c>
      <c r="F236" s="3" t="s">
        <v>530</v>
      </c>
      <c r="G236" s="3">
        <v>2</v>
      </c>
      <c r="H236" s="3">
        <v>351.84</v>
      </c>
      <c r="I236" s="3">
        <v>703.68</v>
      </c>
    </row>
    <row r="237" s="1" customFormat="1" spans="1:9">
      <c r="A237" s="2">
        <v>45688</v>
      </c>
      <c r="B237" s="3" t="s">
        <v>516</v>
      </c>
      <c r="C237" s="3" t="s">
        <v>5</v>
      </c>
      <c r="D237" s="3" t="s">
        <v>9</v>
      </c>
      <c r="E237" s="3" t="s">
        <v>531</v>
      </c>
      <c r="F237" s="3" t="s">
        <v>532</v>
      </c>
      <c r="G237" s="3">
        <v>7</v>
      </c>
      <c r="H237" s="3">
        <v>0</v>
      </c>
      <c r="I237" s="3">
        <v>0</v>
      </c>
    </row>
    <row r="238" s="1" customFormat="1" spans="1:9">
      <c r="A238" s="2">
        <v>45688</v>
      </c>
      <c r="B238" s="3" t="s">
        <v>516</v>
      </c>
      <c r="C238" s="3" t="s">
        <v>5</v>
      </c>
      <c r="D238" s="3" t="s">
        <v>9</v>
      </c>
      <c r="E238" s="3" t="s">
        <v>312</v>
      </c>
      <c r="F238" s="3" t="s">
        <v>260</v>
      </c>
      <c r="G238" s="3">
        <v>3</v>
      </c>
      <c r="H238" s="3">
        <v>1482.88</v>
      </c>
      <c r="I238" s="3">
        <v>4448.64</v>
      </c>
    </row>
    <row r="239" s="1" customFormat="1" spans="1:9">
      <c r="A239" s="2">
        <v>45688</v>
      </c>
      <c r="B239" s="3" t="s">
        <v>533</v>
      </c>
      <c r="C239" s="3" t="s">
        <v>5</v>
      </c>
      <c r="D239" s="3" t="s">
        <v>9</v>
      </c>
      <c r="E239" s="3" t="s">
        <v>534</v>
      </c>
      <c r="F239" s="3" t="s">
        <v>535</v>
      </c>
      <c r="G239" s="3">
        <v>7</v>
      </c>
      <c r="H239" s="3">
        <v>485.07</v>
      </c>
      <c r="I239" s="3">
        <v>3395.49</v>
      </c>
    </row>
    <row r="240" s="1" customFormat="1" spans="1:9">
      <c r="A240" s="2">
        <v>45688</v>
      </c>
      <c r="B240" s="3" t="s">
        <v>533</v>
      </c>
      <c r="C240" s="3" t="s">
        <v>5</v>
      </c>
      <c r="D240" s="3" t="s">
        <v>9</v>
      </c>
      <c r="E240" s="3" t="s">
        <v>536</v>
      </c>
      <c r="F240" s="3" t="s">
        <v>537</v>
      </c>
      <c r="G240" s="3">
        <v>15</v>
      </c>
      <c r="H240" s="3">
        <v>2726.89</v>
      </c>
      <c r="I240" s="3">
        <v>40903.35</v>
      </c>
    </row>
    <row r="241" s="1" customFormat="1" spans="1:9">
      <c r="A241" s="2">
        <v>45688</v>
      </c>
      <c r="B241" s="3" t="s">
        <v>533</v>
      </c>
      <c r="C241" s="3" t="s">
        <v>5</v>
      </c>
      <c r="D241" s="3" t="s">
        <v>9</v>
      </c>
      <c r="E241" s="3" t="s">
        <v>538</v>
      </c>
      <c r="F241" s="3" t="s">
        <v>539</v>
      </c>
      <c r="G241" s="3">
        <v>5</v>
      </c>
      <c r="H241" s="3">
        <v>332.1</v>
      </c>
      <c r="I241" s="3">
        <v>1660.5</v>
      </c>
    </row>
    <row r="242" s="1" customFormat="1" spans="1:9">
      <c r="A242" s="2">
        <v>45688</v>
      </c>
      <c r="B242" s="3" t="s">
        <v>540</v>
      </c>
      <c r="C242" s="3" t="s">
        <v>5</v>
      </c>
      <c r="D242" s="3" t="s">
        <v>9</v>
      </c>
      <c r="E242" s="3" t="s">
        <v>541</v>
      </c>
      <c r="F242" s="3" t="s">
        <v>542</v>
      </c>
      <c r="G242" s="3">
        <v>6</v>
      </c>
      <c r="H242" s="3">
        <v>79.39</v>
      </c>
      <c r="I242" s="3">
        <v>476.34</v>
      </c>
    </row>
    <row r="243" s="1" customFormat="1" spans="1:9">
      <c r="A243" s="2">
        <v>45688</v>
      </c>
      <c r="B243" s="3" t="s">
        <v>540</v>
      </c>
      <c r="C243" s="3" t="s">
        <v>5</v>
      </c>
      <c r="D243" s="3" t="s">
        <v>9</v>
      </c>
      <c r="E243" s="3" t="s">
        <v>543</v>
      </c>
      <c r="F243" s="3" t="s">
        <v>544</v>
      </c>
      <c r="G243" s="3">
        <v>15</v>
      </c>
      <c r="H243" s="3">
        <v>2062.01</v>
      </c>
      <c r="I243" s="3">
        <v>30930.15</v>
      </c>
    </row>
    <row r="244" s="1" customFormat="1" spans="1:9">
      <c r="A244" s="2">
        <v>45688</v>
      </c>
      <c r="B244" s="3" t="s">
        <v>540</v>
      </c>
      <c r="C244" s="3" t="s">
        <v>5</v>
      </c>
      <c r="D244" s="3" t="s">
        <v>9</v>
      </c>
      <c r="E244" s="3" t="s">
        <v>24</v>
      </c>
      <c r="F244" s="3" t="s">
        <v>25</v>
      </c>
      <c r="G244" s="3">
        <v>5</v>
      </c>
      <c r="H244" s="3">
        <v>1382.09</v>
      </c>
      <c r="I244" s="3">
        <v>6910.45</v>
      </c>
    </row>
    <row r="245" s="1" customFormat="1" spans="1:9">
      <c r="A245" s="2">
        <v>45688</v>
      </c>
      <c r="B245" s="3" t="s">
        <v>540</v>
      </c>
      <c r="C245" s="3" t="s">
        <v>5</v>
      </c>
      <c r="D245" s="3" t="s">
        <v>9</v>
      </c>
      <c r="E245" s="3" t="s">
        <v>545</v>
      </c>
      <c r="F245" s="3" t="s">
        <v>546</v>
      </c>
      <c r="G245" s="3">
        <v>10</v>
      </c>
      <c r="H245" s="3">
        <v>89.36</v>
      </c>
      <c r="I245" s="3">
        <v>893.6</v>
      </c>
    </row>
    <row r="246" s="1" customFormat="1" spans="1:9">
      <c r="A246" s="2">
        <v>45688</v>
      </c>
      <c r="B246" s="3" t="s">
        <v>540</v>
      </c>
      <c r="C246" s="3" t="s">
        <v>5</v>
      </c>
      <c r="D246" s="3" t="s">
        <v>9</v>
      </c>
      <c r="E246" s="3" t="s">
        <v>547</v>
      </c>
      <c r="F246" s="3" t="s">
        <v>548</v>
      </c>
      <c r="G246" s="3">
        <v>15</v>
      </c>
      <c r="H246" s="3">
        <v>2378.72</v>
      </c>
      <c r="I246" s="3">
        <v>35680.8</v>
      </c>
    </row>
    <row r="247" s="1" customFormat="1" spans="1:9">
      <c r="A247" s="2">
        <v>45688</v>
      </c>
      <c r="B247" s="3" t="s">
        <v>540</v>
      </c>
      <c r="C247" s="3" t="s">
        <v>5</v>
      </c>
      <c r="D247" s="3" t="s">
        <v>9</v>
      </c>
      <c r="E247" s="3" t="s">
        <v>549</v>
      </c>
      <c r="F247" s="3" t="s">
        <v>550</v>
      </c>
      <c r="G247" s="3">
        <v>10</v>
      </c>
      <c r="H247" s="3">
        <v>612.45</v>
      </c>
      <c r="I247" s="3">
        <v>6124.5</v>
      </c>
    </row>
    <row r="248" s="1" customFormat="1" spans="1:9">
      <c r="A248" s="2">
        <v>45688</v>
      </c>
      <c r="B248" s="3" t="s">
        <v>540</v>
      </c>
      <c r="C248" s="3" t="s">
        <v>5</v>
      </c>
      <c r="D248" s="3" t="s">
        <v>9</v>
      </c>
      <c r="E248" s="3" t="s">
        <v>551</v>
      </c>
      <c r="F248" s="3" t="s">
        <v>552</v>
      </c>
      <c r="G248" s="3">
        <v>10</v>
      </c>
      <c r="H248" s="3">
        <v>494.16</v>
      </c>
      <c r="I248" s="3">
        <v>4941.6</v>
      </c>
    </row>
    <row r="249" s="1" customFormat="1" spans="1:9">
      <c r="A249" s="2">
        <v>45688</v>
      </c>
      <c r="B249" s="3" t="s">
        <v>540</v>
      </c>
      <c r="C249" s="3" t="s">
        <v>5</v>
      </c>
      <c r="D249" s="3" t="s">
        <v>9</v>
      </c>
      <c r="E249" s="3" t="s">
        <v>553</v>
      </c>
      <c r="F249" s="3" t="s">
        <v>554</v>
      </c>
      <c r="G249" s="3">
        <v>5</v>
      </c>
      <c r="H249" s="3">
        <v>1574.12</v>
      </c>
      <c r="I249" s="3">
        <v>7870.6</v>
      </c>
    </row>
    <row r="250" s="1" customFormat="1" spans="1:9">
      <c r="A250" s="2">
        <v>45688</v>
      </c>
      <c r="B250" s="3" t="s">
        <v>555</v>
      </c>
      <c r="C250" s="3" t="s">
        <v>5</v>
      </c>
      <c r="D250" s="3" t="s">
        <v>9</v>
      </c>
      <c r="E250" s="3" t="s">
        <v>556</v>
      </c>
      <c r="F250" s="3" t="s">
        <v>557</v>
      </c>
      <c r="G250" s="3">
        <v>3</v>
      </c>
      <c r="H250" s="3">
        <v>8368.8</v>
      </c>
      <c r="I250" s="3">
        <v>25106.4</v>
      </c>
    </row>
    <row r="251" s="1" customFormat="1" spans="1:9">
      <c r="A251" s="2">
        <v>45688</v>
      </c>
      <c r="B251" s="3" t="s">
        <v>555</v>
      </c>
      <c r="C251" s="3" t="s">
        <v>5</v>
      </c>
      <c r="D251" s="3" t="s">
        <v>9</v>
      </c>
      <c r="E251" s="3" t="s">
        <v>558</v>
      </c>
      <c r="F251" s="3" t="s">
        <v>559</v>
      </c>
      <c r="G251" s="3">
        <v>5</v>
      </c>
      <c r="H251" s="3">
        <v>133.1</v>
      </c>
      <c r="I251" s="3">
        <v>665.5</v>
      </c>
    </row>
    <row r="252" s="1" customFormat="1" spans="1:9">
      <c r="A252" s="2">
        <v>45692</v>
      </c>
      <c r="B252" s="3" t="s">
        <v>560</v>
      </c>
      <c r="C252" s="3" t="s">
        <v>5</v>
      </c>
      <c r="D252" s="3" t="s">
        <v>9</v>
      </c>
      <c r="E252" s="3" t="s">
        <v>39</v>
      </c>
      <c r="F252" s="3" t="s">
        <v>40</v>
      </c>
      <c r="G252" s="3">
        <v>5</v>
      </c>
      <c r="H252" s="3">
        <v>44.35</v>
      </c>
      <c r="I252" s="3">
        <v>221.75</v>
      </c>
    </row>
    <row r="253" s="1" customFormat="1" spans="1:9">
      <c r="A253" s="2">
        <v>45692</v>
      </c>
      <c r="B253" s="3" t="s">
        <v>560</v>
      </c>
      <c r="C253" s="3" t="s">
        <v>5</v>
      </c>
      <c r="D253" s="3" t="s">
        <v>9</v>
      </c>
      <c r="E253" s="3" t="s">
        <v>529</v>
      </c>
      <c r="F253" s="3" t="s">
        <v>530</v>
      </c>
      <c r="G253" s="3">
        <v>2</v>
      </c>
      <c r="H253" s="3">
        <v>351.84</v>
      </c>
      <c r="I253" s="3">
        <v>703.68</v>
      </c>
    </row>
    <row r="254" s="1" customFormat="1" spans="1:9">
      <c r="A254" s="2">
        <v>45692</v>
      </c>
      <c r="B254" s="3" t="s">
        <v>560</v>
      </c>
      <c r="C254" s="3" t="s">
        <v>5</v>
      </c>
      <c r="D254" s="3" t="s">
        <v>9</v>
      </c>
      <c r="E254" s="3" t="s">
        <v>74</v>
      </c>
      <c r="F254" s="3" t="s">
        <v>75</v>
      </c>
      <c r="G254" s="3">
        <v>3</v>
      </c>
      <c r="H254" s="3">
        <v>1655.81</v>
      </c>
      <c r="I254" s="3">
        <v>4967.43</v>
      </c>
    </row>
    <row r="255" s="1" customFormat="1" spans="1:9">
      <c r="A255" s="2">
        <v>45692</v>
      </c>
      <c r="B255" s="3" t="s">
        <v>560</v>
      </c>
      <c r="C255" s="3" t="s">
        <v>5</v>
      </c>
      <c r="D255" s="3" t="s">
        <v>9</v>
      </c>
      <c r="E255" s="3" t="s">
        <v>561</v>
      </c>
      <c r="F255" s="3" t="s">
        <v>562</v>
      </c>
      <c r="G255" s="3">
        <v>6</v>
      </c>
      <c r="H255" s="3">
        <v>1019.8</v>
      </c>
      <c r="I255" s="3">
        <v>6118.8</v>
      </c>
    </row>
    <row r="256" s="1" customFormat="1" spans="1:9">
      <c r="A256" s="2">
        <v>45692</v>
      </c>
      <c r="B256" s="3" t="s">
        <v>560</v>
      </c>
      <c r="C256" s="3" t="s">
        <v>5</v>
      </c>
      <c r="D256" s="3" t="s">
        <v>9</v>
      </c>
      <c r="E256" s="3" t="s">
        <v>563</v>
      </c>
      <c r="F256" s="3" t="s">
        <v>564</v>
      </c>
      <c r="G256" s="3">
        <v>1</v>
      </c>
      <c r="H256" s="3">
        <v>13086.59</v>
      </c>
      <c r="I256" s="3">
        <v>13086.59</v>
      </c>
    </row>
    <row r="257" s="1" customFormat="1" spans="1:9">
      <c r="A257" s="2">
        <v>45692</v>
      </c>
      <c r="B257" s="3" t="s">
        <v>560</v>
      </c>
      <c r="C257" s="3" t="s">
        <v>5</v>
      </c>
      <c r="D257" s="3" t="s">
        <v>9</v>
      </c>
      <c r="E257" s="3" t="s">
        <v>565</v>
      </c>
      <c r="F257" s="3" t="s">
        <v>260</v>
      </c>
      <c r="G257" s="3">
        <v>3</v>
      </c>
      <c r="H257" s="3">
        <v>1516.86</v>
      </c>
      <c r="I257" s="3">
        <v>4550.58</v>
      </c>
    </row>
    <row r="258" s="1" customFormat="1" spans="1:9">
      <c r="A258" s="2">
        <v>45692</v>
      </c>
      <c r="B258" s="3" t="s">
        <v>560</v>
      </c>
      <c r="C258" s="3" t="s">
        <v>5</v>
      </c>
      <c r="D258" s="3" t="s">
        <v>9</v>
      </c>
      <c r="E258" s="3" t="s">
        <v>566</v>
      </c>
      <c r="F258" s="3" t="s">
        <v>567</v>
      </c>
      <c r="G258" s="3">
        <v>2</v>
      </c>
      <c r="H258" s="3">
        <v>3194.4</v>
      </c>
      <c r="I258" s="3">
        <v>6388.8</v>
      </c>
    </row>
    <row r="259" s="1" customFormat="1" spans="1:9">
      <c r="A259" s="2">
        <v>45692</v>
      </c>
      <c r="B259" s="3" t="s">
        <v>560</v>
      </c>
      <c r="C259" s="3" t="s">
        <v>5</v>
      </c>
      <c r="D259" s="3" t="s">
        <v>9</v>
      </c>
      <c r="E259" s="3" t="s">
        <v>568</v>
      </c>
      <c r="F259" s="3" t="s">
        <v>569</v>
      </c>
      <c r="G259" s="3">
        <v>3</v>
      </c>
      <c r="H259" s="3">
        <v>1660.12</v>
      </c>
      <c r="I259" s="3">
        <v>4980.36</v>
      </c>
    </row>
    <row r="260" s="1" customFormat="1" spans="1:9">
      <c r="A260" s="2">
        <v>45692</v>
      </c>
      <c r="B260" s="3" t="s">
        <v>560</v>
      </c>
      <c r="C260" s="3" t="s">
        <v>5</v>
      </c>
      <c r="D260" s="3" t="s">
        <v>9</v>
      </c>
      <c r="E260" s="3" t="s">
        <v>424</v>
      </c>
      <c r="F260" s="3" t="s">
        <v>425</v>
      </c>
      <c r="G260" s="3">
        <v>3</v>
      </c>
      <c r="H260" s="3">
        <v>3196.22</v>
      </c>
      <c r="I260" s="3">
        <v>9588.66</v>
      </c>
    </row>
    <row r="261" s="1" customFormat="1" spans="1:9">
      <c r="A261" s="2">
        <v>45692</v>
      </c>
      <c r="B261" s="3" t="s">
        <v>570</v>
      </c>
      <c r="C261" s="3" t="s">
        <v>5</v>
      </c>
      <c r="D261" s="3" t="s">
        <v>9</v>
      </c>
      <c r="E261" s="3" t="s">
        <v>39</v>
      </c>
      <c r="F261" s="3" t="s">
        <v>40</v>
      </c>
      <c r="G261" s="3">
        <v>10</v>
      </c>
      <c r="H261" s="3">
        <v>44.35</v>
      </c>
      <c r="I261" s="3">
        <v>443.5</v>
      </c>
    </row>
    <row r="262" s="1" customFormat="1" spans="1:9">
      <c r="A262" s="2">
        <v>45692</v>
      </c>
      <c r="B262" s="3" t="s">
        <v>570</v>
      </c>
      <c r="C262" s="3" t="s">
        <v>5</v>
      </c>
      <c r="D262" s="3" t="s">
        <v>9</v>
      </c>
      <c r="E262" s="3" t="s">
        <v>571</v>
      </c>
      <c r="F262" s="3" t="s">
        <v>572</v>
      </c>
      <c r="G262" s="3">
        <v>2</v>
      </c>
      <c r="H262" s="3">
        <v>1331.32</v>
      </c>
      <c r="I262" s="3">
        <v>2662.64</v>
      </c>
    </row>
    <row r="263" s="1" customFormat="1" spans="1:9">
      <c r="A263" s="2">
        <v>45692</v>
      </c>
      <c r="B263" s="3" t="s">
        <v>570</v>
      </c>
      <c r="C263" s="3" t="s">
        <v>5</v>
      </c>
      <c r="D263" s="3" t="s">
        <v>9</v>
      </c>
      <c r="E263" s="3" t="s">
        <v>457</v>
      </c>
      <c r="F263" s="3" t="s">
        <v>458</v>
      </c>
      <c r="G263" s="3">
        <v>5</v>
      </c>
      <c r="H263" s="3">
        <v>429.66</v>
      </c>
      <c r="I263" s="3">
        <v>2148.3</v>
      </c>
    </row>
    <row r="264" s="1" customFormat="1" spans="1:9">
      <c r="A264" s="2">
        <v>45692</v>
      </c>
      <c r="B264" s="3" t="s">
        <v>570</v>
      </c>
      <c r="C264" s="3" t="s">
        <v>5</v>
      </c>
      <c r="D264" s="3" t="s">
        <v>9</v>
      </c>
      <c r="E264" s="3" t="s">
        <v>573</v>
      </c>
      <c r="F264" s="3" t="s">
        <v>574</v>
      </c>
      <c r="G264" s="3">
        <v>15</v>
      </c>
      <c r="H264" s="3">
        <v>102.75</v>
      </c>
      <c r="I264" s="3">
        <v>1541.25</v>
      </c>
    </row>
    <row r="265" s="1" customFormat="1" spans="1:9">
      <c r="A265" s="2">
        <v>45692</v>
      </c>
      <c r="B265" s="3" t="s">
        <v>575</v>
      </c>
      <c r="C265" s="3" t="s">
        <v>5</v>
      </c>
      <c r="D265" s="3" t="s">
        <v>9</v>
      </c>
      <c r="E265" s="3" t="s">
        <v>576</v>
      </c>
      <c r="F265" s="3" t="s">
        <v>577</v>
      </c>
      <c r="G265" s="3">
        <v>9</v>
      </c>
      <c r="H265" s="3">
        <v>571.32</v>
      </c>
      <c r="I265" s="3">
        <v>5141.88</v>
      </c>
    </row>
    <row r="266" s="1" customFormat="1" spans="1:9">
      <c r="A266" s="2">
        <v>45693</v>
      </c>
      <c r="B266" s="3" t="s">
        <v>578</v>
      </c>
      <c r="C266" s="3" t="s">
        <v>5</v>
      </c>
      <c r="D266" s="3" t="s">
        <v>3</v>
      </c>
      <c r="E266" s="3" t="s">
        <v>181</v>
      </c>
      <c r="F266" s="3" t="s">
        <v>182</v>
      </c>
      <c r="G266" s="3">
        <v>6560</v>
      </c>
      <c r="H266" s="3">
        <v>15.5</v>
      </c>
      <c r="I266" s="3">
        <v>101680</v>
      </c>
    </row>
    <row r="267" s="1" customFormat="1" spans="1:9">
      <c r="A267" s="2">
        <v>45694</v>
      </c>
      <c r="B267" s="3" t="s">
        <v>579</v>
      </c>
      <c r="C267" s="3" t="s">
        <v>5</v>
      </c>
      <c r="D267" s="3" t="s">
        <v>9</v>
      </c>
      <c r="E267" s="3" t="s">
        <v>379</v>
      </c>
      <c r="F267" s="3" t="s">
        <v>380</v>
      </c>
      <c r="G267" s="3">
        <v>4</v>
      </c>
      <c r="H267" s="3">
        <v>221.76</v>
      </c>
      <c r="I267" s="3">
        <v>887.04</v>
      </c>
    </row>
    <row r="268" s="1" customFormat="1" spans="1:9">
      <c r="A268" s="2">
        <v>45694</v>
      </c>
      <c r="B268" s="3" t="s">
        <v>579</v>
      </c>
      <c r="C268" s="3" t="s">
        <v>5</v>
      </c>
      <c r="D268" s="3" t="s">
        <v>9</v>
      </c>
      <c r="E268" s="3" t="s">
        <v>393</v>
      </c>
      <c r="F268" s="3" t="s">
        <v>212</v>
      </c>
      <c r="G268" s="3">
        <v>6</v>
      </c>
      <c r="H268" s="3">
        <v>258.72</v>
      </c>
      <c r="I268" s="3">
        <v>1552.32</v>
      </c>
    </row>
    <row r="269" s="1" customFormat="1" spans="1:9">
      <c r="A269" s="2">
        <v>45694</v>
      </c>
      <c r="B269" s="3" t="s">
        <v>579</v>
      </c>
      <c r="C269" s="3" t="s">
        <v>5</v>
      </c>
      <c r="D269" s="3" t="s">
        <v>9</v>
      </c>
      <c r="E269" s="3" t="s">
        <v>444</v>
      </c>
      <c r="F269" s="3" t="s">
        <v>445</v>
      </c>
      <c r="G269" s="3">
        <v>5</v>
      </c>
      <c r="H269" s="3">
        <v>0</v>
      </c>
      <c r="I269" s="3">
        <v>0</v>
      </c>
    </row>
    <row r="270" s="1" customFormat="1" spans="1:9">
      <c r="A270" s="2">
        <v>45694</v>
      </c>
      <c r="B270" s="3" t="s">
        <v>579</v>
      </c>
      <c r="C270" s="3" t="s">
        <v>5</v>
      </c>
      <c r="D270" s="3" t="s">
        <v>9</v>
      </c>
      <c r="E270" s="3" t="s">
        <v>580</v>
      </c>
      <c r="F270" s="3" t="s">
        <v>347</v>
      </c>
      <c r="G270" s="3">
        <v>10</v>
      </c>
      <c r="H270" s="3">
        <v>0</v>
      </c>
      <c r="I270" s="3">
        <v>0</v>
      </c>
    </row>
    <row r="271" s="1" customFormat="1" spans="1:9">
      <c r="A271" s="2">
        <v>45694</v>
      </c>
      <c r="B271" s="3" t="s">
        <v>579</v>
      </c>
      <c r="C271" s="3" t="s">
        <v>5</v>
      </c>
      <c r="D271" s="3" t="s">
        <v>9</v>
      </c>
      <c r="E271" s="3" t="s">
        <v>400</v>
      </c>
      <c r="F271" s="3" t="s">
        <v>401</v>
      </c>
      <c r="G271" s="3">
        <v>3</v>
      </c>
      <c r="H271" s="3">
        <v>105.88</v>
      </c>
      <c r="I271" s="3">
        <v>317.64</v>
      </c>
    </row>
    <row r="272" s="1" customFormat="1" spans="1:9">
      <c r="A272" s="2">
        <v>45694</v>
      </c>
      <c r="B272" s="3" t="s">
        <v>579</v>
      </c>
      <c r="C272" s="3" t="s">
        <v>5</v>
      </c>
      <c r="D272" s="3" t="s">
        <v>9</v>
      </c>
      <c r="E272" s="3" t="s">
        <v>349</v>
      </c>
      <c r="F272" s="3" t="s">
        <v>350</v>
      </c>
      <c r="G272" s="3">
        <v>5</v>
      </c>
      <c r="H272" s="3">
        <v>3148.73</v>
      </c>
      <c r="I272" s="3">
        <v>15743.65</v>
      </c>
    </row>
    <row r="273" s="1" customFormat="1" spans="1:9">
      <c r="A273" s="2">
        <v>45694</v>
      </c>
      <c r="B273" s="3" t="s">
        <v>579</v>
      </c>
      <c r="C273" s="3" t="s">
        <v>5</v>
      </c>
      <c r="D273" s="3" t="s">
        <v>9</v>
      </c>
      <c r="E273" s="3" t="s">
        <v>581</v>
      </c>
      <c r="F273" s="3" t="s">
        <v>582</v>
      </c>
      <c r="G273" s="3">
        <v>2</v>
      </c>
      <c r="H273" s="3">
        <v>3051.68</v>
      </c>
      <c r="I273" s="3">
        <v>6103.36</v>
      </c>
    </row>
    <row r="274" s="1" customFormat="1" spans="1:9">
      <c r="A274" s="2">
        <v>45694</v>
      </c>
      <c r="B274" s="3" t="s">
        <v>579</v>
      </c>
      <c r="C274" s="3" t="s">
        <v>5</v>
      </c>
      <c r="D274" s="3" t="s">
        <v>9</v>
      </c>
      <c r="E274" s="3" t="s">
        <v>583</v>
      </c>
      <c r="F274" s="3" t="s">
        <v>584</v>
      </c>
      <c r="G274" s="3">
        <v>7</v>
      </c>
      <c r="H274" s="3">
        <v>990.35</v>
      </c>
      <c r="I274" s="3">
        <v>6932.45</v>
      </c>
    </row>
    <row r="275" s="1" customFormat="1" spans="1:9">
      <c r="A275" s="2">
        <v>45694</v>
      </c>
      <c r="B275" s="3" t="s">
        <v>579</v>
      </c>
      <c r="C275" s="3" t="s">
        <v>5</v>
      </c>
      <c r="D275" s="3" t="s">
        <v>9</v>
      </c>
      <c r="E275" s="3" t="s">
        <v>585</v>
      </c>
      <c r="F275" s="3" t="s">
        <v>586</v>
      </c>
      <c r="G275" s="3">
        <v>5</v>
      </c>
      <c r="H275" s="3">
        <v>1199.35</v>
      </c>
      <c r="I275" s="3">
        <v>5996.75</v>
      </c>
    </row>
    <row r="276" s="1" customFormat="1" spans="1:9">
      <c r="A276" s="2">
        <v>45694</v>
      </c>
      <c r="B276" s="3" t="s">
        <v>579</v>
      </c>
      <c r="C276" s="3" t="s">
        <v>5</v>
      </c>
      <c r="D276" s="3" t="s">
        <v>9</v>
      </c>
      <c r="E276" s="3" t="s">
        <v>259</v>
      </c>
      <c r="F276" s="3" t="s">
        <v>260</v>
      </c>
      <c r="G276" s="3">
        <v>3</v>
      </c>
      <c r="H276" s="3">
        <v>2032.8</v>
      </c>
      <c r="I276" s="3">
        <v>6098.4</v>
      </c>
    </row>
    <row r="277" s="1" customFormat="1" spans="1:9">
      <c r="A277" s="2">
        <v>45694</v>
      </c>
      <c r="B277" s="3" t="s">
        <v>579</v>
      </c>
      <c r="C277" s="3" t="s">
        <v>5</v>
      </c>
      <c r="D277" s="3" t="s">
        <v>9</v>
      </c>
      <c r="E277" s="3" t="s">
        <v>587</v>
      </c>
      <c r="F277" s="3" t="s">
        <v>495</v>
      </c>
      <c r="G277" s="3">
        <v>7</v>
      </c>
      <c r="H277" s="3">
        <v>578.19</v>
      </c>
      <c r="I277" s="3">
        <v>4047.33</v>
      </c>
    </row>
    <row r="278" s="1" customFormat="1" spans="1:9">
      <c r="A278" s="2">
        <v>45694</v>
      </c>
      <c r="B278" s="3" t="s">
        <v>588</v>
      </c>
      <c r="C278" s="3" t="s">
        <v>5</v>
      </c>
      <c r="D278" s="3" t="s">
        <v>9</v>
      </c>
      <c r="E278" s="3" t="s">
        <v>342</v>
      </c>
      <c r="F278" s="3" t="s">
        <v>343</v>
      </c>
      <c r="G278" s="3">
        <v>3</v>
      </c>
      <c r="H278" s="3">
        <v>2676.52</v>
      </c>
      <c r="I278" s="3">
        <v>8029.56</v>
      </c>
    </row>
    <row r="279" s="1" customFormat="1" spans="1:9">
      <c r="A279" s="2">
        <v>45694</v>
      </c>
      <c r="B279" s="3" t="s">
        <v>588</v>
      </c>
      <c r="C279" s="3" t="s">
        <v>5</v>
      </c>
      <c r="D279" s="3" t="s">
        <v>9</v>
      </c>
      <c r="E279" s="3" t="s">
        <v>318</v>
      </c>
      <c r="F279" s="3" t="s">
        <v>319</v>
      </c>
      <c r="G279" s="3">
        <v>4</v>
      </c>
      <c r="H279" s="3">
        <v>147.84</v>
      </c>
      <c r="I279" s="3">
        <v>591.36</v>
      </c>
    </row>
    <row r="280" s="1" customFormat="1" spans="1:9">
      <c r="A280" s="2">
        <v>45694</v>
      </c>
      <c r="B280" s="3" t="s">
        <v>588</v>
      </c>
      <c r="C280" s="3" t="s">
        <v>5</v>
      </c>
      <c r="D280" s="3" t="s">
        <v>9</v>
      </c>
      <c r="E280" s="3" t="s">
        <v>589</v>
      </c>
      <c r="F280" s="3" t="s">
        <v>590</v>
      </c>
      <c r="G280" s="3">
        <v>10</v>
      </c>
      <c r="H280" s="3">
        <v>118.8</v>
      </c>
      <c r="I280" s="3">
        <v>1188</v>
      </c>
    </row>
    <row r="281" s="1" customFormat="1" spans="1:9">
      <c r="A281" s="2">
        <v>45694</v>
      </c>
      <c r="B281" s="3" t="s">
        <v>588</v>
      </c>
      <c r="C281" s="3" t="s">
        <v>5</v>
      </c>
      <c r="D281" s="3" t="s">
        <v>9</v>
      </c>
      <c r="E281" s="3" t="s">
        <v>286</v>
      </c>
      <c r="F281" s="3" t="s">
        <v>287</v>
      </c>
      <c r="G281" s="3">
        <v>10</v>
      </c>
      <c r="H281" s="3">
        <v>2541</v>
      </c>
      <c r="I281" s="3">
        <v>25410</v>
      </c>
    </row>
    <row r="282" s="1" customFormat="1" spans="1:9">
      <c r="A282" s="2">
        <v>45695</v>
      </c>
      <c r="B282" s="3" t="s">
        <v>591</v>
      </c>
      <c r="C282" s="3" t="s">
        <v>5</v>
      </c>
      <c r="D282" s="3" t="s">
        <v>9</v>
      </c>
      <c r="E282" s="3" t="s">
        <v>54</v>
      </c>
      <c r="F282" s="3" t="s">
        <v>55</v>
      </c>
      <c r="G282" s="3">
        <v>5</v>
      </c>
      <c r="H282" s="3">
        <v>4085.4</v>
      </c>
      <c r="I282" s="3">
        <v>20427</v>
      </c>
    </row>
    <row r="283" s="1" customFormat="1" spans="1:9">
      <c r="A283" s="2">
        <v>45695</v>
      </c>
      <c r="B283" s="3" t="s">
        <v>591</v>
      </c>
      <c r="C283" s="3" t="s">
        <v>5</v>
      </c>
      <c r="D283" s="3" t="s">
        <v>9</v>
      </c>
      <c r="E283" s="3" t="s">
        <v>388</v>
      </c>
      <c r="F283" s="3" t="s">
        <v>299</v>
      </c>
      <c r="G283" s="3">
        <v>3</v>
      </c>
      <c r="H283" s="3">
        <v>55.44</v>
      </c>
      <c r="I283" s="3">
        <v>166.32</v>
      </c>
    </row>
    <row r="284" s="1" customFormat="1" spans="1:9">
      <c r="A284" s="2">
        <v>45695</v>
      </c>
      <c r="B284" s="3" t="s">
        <v>591</v>
      </c>
      <c r="C284" s="3" t="s">
        <v>5</v>
      </c>
      <c r="D284" s="3" t="s">
        <v>9</v>
      </c>
      <c r="E284" s="3" t="s">
        <v>592</v>
      </c>
      <c r="F284" s="3" t="s">
        <v>593</v>
      </c>
      <c r="G284" s="3">
        <v>6</v>
      </c>
      <c r="H284" s="3">
        <v>365.9</v>
      </c>
      <c r="I284" s="3">
        <v>2195.4</v>
      </c>
    </row>
    <row r="285" s="1" customFormat="1" spans="1:9">
      <c r="A285" s="2">
        <v>45695</v>
      </c>
      <c r="B285" s="3" t="s">
        <v>591</v>
      </c>
      <c r="C285" s="3" t="s">
        <v>5</v>
      </c>
      <c r="D285" s="3" t="s">
        <v>9</v>
      </c>
      <c r="E285" s="3" t="s">
        <v>487</v>
      </c>
      <c r="F285" s="3" t="s">
        <v>488</v>
      </c>
      <c r="G285" s="3">
        <v>3</v>
      </c>
      <c r="H285" s="3">
        <v>1673.67</v>
      </c>
      <c r="I285" s="3">
        <v>5021.01</v>
      </c>
    </row>
    <row r="286" s="1" customFormat="1" spans="1:9">
      <c r="A286" s="2">
        <v>45695</v>
      </c>
      <c r="B286" s="3" t="s">
        <v>591</v>
      </c>
      <c r="C286" s="3" t="s">
        <v>5</v>
      </c>
      <c r="D286" s="3" t="s">
        <v>9</v>
      </c>
      <c r="E286" s="3" t="s">
        <v>95</v>
      </c>
      <c r="F286" s="3" t="s">
        <v>96</v>
      </c>
      <c r="G286" s="3">
        <v>5</v>
      </c>
      <c r="H286" s="3">
        <v>1395.86</v>
      </c>
      <c r="I286" s="3">
        <v>6979.3</v>
      </c>
    </row>
    <row r="287" s="1" customFormat="1" spans="1:9">
      <c r="A287" s="2">
        <v>45695</v>
      </c>
      <c r="B287" s="3" t="s">
        <v>591</v>
      </c>
      <c r="C287" s="3" t="s">
        <v>5</v>
      </c>
      <c r="D287" s="3" t="s">
        <v>9</v>
      </c>
      <c r="E287" s="3" t="s">
        <v>594</v>
      </c>
      <c r="F287" s="3" t="s">
        <v>595</v>
      </c>
      <c r="G287" s="3">
        <v>3</v>
      </c>
      <c r="H287" s="3">
        <v>12.7</v>
      </c>
      <c r="I287" s="3">
        <v>38.1</v>
      </c>
    </row>
    <row r="288" s="1" customFormat="1" spans="1:9">
      <c r="A288" s="2">
        <v>45695</v>
      </c>
      <c r="B288" s="3" t="s">
        <v>591</v>
      </c>
      <c r="C288" s="3" t="s">
        <v>5</v>
      </c>
      <c r="D288" s="3" t="s">
        <v>9</v>
      </c>
      <c r="E288" s="3" t="s">
        <v>596</v>
      </c>
      <c r="F288" s="3" t="s">
        <v>597</v>
      </c>
      <c r="G288" s="3">
        <v>10</v>
      </c>
      <c r="H288" s="3">
        <v>19.03</v>
      </c>
      <c r="I288" s="3">
        <v>190.3</v>
      </c>
    </row>
    <row r="289" s="1" customFormat="1" spans="1:9">
      <c r="A289" s="2">
        <v>45695</v>
      </c>
      <c r="B289" s="3" t="s">
        <v>591</v>
      </c>
      <c r="C289" s="3" t="s">
        <v>5</v>
      </c>
      <c r="D289" s="3" t="s">
        <v>9</v>
      </c>
      <c r="E289" s="3" t="s">
        <v>598</v>
      </c>
      <c r="F289" s="3" t="s">
        <v>599</v>
      </c>
      <c r="G289" s="3">
        <v>7</v>
      </c>
      <c r="H289" s="3">
        <v>310.45</v>
      </c>
      <c r="I289" s="3">
        <v>2173.15</v>
      </c>
    </row>
    <row r="290" s="1" customFormat="1" spans="1:9">
      <c r="A290" s="2">
        <v>45695</v>
      </c>
      <c r="B290" s="3" t="s">
        <v>591</v>
      </c>
      <c r="C290" s="3" t="s">
        <v>5</v>
      </c>
      <c r="D290" s="3" t="s">
        <v>9</v>
      </c>
      <c r="E290" s="3" t="s">
        <v>600</v>
      </c>
      <c r="F290" s="3" t="s">
        <v>601</v>
      </c>
      <c r="G290" s="3">
        <v>3</v>
      </c>
      <c r="H290" s="3">
        <v>2.16</v>
      </c>
      <c r="I290" s="3">
        <v>6.48</v>
      </c>
    </row>
    <row r="291" s="1" customFormat="1" spans="1:9">
      <c r="A291" s="2">
        <v>45695</v>
      </c>
      <c r="B291" s="3" t="s">
        <v>591</v>
      </c>
      <c r="C291" s="3" t="s">
        <v>5</v>
      </c>
      <c r="D291" s="3" t="s">
        <v>9</v>
      </c>
      <c r="E291" s="3" t="s">
        <v>602</v>
      </c>
      <c r="F291" s="3" t="s">
        <v>260</v>
      </c>
      <c r="G291" s="3">
        <v>2</v>
      </c>
      <c r="H291" s="3">
        <v>2760.88</v>
      </c>
      <c r="I291" s="3">
        <v>5521.76</v>
      </c>
    </row>
    <row r="292" s="1" customFormat="1" spans="1:9">
      <c r="A292" s="2">
        <v>45696</v>
      </c>
      <c r="B292" s="3" t="s">
        <v>603</v>
      </c>
      <c r="C292" s="3" t="s">
        <v>5</v>
      </c>
      <c r="D292" s="3" t="s">
        <v>9</v>
      </c>
      <c r="E292" s="3" t="s">
        <v>604</v>
      </c>
      <c r="F292" s="3" t="s">
        <v>321</v>
      </c>
      <c r="G292" s="3">
        <v>2</v>
      </c>
      <c r="H292" s="3">
        <v>128.75</v>
      </c>
      <c r="I292" s="3">
        <v>257.5</v>
      </c>
    </row>
    <row r="293" s="1" customFormat="1" spans="1:9">
      <c r="A293" s="2">
        <v>45696</v>
      </c>
      <c r="B293" s="3" t="s">
        <v>605</v>
      </c>
      <c r="C293" s="3" t="s">
        <v>5</v>
      </c>
      <c r="D293" s="3" t="s">
        <v>9</v>
      </c>
      <c r="E293" s="3" t="s">
        <v>606</v>
      </c>
      <c r="F293" s="3" t="s">
        <v>607</v>
      </c>
      <c r="G293" s="3">
        <v>15</v>
      </c>
      <c r="H293" s="3">
        <v>2</v>
      </c>
      <c r="I293" s="3">
        <v>30</v>
      </c>
    </row>
    <row r="294" s="1" customFormat="1" spans="1:9">
      <c r="A294" s="2">
        <v>45696</v>
      </c>
      <c r="B294" s="3" t="s">
        <v>608</v>
      </c>
      <c r="C294" s="3" t="s">
        <v>5</v>
      </c>
      <c r="D294" s="3" t="s">
        <v>9</v>
      </c>
      <c r="E294" s="3" t="s">
        <v>609</v>
      </c>
      <c r="F294" s="3" t="s">
        <v>610</v>
      </c>
      <c r="G294" s="3">
        <v>3</v>
      </c>
      <c r="H294" s="3">
        <v>2647.81</v>
      </c>
      <c r="I294" s="3">
        <v>7943.43</v>
      </c>
    </row>
    <row r="295" s="1" customFormat="1" spans="1:9">
      <c r="A295" s="2">
        <v>45696</v>
      </c>
      <c r="B295" s="3" t="s">
        <v>611</v>
      </c>
      <c r="C295" s="3" t="s">
        <v>5</v>
      </c>
      <c r="D295" s="3" t="s">
        <v>9</v>
      </c>
      <c r="E295" s="3" t="s">
        <v>206</v>
      </c>
      <c r="F295" s="3" t="s">
        <v>207</v>
      </c>
      <c r="G295" s="3">
        <v>500</v>
      </c>
      <c r="H295" s="3">
        <v>58.99</v>
      </c>
      <c r="I295" s="3">
        <v>29495</v>
      </c>
    </row>
    <row r="296" s="1" customFormat="1" spans="1:9">
      <c r="A296" s="2">
        <v>45696</v>
      </c>
      <c r="B296" s="3" t="s">
        <v>611</v>
      </c>
      <c r="C296" s="3" t="s">
        <v>5</v>
      </c>
      <c r="D296" s="3" t="s">
        <v>9</v>
      </c>
      <c r="E296" s="3" t="s">
        <v>181</v>
      </c>
      <c r="F296" s="3" t="s">
        <v>182</v>
      </c>
      <c r="G296" s="3">
        <v>9840</v>
      </c>
      <c r="H296" s="3">
        <v>15.5</v>
      </c>
      <c r="I296" s="3">
        <v>152520</v>
      </c>
    </row>
    <row r="297" s="1" customFormat="1" spans="1:9">
      <c r="A297" s="2">
        <v>45698</v>
      </c>
      <c r="B297" s="3" t="s">
        <v>612</v>
      </c>
      <c r="C297" s="3" t="s">
        <v>5</v>
      </c>
      <c r="D297" s="3" t="s">
        <v>9</v>
      </c>
      <c r="E297" s="3" t="s">
        <v>613</v>
      </c>
      <c r="F297" s="3" t="s">
        <v>321</v>
      </c>
      <c r="G297" s="3">
        <v>3</v>
      </c>
      <c r="H297" s="3">
        <v>279.85</v>
      </c>
      <c r="I297" s="3">
        <v>839.55</v>
      </c>
    </row>
    <row r="298" s="1" customFormat="1" spans="1:9">
      <c r="A298" s="2">
        <v>45698</v>
      </c>
      <c r="B298" s="3" t="s">
        <v>612</v>
      </c>
      <c r="C298" s="3" t="s">
        <v>5</v>
      </c>
      <c r="D298" s="3" t="s">
        <v>9</v>
      </c>
      <c r="E298" s="3" t="s">
        <v>614</v>
      </c>
      <c r="F298" s="3" t="s">
        <v>569</v>
      </c>
      <c r="G298" s="3">
        <v>2</v>
      </c>
      <c r="H298" s="3">
        <v>1501.17</v>
      </c>
      <c r="I298" s="3">
        <v>3002.34</v>
      </c>
    </row>
    <row r="299" s="1" customFormat="1" spans="1:9">
      <c r="A299" s="2">
        <v>45698</v>
      </c>
      <c r="B299" s="3" t="s">
        <v>612</v>
      </c>
      <c r="C299" s="3" t="s">
        <v>5</v>
      </c>
      <c r="D299" s="3" t="s">
        <v>9</v>
      </c>
      <c r="E299" s="3" t="s">
        <v>312</v>
      </c>
      <c r="F299" s="3" t="s">
        <v>260</v>
      </c>
      <c r="G299" s="3">
        <v>3</v>
      </c>
      <c r="H299" s="3">
        <v>1482.88</v>
      </c>
      <c r="I299" s="3">
        <v>4448.64</v>
      </c>
    </row>
    <row r="300" s="1" customFormat="1" spans="1:9">
      <c r="A300" s="2">
        <v>45698</v>
      </c>
      <c r="B300" s="3" t="s">
        <v>612</v>
      </c>
      <c r="C300" s="3" t="s">
        <v>5</v>
      </c>
      <c r="D300" s="3" t="s">
        <v>9</v>
      </c>
      <c r="E300" s="3" t="s">
        <v>615</v>
      </c>
      <c r="F300" s="3" t="s">
        <v>616</v>
      </c>
      <c r="G300" s="3">
        <v>30</v>
      </c>
      <c r="H300" s="3">
        <v>58.42</v>
      </c>
      <c r="I300" s="3">
        <v>1752.6</v>
      </c>
    </row>
    <row r="301" s="1" customFormat="1" spans="1:9">
      <c r="A301" s="2">
        <v>45698</v>
      </c>
      <c r="B301" s="3" t="s">
        <v>612</v>
      </c>
      <c r="C301" s="3" t="s">
        <v>5</v>
      </c>
      <c r="D301" s="3" t="s">
        <v>9</v>
      </c>
      <c r="E301" s="3" t="s">
        <v>617</v>
      </c>
      <c r="F301" s="3" t="s">
        <v>618</v>
      </c>
      <c r="G301" s="3">
        <v>6</v>
      </c>
      <c r="H301" s="3">
        <v>894.73</v>
      </c>
      <c r="I301" s="3">
        <v>5368.38</v>
      </c>
    </row>
    <row r="302" s="1" customFormat="1" spans="1:9">
      <c r="A302" s="2">
        <v>45698</v>
      </c>
      <c r="B302" s="3" t="s">
        <v>612</v>
      </c>
      <c r="C302" s="3" t="s">
        <v>5</v>
      </c>
      <c r="D302" s="3" t="s">
        <v>9</v>
      </c>
      <c r="E302" s="3" t="s">
        <v>619</v>
      </c>
      <c r="F302" s="3" t="s">
        <v>620</v>
      </c>
      <c r="G302" s="3">
        <v>6</v>
      </c>
      <c r="H302" s="3">
        <v>246.39</v>
      </c>
      <c r="I302" s="3">
        <v>1478.34</v>
      </c>
    </row>
    <row r="303" s="1" customFormat="1" spans="1:9">
      <c r="A303" s="2">
        <v>45698</v>
      </c>
      <c r="B303" s="3" t="s">
        <v>612</v>
      </c>
      <c r="C303" s="3" t="s">
        <v>5</v>
      </c>
      <c r="D303" s="3" t="s">
        <v>9</v>
      </c>
      <c r="E303" s="3" t="s">
        <v>249</v>
      </c>
      <c r="F303" s="3" t="s">
        <v>250</v>
      </c>
      <c r="G303" s="3">
        <v>5</v>
      </c>
      <c r="H303" s="3">
        <v>1971.18</v>
      </c>
      <c r="I303" s="3">
        <v>9855.9</v>
      </c>
    </row>
    <row r="304" s="1" customFormat="1" spans="1:9">
      <c r="A304" s="2">
        <v>45699</v>
      </c>
      <c r="B304" s="3" t="s">
        <v>621</v>
      </c>
      <c r="C304" s="3" t="s">
        <v>5</v>
      </c>
      <c r="D304" s="3" t="s">
        <v>9</v>
      </c>
      <c r="E304" s="3" t="s">
        <v>523</v>
      </c>
      <c r="F304" s="3" t="s">
        <v>524</v>
      </c>
      <c r="G304" s="3">
        <v>3</v>
      </c>
      <c r="H304" s="3">
        <v>2812.04</v>
      </c>
      <c r="I304" s="3">
        <v>8436.12</v>
      </c>
    </row>
    <row r="305" s="1" customFormat="1" spans="1:9">
      <c r="A305" s="2">
        <v>45699</v>
      </c>
      <c r="B305" s="3" t="s">
        <v>621</v>
      </c>
      <c r="C305" s="3" t="s">
        <v>5</v>
      </c>
      <c r="D305" s="3" t="s">
        <v>9</v>
      </c>
      <c r="E305" s="3" t="s">
        <v>622</v>
      </c>
      <c r="F305" s="3" t="s">
        <v>623</v>
      </c>
      <c r="G305" s="3">
        <v>3</v>
      </c>
      <c r="H305" s="3">
        <v>2672.04</v>
      </c>
      <c r="I305" s="3">
        <v>8016.12</v>
      </c>
    </row>
    <row r="306" s="1" customFormat="1" spans="1:9">
      <c r="A306" s="2">
        <v>45699</v>
      </c>
      <c r="B306" s="3" t="s">
        <v>621</v>
      </c>
      <c r="C306" s="3" t="s">
        <v>5</v>
      </c>
      <c r="D306" s="3" t="s">
        <v>9</v>
      </c>
      <c r="E306" s="3" t="s">
        <v>391</v>
      </c>
      <c r="F306" s="3" t="s">
        <v>392</v>
      </c>
      <c r="G306" s="3">
        <v>3</v>
      </c>
      <c r="H306" s="3">
        <v>2112.05</v>
      </c>
      <c r="I306" s="3">
        <v>6336.15</v>
      </c>
    </row>
    <row r="307" s="1" customFormat="1" spans="1:9">
      <c r="A307" s="2">
        <v>45699</v>
      </c>
      <c r="B307" s="3" t="s">
        <v>621</v>
      </c>
      <c r="C307" s="3" t="s">
        <v>5</v>
      </c>
      <c r="D307" s="3" t="s">
        <v>9</v>
      </c>
      <c r="E307" s="3" t="s">
        <v>351</v>
      </c>
      <c r="F307" s="3" t="s">
        <v>352</v>
      </c>
      <c r="G307" s="3">
        <v>5</v>
      </c>
      <c r="H307" s="3">
        <v>1968.61</v>
      </c>
      <c r="I307" s="3">
        <v>9843.05</v>
      </c>
    </row>
    <row r="308" s="1" customFormat="1" spans="1:9">
      <c r="A308" s="2">
        <v>45699</v>
      </c>
      <c r="B308" s="3" t="s">
        <v>621</v>
      </c>
      <c r="C308" s="3" t="s">
        <v>5</v>
      </c>
      <c r="D308" s="3" t="s">
        <v>9</v>
      </c>
      <c r="E308" s="3" t="s">
        <v>624</v>
      </c>
      <c r="F308" s="3" t="s">
        <v>625</v>
      </c>
      <c r="G308" s="3">
        <v>3</v>
      </c>
      <c r="H308" s="3">
        <v>2509.67</v>
      </c>
      <c r="I308" s="3">
        <v>7529.01</v>
      </c>
    </row>
    <row r="309" s="1" customFormat="1" spans="1:9">
      <c r="A309" s="2">
        <v>45699</v>
      </c>
      <c r="B309" s="3" t="s">
        <v>621</v>
      </c>
      <c r="C309" s="3" t="s">
        <v>5</v>
      </c>
      <c r="D309" s="3" t="s">
        <v>9</v>
      </c>
      <c r="E309" s="3" t="s">
        <v>626</v>
      </c>
      <c r="F309" s="3" t="s">
        <v>627</v>
      </c>
      <c r="G309" s="3">
        <v>7</v>
      </c>
      <c r="H309" s="3">
        <v>47.4</v>
      </c>
      <c r="I309" s="3">
        <v>331.8</v>
      </c>
    </row>
    <row r="310" s="1" customFormat="1" spans="1:9">
      <c r="A310" s="2">
        <v>45699</v>
      </c>
      <c r="B310" s="3" t="s">
        <v>621</v>
      </c>
      <c r="C310" s="3" t="s">
        <v>5</v>
      </c>
      <c r="D310" s="3" t="s">
        <v>9</v>
      </c>
      <c r="E310" s="3" t="s">
        <v>628</v>
      </c>
      <c r="F310" s="3" t="s">
        <v>629</v>
      </c>
      <c r="G310" s="3">
        <v>1</v>
      </c>
      <c r="H310" s="3">
        <v>0</v>
      </c>
      <c r="I310" s="3">
        <v>0</v>
      </c>
    </row>
    <row r="311" s="1" customFormat="1" spans="1:9">
      <c r="A311" s="2">
        <v>45699</v>
      </c>
      <c r="B311" s="3" t="s">
        <v>621</v>
      </c>
      <c r="C311" s="3" t="s">
        <v>5</v>
      </c>
      <c r="D311" s="3" t="s">
        <v>9</v>
      </c>
      <c r="E311" s="3" t="s">
        <v>630</v>
      </c>
      <c r="F311" s="3" t="s">
        <v>631</v>
      </c>
      <c r="G311" s="3">
        <v>5</v>
      </c>
      <c r="H311" s="3">
        <v>25.74</v>
      </c>
      <c r="I311" s="3">
        <v>128.7</v>
      </c>
    </row>
    <row r="312" s="1" customFormat="1" spans="1:9">
      <c r="A312" s="2">
        <v>45699</v>
      </c>
      <c r="B312" s="3" t="s">
        <v>621</v>
      </c>
      <c r="C312" s="3" t="s">
        <v>5</v>
      </c>
      <c r="D312" s="3" t="s">
        <v>9</v>
      </c>
      <c r="E312" s="3" t="s">
        <v>632</v>
      </c>
      <c r="F312" s="3" t="s">
        <v>633</v>
      </c>
      <c r="G312" s="3">
        <v>1</v>
      </c>
      <c r="H312" s="3">
        <v>4266.05</v>
      </c>
      <c r="I312" s="3">
        <v>4266.05</v>
      </c>
    </row>
    <row r="313" s="1" customFormat="1" spans="1:9">
      <c r="A313" s="2">
        <v>45699</v>
      </c>
      <c r="B313" s="3" t="s">
        <v>634</v>
      </c>
      <c r="C313" s="3" t="s">
        <v>5</v>
      </c>
      <c r="D313" s="3" t="s">
        <v>9</v>
      </c>
      <c r="E313" s="3" t="s">
        <v>606</v>
      </c>
      <c r="F313" s="3" t="s">
        <v>607</v>
      </c>
      <c r="G313" s="3">
        <v>10</v>
      </c>
      <c r="H313" s="3">
        <v>2</v>
      </c>
      <c r="I313" s="3">
        <v>20</v>
      </c>
    </row>
    <row r="314" s="1" customFormat="1" spans="1:9">
      <c r="A314" s="2">
        <v>45699</v>
      </c>
      <c r="B314" s="3" t="s">
        <v>634</v>
      </c>
      <c r="C314" s="3" t="s">
        <v>5</v>
      </c>
      <c r="D314" s="3" t="s">
        <v>9</v>
      </c>
      <c r="E314" s="3" t="s">
        <v>276</v>
      </c>
      <c r="F314" s="3" t="s">
        <v>277</v>
      </c>
      <c r="G314" s="3">
        <v>10</v>
      </c>
      <c r="H314" s="3">
        <v>59.94</v>
      </c>
      <c r="I314" s="3">
        <v>599.4</v>
      </c>
    </row>
    <row r="315" s="1" customFormat="1" spans="1:9">
      <c r="A315" s="2">
        <v>45699</v>
      </c>
      <c r="B315" s="3" t="s">
        <v>634</v>
      </c>
      <c r="C315" s="3" t="s">
        <v>5</v>
      </c>
      <c r="D315" s="3" t="s">
        <v>9</v>
      </c>
      <c r="E315" s="3" t="s">
        <v>435</v>
      </c>
      <c r="F315" s="3" t="s">
        <v>436</v>
      </c>
      <c r="G315" s="3">
        <v>15</v>
      </c>
      <c r="H315" s="3">
        <v>2374.08</v>
      </c>
      <c r="I315" s="3">
        <v>35611.2</v>
      </c>
    </row>
    <row r="316" s="1" customFormat="1" spans="1:9">
      <c r="A316" s="2">
        <v>45699</v>
      </c>
      <c r="B316" s="3" t="s">
        <v>634</v>
      </c>
      <c r="C316" s="3" t="s">
        <v>5</v>
      </c>
      <c r="D316" s="3" t="s">
        <v>9</v>
      </c>
      <c r="E316" s="3" t="s">
        <v>83</v>
      </c>
      <c r="F316" s="3" t="s">
        <v>84</v>
      </c>
      <c r="G316" s="3">
        <v>15</v>
      </c>
      <c r="H316" s="3">
        <v>2914.93</v>
      </c>
      <c r="I316" s="3">
        <v>43723.95</v>
      </c>
    </row>
    <row r="317" s="1" customFormat="1" spans="1:9">
      <c r="A317" s="2">
        <v>45699</v>
      </c>
      <c r="B317" s="3" t="s">
        <v>634</v>
      </c>
      <c r="C317" s="3" t="s">
        <v>5</v>
      </c>
      <c r="D317" s="3" t="s">
        <v>9</v>
      </c>
      <c r="E317" s="3" t="s">
        <v>33</v>
      </c>
      <c r="F317" s="3" t="s">
        <v>34</v>
      </c>
      <c r="G317" s="3">
        <v>15</v>
      </c>
      <c r="H317" s="3">
        <v>2952.12</v>
      </c>
      <c r="I317" s="3">
        <v>44281.8</v>
      </c>
    </row>
    <row r="318" s="1" customFormat="1" spans="1:9">
      <c r="A318" s="2">
        <v>45699</v>
      </c>
      <c r="B318" s="3" t="s">
        <v>634</v>
      </c>
      <c r="C318" s="3" t="s">
        <v>5</v>
      </c>
      <c r="D318" s="3" t="s">
        <v>9</v>
      </c>
      <c r="E318" s="3" t="s">
        <v>635</v>
      </c>
      <c r="F318" s="3" t="s">
        <v>636</v>
      </c>
      <c r="G318" s="3">
        <v>5</v>
      </c>
      <c r="H318" s="3">
        <v>169.82</v>
      </c>
      <c r="I318" s="3">
        <v>849.1</v>
      </c>
    </row>
    <row r="319" s="1" customFormat="1" spans="1:9">
      <c r="A319" s="2">
        <v>45701</v>
      </c>
      <c r="B319" s="3" t="s">
        <v>637</v>
      </c>
      <c r="C319" s="3" t="s">
        <v>5</v>
      </c>
      <c r="D319" s="3" t="s">
        <v>9</v>
      </c>
      <c r="E319" s="3" t="s">
        <v>48</v>
      </c>
      <c r="F319" s="3" t="s">
        <v>49</v>
      </c>
      <c r="G319" s="3">
        <v>2</v>
      </c>
      <c r="H319" s="3">
        <v>739.2</v>
      </c>
      <c r="I319" s="3">
        <v>1478.4</v>
      </c>
    </row>
    <row r="320" s="1" customFormat="1" spans="1:9">
      <c r="A320" s="2">
        <v>45701</v>
      </c>
      <c r="B320" s="3" t="s">
        <v>637</v>
      </c>
      <c r="C320" s="3" t="s">
        <v>5</v>
      </c>
      <c r="D320" s="3" t="s">
        <v>9</v>
      </c>
      <c r="E320" s="3" t="s">
        <v>638</v>
      </c>
      <c r="F320" s="3" t="s">
        <v>639</v>
      </c>
      <c r="G320" s="3">
        <v>2</v>
      </c>
      <c r="H320" s="3">
        <v>768.77</v>
      </c>
      <c r="I320" s="3">
        <v>1537.54</v>
      </c>
    </row>
    <row r="321" s="1" customFormat="1" spans="1:9">
      <c r="A321" s="2">
        <v>45701</v>
      </c>
      <c r="B321" s="3" t="s">
        <v>637</v>
      </c>
      <c r="C321" s="3" t="s">
        <v>5</v>
      </c>
      <c r="D321" s="3" t="s">
        <v>9</v>
      </c>
      <c r="E321" s="3" t="s">
        <v>640</v>
      </c>
      <c r="F321" s="3" t="s">
        <v>641</v>
      </c>
      <c r="G321" s="3">
        <v>5</v>
      </c>
      <c r="H321" s="3">
        <v>1453.27</v>
      </c>
      <c r="I321" s="3">
        <v>7266.35</v>
      </c>
    </row>
    <row r="322" s="1" customFormat="1" spans="1:9">
      <c r="A322" s="2">
        <v>45701</v>
      </c>
      <c r="B322" s="3" t="s">
        <v>637</v>
      </c>
      <c r="C322" s="3" t="s">
        <v>5</v>
      </c>
      <c r="D322" s="3" t="s">
        <v>9</v>
      </c>
      <c r="E322" s="3" t="s">
        <v>45</v>
      </c>
      <c r="F322" s="3" t="s">
        <v>46</v>
      </c>
      <c r="G322" s="3">
        <v>2</v>
      </c>
      <c r="H322" s="3">
        <v>1108.8</v>
      </c>
      <c r="I322" s="3">
        <v>2217.6</v>
      </c>
    </row>
    <row r="323" s="1" customFormat="1" spans="1:9">
      <c r="A323" s="2">
        <v>45701</v>
      </c>
      <c r="B323" s="3" t="s">
        <v>637</v>
      </c>
      <c r="C323" s="3" t="s">
        <v>5</v>
      </c>
      <c r="D323" s="3" t="s">
        <v>9</v>
      </c>
      <c r="E323" s="3" t="s">
        <v>642</v>
      </c>
      <c r="F323" s="3" t="s">
        <v>643</v>
      </c>
      <c r="G323" s="3">
        <v>2</v>
      </c>
      <c r="H323" s="3">
        <v>295.68</v>
      </c>
      <c r="I323" s="3">
        <v>591.36</v>
      </c>
    </row>
    <row r="324" s="1" customFormat="1" spans="1:9">
      <c r="A324" s="2">
        <v>45701</v>
      </c>
      <c r="B324" s="3" t="s">
        <v>644</v>
      </c>
      <c r="C324" s="3" t="s">
        <v>5</v>
      </c>
      <c r="D324" s="3" t="s">
        <v>9</v>
      </c>
      <c r="E324" s="3" t="s">
        <v>645</v>
      </c>
      <c r="F324" s="3" t="s">
        <v>646</v>
      </c>
      <c r="G324" s="3">
        <v>3</v>
      </c>
      <c r="H324" s="3">
        <v>1779.33</v>
      </c>
      <c r="I324" s="3">
        <v>5337.99</v>
      </c>
    </row>
    <row r="325" s="1" customFormat="1" spans="1:9">
      <c r="A325" s="2">
        <v>45701</v>
      </c>
      <c r="B325" s="3" t="s">
        <v>644</v>
      </c>
      <c r="C325" s="3" t="s">
        <v>5</v>
      </c>
      <c r="D325" s="3" t="s">
        <v>9</v>
      </c>
      <c r="E325" s="3" t="s">
        <v>647</v>
      </c>
      <c r="F325" s="3" t="s">
        <v>648</v>
      </c>
      <c r="G325" s="3">
        <v>2</v>
      </c>
      <c r="H325" s="3">
        <v>4268.88</v>
      </c>
      <c r="I325" s="3">
        <v>8537.76</v>
      </c>
    </row>
    <row r="326" s="1" customFormat="1" spans="1:9">
      <c r="A326" s="2">
        <v>45701</v>
      </c>
      <c r="B326" s="3" t="s">
        <v>644</v>
      </c>
      <c r="C326" s="3" t="s">
        <v>5</v>
      </c>
      <c r="D326" s="3" t="s">
        <v>9</v>
      </c>
      <c r="E326" s="3" t="s">
        <v>649</v>
      </c>
      <c r="F326" s="3" t="s">
        <v>650</v>
      </c>
      <c r="G326" s="3">
        <v>6</v>
      </c>
      <c r="H326" s="3">
        <v>8.47</v>
      </c>
      <c r="I326" s="3">
        <v>50.82</v>
      </c>
    </row>
    <row r="327" s="1" customFormat="1" spans="1:9">
      <c r="A327" s="2">
        <v>45701</v>
      </c>
      <c r="B327" s="3" t="s">
        <v>644</v>
      </c>
      <c r="C327" s="3" t="s">
        <v>5</v>
      </c>
      <c r="D327" s="3" t="s">
        <v>9</v>
      </c>
      <c r="E327" s="3" t="s">
        <v>651</v>
      </c>
      <c r="F327" s="3" t="s">
        <v>652</v>
      </c>
      <c r="G327" s="3">
        <v>5</v>
      </c>
      <c r="H327" s="3">
        <v>224.74</v>
      </c>
      <c r="I327" s="3">
        <v>1123.7</v>
      </c>
    </row>
    <row r="328" s="1" customFormat="1" spans="1:9">
      <c r="A328" s="2">
        <v>45701</v>
      </c>
      <c r="B328" s="3" t="s">
        <v>644</v>
      </c>
      <c r="C328" s="3" t="s">
        <v>5</v>
      </c>
      <c r="D328" s="3" t="s">
        <v>9</v>
      </c>
      <c r="E328" s="3" t="s">
        <v>505</v>
      </c>
      <c r="F328" s="3" t="s">
        <v>506</v>
      </c>
      <c r="G328" s="3">
        <v>5</v>
      </c>
      <c r="H328" s="3">
        <v>1992.14</v>
      </c>
      <c r="I328" s="3">
        <v>9960.7</v>
      </c>
    </row>
    <row r="329" s="1" customFormat="1" spans="1:9">
      <c r="A329" s="2">
        <v>45701</v>
      </c>
      <c r="B329" s="3" t="s">
        <v>644</v>
      </c>
      <c r="C329" s="3" t="s">
        <v>5</v>
      </c>
      <c r="D329" s="3" t="s">
        <v>9</v>
      </c>
      <c r="E329" s="3" t="s">
        <v>475</v>
      </c>
      <c r="F329" s="3" t="s">
        <v>476</v>
      </c>
      <c r="G329" s="3">
        <v>10</v>
      </c>
      <c r="H329" s="3">
        <v>87.09</v>
      </c>
      <c r="I329" s="3">
        <v>870.9</v>
      </c>
    </row>
    <row r="330" s="1" customFormat="1" spans="1:9">
      <c r="A330" s="2">
        <v>45701</v>
      </c>
      <c r="B330" s="3" t="s">
        <v>644</v>
      </c>
      <c r="C330" s="3" t="s">
        <v>5</v>
      </c>
      <c r="D330" s="3" t="s">
        <v>9</v>
      </c>
      <c r="E330" s="3" t="s">
        <v>98</v>
      </c>
      <c r="F330" s="3" t="s">
        <v>99</v>
      </c>
      <c r="G330" s="3">
        <v>15</v>
      </c>
      <c r="H330" s="3">
        <v>1897.44</v>
      </c>
      <c r="I330" s="3">
        <v>28461.6</v>
      </c>
    </row>
    <row r="331" s="1" customFormat="1" spans="1:9">
      <c r="A331" s="2">
        <v>45701</v>
      </c>
      <c r="B331" s="3" t="s">
        <v>644</v>
      </c>
      <c r="C331" s="3" t="s">
        <v>5</v>
      </c>
      <c r="D331" s="3" t="s">
        <v>9</v>
      </c>
      <c r="E331" s="3" t="s">
        <v>653</v>
      </c>
      <c r="F331" s="3" t="s">
        <v>246</v>
      </c>
      <c r="G331" s="3">
        <v>1</v>
      </c>
      <c r="H331" s="3">
        <v>0</v>
      </c>
      <c r="I331" s="3">
        <v>0</v>
      </c>
    </row>
    <row r="332" s="1" customFormat="1" spans="1:9">
      <c r="A332" s="2">
        <v>45701</v>
      </c>
      <c r="B332" s="3" t="s">
        <v>644</v>
      </c>
      <c r="C332" s="3" t="s">
        <v>5</v>
      </c>
      <c r="D332" s="3" t="s">
        <v>9</v>
      </c>
      <c r="E332" s="3" t="s">
        <v>654</v>
      </c>
      <c r="F332" s="3" t="s">
        <v>655</v>
      </c>
      <c r="G332" s="3">
        <v>3</v>
      </c>
      <c r="H332" s="3">
        <v>5332.71</v>
      </c>
      <c r="I332" s="3">
        <v>15998.13</v>
      </c>
    </row>
    <row r="333" s="1" customFormat="1" spans="1:9">
      <c r="A333" s="2">
        <v>45702</v>
      </c>
      <c r="B333" s="3" t="s">
        <v>656</v>
      </c>
      <c r="C333" s="3" t="s">
        <v>5</v>
      </c>
      <c r="D333" s="3" t="s">
        <v>9</v>
      </c>
      <c r="E333" s="3" t="s">
        <v>39</v>
      </c>
      <c r="F333" s="3" t="s">
        <v>40</v>
      </c>
      <c r="G333" s="3">
        <v>5</v>
      </c>
      <c r="H333" s="3">
        <v>44.35</v>
      </c>
      <c r="I333" s="3">
        <v>221.75</v>
      </c>
    </row>
    <row r="334" s="1" customFormat="1" spans="1:9">
      <c r="A334" s="2">
        <v>45702</v>
      </c>
      <c r="B334" s="3" t="s">
        <v>656</v>
      </c>
      <c r="C334" s="3" t="s">
        <v>5</v>
      </c>
      <c r="D334" s="3" t="s">
        <v>9</v>
      </c>
      <c r="E334" s="3" t="s">
        <v>657</v>
      </c>
      <c r="F334" s="3" t="s">
        <v>658</v>
      </c>
      <c r="G334" s="3">
        <v>5</v>
      </c>
      <c r="H334" s="3">
        <v>133.06</v>
      </c>
      <c r="I334" s="3">
        <v>665.3</v>
      </c>
    </row>
    <row r="335" s="1" customFormat="1" spans="1:9">
      <c r="A335" s="2">
        <v>45702</v>
      </c>
      <c r="B335" s="3" t="s">
        <v>656</v>
      </c>
      <c r="C335" s="3" t="s">
        <v>5</v>
      </c>
      <c r="D335" s="3" t="s">
        <v>9</v>
      </c>
      <c r="E335" s="3" t="s">
        <v>659</v>
      </c>
      <c r="F335" s="3" t="s">
        <v>660</v>
      </c>
      <c r="G335" s="3">
        <v>6</v>
      </c>
      <c r="H335" s="3">
        <v>0</v>
      </c>
      <c r="I335" s="3">
        <v>0</v>
      </c>
    </row>
    <row r="336" s="1" customFormat="1" spans="1:9">
      <c r="A336" s="2">
        <v>45702</v>
      </c>
      <c r="B336" s="3" t="s">
        <v>656</v>
      </c>
      <c r="C336" s="3" t="s">
        <v>5</v>
      </c>
      <c r="D336" s="3" t="s">
        <v>9</v>
      </c>
      <c r="E336" s="3" t="s">
        <v>661</v>
      </c>
      <c r="F336" s="3" t="s">
        <v>662</v>
      </c>
      <c r="G336" s="3">
        <v>3</v>
      </c>
      <c r="H336" s="3">
        <v>49.62</v>
      </c>
      <c r="I336" s="3">
        <v>148.86</v>
      </c>
    </row>
    <row r="337" s="1" customFormat="1" spans="1:9">
      <c r="A337" s="2">
        <v>45702</v>
      </c>
      <c r="B337" s="3" t="s">
        <v>656</v>
      </c>
      <c r="C337" s="3" t="s">
        <v>5</v>
      </c>
      <c r="D337" s="3" t="s">
        <v>9</v>
      </c>
      <c r="E337" s="3" t="s">
        <v>663</v>
      </c>
      <c r="F337" s="3" t="s">
        <v>664</v>
      </c>
      <c r="G337" s="3">
        <v>6</v>
      </c>
      <c r="H337" s="3">
        <v>896.01</v>
      </c>
      <c r="I337" s="3">
        <v>5376.06</v>
      </c>
    </row>
    <row r="338" s="1" customFormat="1" spans="1:9">
      <c r="A338" s="2">
        <v>45703</v>
      </c>
      <c r="B338" s="3" t="s">
        <v>665</v>
      </c>
      <c r="C338" s="3" t="s">
        <v>5</v>
      </c>
      <c r="D338" s="3" t="s">
        <v>9</v>
      </c>
      <c r="E338" s="3" t="s">
        <v>666</v>
      </c>
      <c r="F338" s="3" t="s">
        <v>667</v>
      </c>
      <c r="G338" s="3">
        <v>10</v>
      </c>
      <c r="H338" s="3">
        <v>162.62</v>
      </c>
      <c r="I338" s="3">
        <v>1626.2</v>
      </c>
    </row>
    <row r="339" s="1" customFormat="1" spans="1:9">
      <c r="A339" s="2">
        <v>45703</v>
      </c>
      <c r="B339" s="3" t="s">
        <v>668</v>
      </c>
      <c r="C339" s="3" t="s">
        <v>5</v>
      </c>
      <c r="D339" s="3" t="s">
        <v>9</v>
      </c>
      <c r="E339" s="3" t="s">
        <v>669</v>
      </c>
      <c r="F339" s="3" t="s">
        <v>670</v>
      </c>
      <c r="G339" s="3">
        <v>3</v>
      </c>
      <c r="H339" s="3">
        <v>1039.54</v>
      </c>
      <c r="I339" s="3">
        <v>3118.62</v>
      </c>
    </row>
    <row r="340" s="1" customFormat="1" spans="1:9">
      <c r="A340" s="2">
        <v>45703</v>
      </c>
      <c r="B340" s="3" t="s">
        <v>668</v>
      </c>
      <c r="C340" s="3" t="s">
        <v>5</v>
      </c>
      <c r="D340" s="3" t="s">
        <v>9</v>
      </c>
      <c r="E340" s="3" t="s">
        <v>671</v>
      </c>
      <c r="F340" s="3" t="s">
        <v>672</v>
      </c>
      <c r="G340" s="3">
        <v>40</v>
      </c>
      <c r="H340" s="3">
        <v>139.77</v>
      </c>
      <c r="I340" s="3">
        <v>5590.8</v>
      </c>
    </row>
    <row r="341" s="1" customFormat="1" spans="1:9">
      <c r="A341" s="2">
        <v>45703</v>
      </c>
      <c r="B341" s="3" t="s">
        <v>668</v>
      </c>
      <c r="C341" s="3" t="s">
        <v>5</v>
      </c>
      <c r="D341" s="3" t="s">
        <v>9</v>
      </c>
      <c r="E341" s="3" t="s">
        <v>673</v>
      </c>
      <c r="F341" s="3" t="s">
        <v>250</v>
      </c>
      <c r="G341" s="3">
        <v>2</v>
      </c>
      <c r="H341" s="3">
        <v>4620.49</v>
      </c>
      <c r="I341" s="3">
        <v>9240.98</v>
      </c>
    </row>
    <row r="342" s="1" customFormat="1" spans="1:9">
      <c r="A342" s="2">
        <v>45703</v>
      </c>
      <c r="B342" s="3" t="s">
        <v>668</v>
      </c>
      <c r="C342" s="3" t="s">
        <v>5</v>
      </c>
      <c r="D342" s="3" t="s">
        <v>9</v>
      </c>
      <c r="E342" s="3" t="s">
        <v>674</v>
      </c>
      <c r="F342" s="3" t="s">
        <v>675</v>
      </c>
      <c r="G342" s="3">
        <v>3</v>
      </c>
      <c r="H342" s="3">
        <v>617.56</v>
      </c>
      <c r="I342" s="3">
        <v>1852.68</v>
      </c>
    </row>
    <row r="343" s="1" customFormat="1" spans="1:9">
      <c r="A343" s="2">
        <v>45703</v>
      </c>
      <c r="B343" s="3" t="s">
        <v>676</v>
      </c>
      <c r="C343" s="3" t="s">
        <v>5</v>
      </c>
      <c r="D343" s="3" t="s">
        <v>9</v>
      </c>
      <c r="E343" s="3" t="s">
        <v>677</v>
      </c>
      <c r="F343" s="3" t="s">
        <v>678</v>
      </c>
      <c r="G343" s="3">
        <v>7</v>
      </c>
      <c r="H343" s="3">
        <v>0</v>
      </c>
      <c r="I343" s="3">
        <v>0</v>
      </c>
    </row>
    <row r="344" s="1" customFormat="1" spans="1:9">
      <c r="A344" s="2">
        <v>45703</v>
      </c>
      <c r="B344" s="3" t="s">
        <v>676</v>
      </c>
      <c r="C344" s="3" t="s">
        <v>5</v>
      </c>
      <c r="D344" s="3" t="s">
        <v>9</v>
      </c>
      <c r="E344" s="3" t="s">
        <v>679</v>
      </c>
      <c r="F344" s="3" t="s">
        <v>680</v>
      </c>
      <c r="G344" s="3">
        <v>3</v>
      </c>
      <c r="H344" s="3">
        <v>1611.46</v>
      </c>
      <c r="I344" s="3">
        <v>4834.38</v>
      </c>
    </row>
    <row r="345" s="1" customFormat="1" spans="1:9">
      <c r="A345" s="2">
        <v>45703</v>
      </c>
      <c r="B345" s="3" t="s">
        <v>676</v>
      </c>
      <c r="C345" s="3" t="s">
        <v>5</v>
      </c>
      <c r="D345" s="3" t="s">
        <v>9</v>
      </c>
      <c r="E345" s="3" t="s">
        <v>681</v>
      </c>
      <c r="F345" s="3" t="s">
        <v>682</v>
      </c>
      <c r="G345" s="3">
        <v>30</v>
      </c>
      <c r="H345" s="3">
        <v>0</v>
      </c>
      <c r="I345" s="3">
        <v>0</v>
      </c>
    </row>
    <row r="346" s="1" customFormat="1" spans="1:9">
      <c r="A346" s="2">
        <v>45703</v>
      </c>
      <c r="B346" s="3" t="s">
        <v>676</v>
      </c>
      <c r="C346" s="3" t="s">
        <v>5</v>
      </c>
      <c r="D346" s="3" t="s">
        <v>9</v>
      </c>
      <c r="E346" s="3" t="s">
        <v>683</v>
      </c>
      <c r="F346" s="3" t="s">
        <v>684</v>
      </c>
      <c r="G346" s="3">
        <v>7</v>
      </c>
      <c r="H346" s="3">
        <v>870.51</v>
      </c>
      <c r="I346" s="3">
        <v>6093.57</v>
      </c>
    </row>
    <row r="347" s="1" customFormat="1" spans="1:9">
      <c r="A347" s="2">
        <v>45705</v>
      </c>
      <c r="B347" s="3" t="s">
        <v>685</v>
      </c>
      <c r="C347" s="3" t="s">
        <v>5</v>
      </c>
      <c r="D347" s="3" t="s">
        <v>9</v>
      </c>
      <c r="E347" s="3" t="s">
        <v>686</v>
      </c>
      <c r="F347" s="3" t="s">
        <v>687</v>
      </c>
      <c r="G347" s="3">
        <v>1</v>
      </c>
      <c r="H347" s="3">
        <v>350</v>
      </c>
      <c r="I347" s="3">
        <v>350</v>
      </c>
    </row>
    <row r="348" s="1" customFormat="1" spans="1:9">
      <c r="A348" s="2">
        <v>45705</v>
      </c>
      <c r="B348" s="3" t="s">
        <v>685</v>
      </c>
      <c r="C348" s="3" t="s">
        <v>5</v>
      </c>
      <c r="D348" s="3" t="s">
        <v>9</v>
      </c>
      <c r="E348" s="3" t="s">
        <v>95</v>
      </c>
      <c r="F348" s="3" t="s">
        <v>96</v>
      </c>
      <c r="G348" s="3">
        <v>5</v>
      </c>
      <c r="H348" s="3">
        <v>1395.86</v>
      </c>
      <c r="I348" s="3">
        <v>6979.3</v>
      </c>
    </row>
    <row r="349" s="1" customFormat="1" spans="1:9">
      <c r="A349" s="2">
        <v>45705</v>
      </c>
      <c r="B349" s="3" t="s">
        <v>685</v>
      </c>
      <c r="C349" s="3" t="s">
        <v>5</v>
      </c>
      <c r="D349" s="3" t="s">
        <v>9</v>
      </c>
      <c r="E349" s="3" t="s">
        <v>688</v>
      </c>
      <c r="F349" s="3" t="s">
        <v>689</v>
      </c>
      <c r="G349" s="3">
        <v>30</v>
      </c>
      <c r="H349" s="3">
        <v>27.1</v>
      </c>
      <c r="I349" s="3">
        <v>813</v>
      </c>
    </row>
    <row r="350" s="1" customFormat="1" spans="1:9">
      <c r="A350" s="2">
        <v>45705</v>
      </c>
      <c r="B350" s="3" t="s">
        <v>685</v>
      </c>
      <c r="C350" s="3" t="s">
        <v>5</v>
      </c>
      <c r="D350" s="3" t="s">
        <v>9</v>
      </c>
      <c r="E350" s="3" t="s">
        <v>690</v>
      </c>
      <c r="F350" s="3" t="s">
        <v>691</v>
      </c>
      <c r="G350" s="3">
        <v>7</v>
      </c>
      <c r="H350" s="3">
        <v>705.09</v>
      </c>
      <c r="I350" s="3">
        <v>4935.63</v>
      </c>
    </row>
    <row r="351" s="1" customFormat="1" spans="1:9">
      <c r="A351" s="2">
        <v>45705</v>
      </c>
      <c r="B351" s="3" t="s">
        <v>685</v>
      </c>
      <c r="C351" s="3" t="s">
        <v>5</v>
      </c>
      <c r="D351" s="3" t="s">
        <v>9</v>
      </c>
      <c r="E351" s="3" t="s">
        <v>692</v>
      </c>
      <c r="F351" s="3" t="s">
        <v>693</v>
      </c>
      <c r="G351" s="3">
        <v>5</v>
      </c>
      <c r="H351" s="3">
        <v>79.97</v>
      </c>
      <c r="I351" s="3">
        <v>399.85</v>
      </c>
    </row>
    <row r="352" s="1" customFormat="1" spans="1:9">
      <c r="A352" s="2">
        <v>45705</v>
      </c>
      <c r="B352" s="3" t="s">
        <v>685</v>
      </c>
      <c r="C352" s="3" t="s">
        <v>5</v>
      </c>
      <c r="D352" s="3" t="s">
        <v>9</v>
      </c>
      <c r="E352" s="3" t="s">
        <v>694</v>
      </c>
      <c r="F352" s="3" t="s">
        <v>260</v>
      </c>
      <c r="G352" s="3">
        <v>2</v>
      </c>
      <c r="H352" s="3">
        <v>4128.63</v>
      </c>
      <c r="I352" s="3">
        <v>8257.26</v>
      </c>
    </row>
    <row r="353" s="1" customFormat="1" spans="1:9">
      <c r="A353" s="2">
        <v>45705</v>
      </c>
      <c r="B353" s="3" t="s">
        <v>685</v>
      </c>
      <c r="C353" s="3" t="s">
        <v>5</v>
      </c>
      <c r="D353" s="3" t="s">
        <v>9</v>
      </c>
      <c r="E353" s="3" t="s">
        <v>437</v>
      </c>
      <c r="F353" s="3" t="s">
        <v>438</v>
      </c>
      <c r="G353" s="3">
        <v>3</v>
      </c>
      <c r="H353" s="3">
        <v>356.69</v>
      </c>
      <c r="I353" s="3">
        <v>1070.07</v>
      </c>
    </row>
    <row r="354" s="1" customFormat="1" spans="1:9">
      <c r="A354" s="2">
        <v>45705</v>
      </c>
      <c r="B354" s="3" t="s">
        <v>685</v>
      </c>
      <c r="C354" s="3" t="s">
        <v>5</v>
      </c>
      <c r="D354" s="3" t="s">
        <v>9</v>
      </c>
      <c r="E354" s="3" t="s">
        <v>565</v>
      </c>
      <c r="F354" s="3" t="s">
        <v>260</v>
      </c>
      <c r="G354" s="3">
        <v>3</v>
      </c>
      <c r="H354" s="3">
        <v>1516.86</v>
      </c>
      <c r="I354" s="3">
        <v>4550.58</v>
      </c>
    </row>
    <row r="355" s="1" customFormat="1" spans="1:9">
      <c r="A355" s="2">
        <v>45705</v>
      </c>
      <c r="B355" s="3" t="s">
        <v>685</v>
      </c>
      <c r="C355" s="3" t="s">
        <v>5</v>
      </c>
      <c r="D355" s="3" t="s">
        <v>9</v>
      </c>
      <c r="E355" s="3" t="s">
        <v>695</v>
      </c>
      <c r="F355" s="3" t="s">
        <v>696</v>
      </c>
      <c r="G355" s="3">
        <v>2</v>
      </c>
      <c r="H355" s="3">
        <v>1852.92</v>
      </c>
      <c r="I355" s="3">
        <v>3705.84</v>
      </c>
    </row>
    <row r="356" s="1" customFormat="1" spans="1:9">
      <c r="A356" s="2">
        <v>45705</v>
      </c>
      <c r="B356" s="3" t="s">
        <v>685</v>
      </c>
      <c r="C356" s="3" t="s">
        <v>5</v>
      </c>
      <c r="D356" s="3" t="s">
        <v>9</v>
      </c>
      <c r="E356" s="3" t="s">
        <v>296</v>
      </c>
      <c r="F356" s="3" t="s">
        <v>297</v>
      </c>
      <c r="G356" s="3">
        <v>20</v>
      </c>
      <c r="H356" s="3">
        <v>455.44</v>
      </c>
      <c r="I356" s="3">
        <v>9108.8</v>
      </c>
    </row>
    <row r="357" s="1" customFormat="1" spans="1:9">
      <c r="A357" s="2">
        <v>45706</v>
      </c>
      <c r="B357" s="3" t="s">
        <v>697</v>
      </c>
      <c r="C357" s="3" t="s">
        <v>5</v>
      </c>
      <c r="D357" s="3" t="s">
        <v>9</v>
      </c>
      <c r="E357" s="3" t="s">
        <v>698</v>
      </c>
      <c r="F357" s="3" t="s">
        <v>321</v>
      </c>
      <c r="G357" s="3">
        <v>3</v>
      </c>
      <c r="H357" s="3">
        <v>238.02</v>
      </c>
      <c r="I357" s="3">
        <v>714.06</v>
      </c>
    </row>
    <row r="358" s="1" customFormat="1" spans="1:9">
      <c r="A358" s="2">
        <v>45706</v>
      </c>
      <c r="B358" s="3" t="s">
        <v>697</v>
      </c>
      <c r="C358" s="3" t="s">
        <v>5</v>
      </c>
      <c r="D358" s="3" t="s">
        <v>9</v>
      </c>
      <c r="E358" s="3" t="s">
        <v>699</v>
      </c>
      <c r="F358" s="3" t="s">
        <v>700</v>
      </c>
      <c r="G358" s="3">
        <v>3</v>
      </c>
      <c r="H358" s="3">
        <v>135.52</v>
      </c>
      <c r="I358" s="3">
        <v>406.56</v>
      </c>
    </row>
    <row r="359" s="1" customFormat="1" spans="1:9">
      <c r="A359" s="2">
        <v>45706</v>
      </c>
      <c r="B359" s="3" t="s">
        <v>697</v>
      </c>
      <c r="C359" s="3" t="s">
        <v>5</v>
      </c>
      <c r="D359" s="3" t="s">
        <v>9</v>
      </c>
      <c r="E359" s="3" t="s">
        <v>701</v>
      </c>
      <c r="F359" s="3" t="s">
        <v>702</v>
      </c>
      <c r="G359" s="3">
        <v>5</v>
      </c>
      <c r="H359" s="3">
        <v>683.08</v>
      </c>
      <c r="I359" s="3">
        <v>3415.4</v>
      </c>
    </row>
    <row r="360" s="1" customFormat="1" spans="1:9">
      <c r="A360" s="2">
        <v>45706</v>
      </c>
      <c r="B360" s="3" t="s">
        <v>697</v>
      </c>
      <c r="C360" s="3" t="s">
        <v>5</v>
      </c>
      <c r="D360" s="3" t="s">
        <v>9</v>
      </c>
      <c r="E360" s="3" t="s">
        <v>68</v>
      </c>
      <c r="F360" s="3" t="s">
        <v>69</v>
      </c>
      <c r="G360" s="3">
        <v>3</v>
      </c>
      <c r="H360" s="3">
        <v>1072.98</v>
      </c>
      <c r="I360" s="3">
        <v>3218.94</v>
      </c>
    </row>
    <row r="361" s="1" customFormat="1" spans="1:9">
      <c r="A361" s="2">
        <v>45706</v>
      </c>
      <c r="B361" s="3" t="s">
        <v>697</v>
      </c>
      <c r="C361" s="3" t="s">
        <v>5</v>
      </c>
      <c r="D361" s="3" t="s">
        <v>9</v>
      </c>
      <c r="E361" s="3" t="s">
        <v>703</v>
      </c>
      <c r="F361" s="3" t="s">
        <v>704</v>
      </c>
      <c r="G361" s="3">
        <v>3</v>
      </c>
      <c r="H361" s="3">
        <v>1273.45</v>
      </c>
      <c r="I361" s="3">
        <v>3820.35</v>
      </c>
    </row>
    <row r="362" s="1" customFormat="1" spans="1:9">
      <c r="A362" s="2">
        <v>45706</v>
      </c>
      <c r="B362" s="3" t="s">
        <v>697</v>
      </c>
      <c r="C362" s="3" t="s">
        <v>5</v>
      </c>
      <c r="D362" s="3" t="s">
        <v>9</v>
      </c>
      <c r="E362" s="3" t="s">
        <v>705</v>
      </c>
      <c r="F362" s="3" t="s">
        <v>706</v>
      </c>
      <c r="G362" s="3">
        <v>3</v>
      </c>
      <c r="H362" s="3">
        <v>82.67</v>
      </c>
      <c r="I362" s="3">
        <v>248.01</v>
      </c>
    </row>
    <row r="363" s="1" customFormat="1" spans="1:9">
      <c r="A363" s="2">
        <v>45706</v>
      </c>
      <c r="B363" s="3" t="s">
        <v>697</v>
      </c>
      <c r="C363" s="3" t="s">
        <v>5</v>
      </c>
      <c r="D363" s="3" t="s">
        <v>9</v>
      </c>
      <c r="E363" s="3" t="s">
        <v>585</v>
      </c>
      <c r="F363" s="3" t="s">
        <v>586</v>
      </c>
      <c r="G363" s="3">
        <v>5</v>
      </c>
      <c r="H363" s="3">
        <v>1199.35</v>
      </c>
      <c r="I363" s="3">
        <v>5996.75</v>
      </c>
    </row>
    <row r="364" s="1" customFormat="1" spans="1:9">
      <c r="A364" s="2">
        <v>45706</v>
      </c>
      <c r="B364" s="3" t="s">
        <v>697</v>
      </c>
      <c r="C364" s="3" t="s">
        <v>5</v>
      </c>
      <c r="D364" s="3" t="s">
        <v>9</v>
      </c>
      <c r="E364" s="3" t="s">
        <v>426</v>
      </c>
      <c r="F364" s="3" t="s">
        <v>427</v>
      </c>
      <c r="G364" s="3">
        <v>3</v>
      </c>
      <c r="H364" s="3">
        <v>1361.98</v>
      </c>
      <c r="I364" s="3">
        <v>4085.94</v>
      </c>
    </row>
    <row r="365" s="1" customFormat="1" spans="1:9">
      <c r="A365" s="2">
        <v>45706</v>
      </c>
      <c r="B365" s="3" t="s">
        <v>697</v>
      </c>
      <c r="C365" s="3" t="s">
        <v>5</v>
      </c>
      <c r="D365" s="3" t="s">
        <v>9</v>
      </c>
      <c r="E365" s="3" t="s">
        <v>707</v>
      </c>
      <c r="F365" s="3" t="s">
        <v>708</v>
      </c>
      <c r="G365" s="3">
        <v>3</v>
      </c>
      <c r="H365" s="3">
        <v>332.64</v>
      </c>
      <c r="I365" s="3">
        <v>997.92</v>
      </c>
    </row>
    <row r="366" s="1" customFormat="1" spans="1:9">
      <c r="A366" s="2">
        <v>45706</v>
      </c>
      <c r="B366" s="3" t="s">
        <v>697</v>
      </c>
      <c r="C366" s="3" t="s">
        <v>5</v>
      </c>
      <c r="D366" s="3" t="s">
        <v>9</v>
      </c>
      <c r="E366" s="3" t="s">
        <v>709</v>
      </c>
      <c r="F366" s="3" t="s">
        <v>710</v>
      </c>
      <c r="G366" s="3">
        <v>1</v>
      </c>
      <c r="H366" s="3">
        <v>4181.21</v>
      </c>
      <c r="I366" s="3">
        <v>4181.21</v>
      </c>
    </row>
    <row r="367" s="1" customFormat="1" spans="1:9">
      <c r="A367" s="2">
        <v>45706</v>
      </c>
      <c r="B367" s="3" t="s">
        <v>711</v>
      </c>
      <c r="C367" s="3" t="s">
        <v>5</v>
      </c>
      <c r="D367" s="3" t="s">
        <v>9</v>
      </c>
      <c r="E367" s="3" t="s">
        <v>517</v>
      </c>
      <c r="F367" s="3" t="s">
        <v>518</v>
      </c>
      <c r="G367" s="3">
        <v>3</v>
      </c>
      <c r="H367" s="3">
        <v>850.07</v>
      </c>
      <c r="I367" s="3">
        <v>2550.21</v>
      </c>
    </row>
    <row r="368" s="1" customFormat="1" spans="1:9">
      <c r="A368" s="2">
        <v>45706</v>
      </c>
      <c r="B368" s="3" t="s">
        <v>711</v>
      </c>
      <c r="C368" s="3" t="s">
        <v>5</v>
      </c>
      <c r="D368" s="3" t="s">
        <v>9</v>
      </c>
      <c r="E368" s="3" t="s">
        <v>712</v>
      </c>
      <c r="F368" s="3" t="s">
        <v>713</v>
      </c>
      <c r="G368" s="3">
        <v>3</v>
      </c>
      <c r="H368" s="3">
        <v>770.61</v>
      </c>
      <c r="I368" s="3">
        <v>2311.83</v>
      </c>
    </row>
    <row r="369" s="1" customFormat="1" spans="1:9">
      <c r="A369" s="2">
        <v>45706</v>
      </c>
      <c r="B369" s="3" t="s">
        <v>711</v>
      </c>
      <c r="C369" s="3" t="s">
        <v>5</v>
      </c>
      <c r="D369" s="3" t="s">
        <v>9</v>
      </c>
      <c r="E369" s="3" t="s">
        <v>714</v>
      </c>
      <c r="F369" s="3" t="s">
        <v>715</v>
      </c>
      <c r="G369" s="3">
        <v>2</v>
      </c>
      <c r="H369" s="3">
        <v>3963.65</v>
      </c>
      <c r="I369" s="3">
        <v>7927.3</v>
      </c>
    </row>
    <row r="370" s="1" customFormat="1" spans="1:9">
      <c r="A370" s="2">
        <v>45707</v>
      </c>
      <c r="B370" s="3" t="s">
        <v>716</v>
      </c>
      <c r="C370" s="3" t="s">
        <v>5</v>
      </c>
      <c r="D370" s="3" t="s">
        <v>9</v>
      </c>
      <c r="E370" s="3" t="s">
        <v>264</v>
      </c>
      <c r="F370" s="3" t="s">
        <v>265</v>
      </c>
      <c r="G370" s="3">
        <v>1000</v>
      </c>
      <c r="H370" s="3">
        <v>35.9</v>
      </c>
      <c r="I370" s="3">
        <v>35900</v>
      </c>
    </row>
    <row r="371" s="1" customFormat="1" spans="1:9">
      <c r="A371" s="2">
        <v>45707</v>
      </c>
      <c r="B371" s="3" t="s">
        <v>716</v>
      </c>
      <c r="C371" s="3" t="s">
        <v>5</v>
      </c>
      <c r="D371" s="3" t="s">
        <v>9</v>
      </c>
      <c r="E371" s="3" t="s">
        <v>305</v>
      </c>
      <c r="F371" s="3" t="s">
        <v>306</v>
      </c>
      <c r="G371" s="3">
        <v>650</v>
      </c>
      <c r="H371" s="3">
        <v>62.22</v>
      </c>
      <c r="I371" s="3">
        <v>40443</v>
      </c>
    </row>
    <row r="372" s="1" customFormat="1" spans="1:9">
      <c r="A372" s="2">
        <v>45707</v>
      </c>
      <c r="B372" s="3" t="s">
        <v>716</v>
      </c>
      <c r="C372" s="3" t="s">
        <v>5</v>
      </c>
      <c r="D372" s="3" t="s">
        <v>9</v>
      </c>
      <c r="E372" s="3" t="s">
        <v>181</v>
      </c>
      <c r="F372" s="3" t="s">
        <v>182</v>
      </c>
      <c r="G372" s="3">
        <v>6560</v>
      </c>
      <c r="H372" s="3">
        <v>15.5</v>
      </c>
      <c r="I372" s="3">
        <v>101680</v>
      </c>
    </row>
    <row r="373" s="1" customFormat="1" spans="1:9">
      <c r="A373" s="2">
        <v>45707</v>
      </c>
      <c r="B373" s="3" t="s">
        <v>716</v>
      </c>
      <c r="C373" s="3" t="s">
        <v>5</v>
      </c>
      <c r="D373" s="3" t="s">
        <v>9</v>
      </c>
      <c r="E373" s="3" t="s">
        <v>267</v>
      </c>
      <c r="F373" s="3" t="s">
        <v>268</v>
      </c>
      <c r="G373" s="3">
        <v>1000</v>
      </c>
      <c r="H373" s="3">
        <v>42.81</v>
      </c>
      <c r="I373" s="3">
        <v>42810</v>
      </c>
    </row>
    <row r="374" s="1" customFormat="1" spans="1:9">
      <c r="A374" s="2">
        <v>45707</v>
      </c>
      <c r="B374" s="3" t="s">
        <v>716</v>
      </c>
      <c r="C374" s="3" t="s">
        <v>5</v>
      </c>
      <c r="D374" s="3" t="s">
        <v>9</v>
      </c>
      <c r="E374" s="3" t="s">
        <v>118</v>
      </c>
      <c r="F374" s="3" t="s">
        <v>119</v>
      </c>
      <c r="G374" s="3">
        <v>5</v>
      </c>
      <c r="H374" s="3">
        <v>752.52</v>
      </c>
      <c r="I374" s="3">
        <v>3762.6</v>
      </c>
    </row>
    <row r="375" s="1" customFormat="1" spans="1:9">
      <c r="A375" s="2">
        <v>45707</v>
      </c>
      <c r="B375" s="3" t="s">
        <v>717</v>
      </c>
      <c r="C375" s="3" t="s">
        <v>5</v>
      </c>
      <c r="D375" s="3" t="s">
        <v>9</v>
      </c>
      <c r="E375" s="3" t="s">
        <v>694</v>
      </c>
      <c r="F375" s="3" t="s">
        <v>260</v>
      </c>
      <c r="G375" s="3">
        <v>2</v>
      </c>
      <c r="H375" s="3">
        <v>4128.63</v>
      </c>
      <c r="I375" s="3">
        <v>8257.26</v>
      </c>
    </row>
    <row r="376" s="1" customFormat="1" spans="1:9">
      <c r="A376" s="2">
        <v>45708</v>
      </c>
      <c r="B376" s="3" t="s">
        <v>718</v>
      </c>
      <c r="C376" s="3" t="s">
        <v>5</v>
      </c>
      <c r="D376" s="3" t="s">
        <v>9</v>
      </c>
      <c r="E376" s="3" t="s">
        <v>719</v>
      </c>
      <c r="F376" s="3" t="s">
        <v>720</v>
      </c>
      <c r="G376" s="3">
        <v>2</v>
      </c>
      <c r="H376" s="3">
        <v>1587.06</v>
      </c>
      <c r="I376" s="3">
        <v>3174.12</v>
      </c>
    </row>
    <row r="377" s="1" customFormat="1" spans="1:9">
      <c r="A377" s="2">
        <v>45708</v>
      </c>
      <c r="B377" s="3" t="s">
        <v>718</v>
      </c>
      <c r="C377" s="3" t="s">
        <v>5</v>
      </c>
      <c r="D377" s="3" t="s">
        <v>9</v>
      </c>
      <c r="E377" s="3" t="s">
        <v>721</v>
      </c>
      <c r="F377" s="3" t="s">
        <v>722</v>
      </c>
      <c r="G377" s="3">
        <v>2</v>
      </c>
      <c r="H377" s="3">
        <v>10.29</v>
      </c>
      <c r="I377" s="3">
        <v>20.58</v>
      </c>
    </row>
    <row r="378" s="1" customFormat="1" spans="1:9">
      <c r="A378" s="2">
        <v>45708</v>
      </c>
      <c r="B378" s="3" t="s">
        <v>718</v>
      </c>
      <c r="C378" s="3" t="s">
        <v>5</v>
      </c>
      <c r="D378" s="3" t="s">
        <v>9</v>
      </c>
      <c r="E378" s="3" t="s">
        <v>723</v>
      </c>
      <c r="F378" s="3" t="s">
        <v>724</v>
      </c>
      <c r="G378" s="3">
        <v>5</v>
      </c>
      <c r="H378" s="3">
        <v>110.88</v>
      </c>
      <c r="I378" s="3">
        <v>554.4</v>
      </c>
    </row>
    <row r="379" s="1" customFormat="1" spans="1:9">
      <c r="A379" s="2">
        <v>45708</v>
      </c>
      <c r="B379" s="3" t="s">
        <v>725</v>
      </c>
      <c r="C379" s="3" t="s">
        <v>5</v>
      </c>
      <c r="D379" s="3" t="s">
        <v>9</v>
      </c>
      <c r="E379" s="3" t="s">
        <v>726</v>
      </c>
      <c r="F379" s="3" t="s">
        <v>727</v>
      </c>
      <c r="G379" s="3">
        <v>2</v>
      </c>
      <c r="H379" s="3">
        <v>924</v>
      </c>
      <c r="I379" s="3">
        <v>1848</v>
      </c>
    </row>
    <row r="380" s="1" customFormat="1" spans="1:9">
      <c r="A380" s="2">
        <v>45708</v>
      </c>
      <c r="B380" s="3" t="s">
        <v>728</v>
      </c>
      <c r="C380" s="3" t="s">
        <v>5</v>
      </c>
      <c r="D380" s="3" t="s">
        <v>9</v>
      </c>
      <c r="E380" s="3" t="s">
        <v>729</v>
      </c>
      <c r="F380" s="3" t="s">
        <v>730</v>
      </c>
      <c r="G380" s="3">
        <v>5</v>
      </c>
      <c r="H380" s="3">
        <v>4298.3</v>
      </c>
      <c r="I380" s="3">
        <v>21491.5</v>
      </c>
    </row>
    <row r="381" s="1" customFormat="1" spans="1:9">
      <c r="A381" s="2">
        <v>45708</v>
      </c>
      <c r="B381" s="3" t="s">
        <v>728</v>
      </c>
      <c r="C381" s="3" t="s">
        <v>5</v>
      </c>
      <c r="D381" s="3" t="s">
        <v>9</v>
      </c>
      <c r="E381" s="3" t="s">
        <v>726</v>
      </c>
      <c r="F381" s="3" t="s">
        <v>727</v>
      </c>
      <c r="G381" s="3">
        <v>2</v>
      </c>
      <c r="H381" s="3">
        <v>924</v>
      </c>
      <c r="I381" s="3">
        <v>1848</v>
      </c>
    </row>
    <row r="382" s="1" customFormat="1" spans="1:9">
      <c r="A382" s="2">
        <v>45708</v>
      </c>
      <c r="B382" s="3" t="s">
        <v>728</v>
      </c>
      <c r="C382" s="3" t="s">
        <v>5</v>
      </c>
      <c r="D382" s="3" t="s">
        <v>9</v>
      </c>
      <c r="E382" s="3" t="s">
        <v>731</v>
      </c>
      <c r="F382" s="3" t="s">
        <v>732</v>
      </c>
      <c r="G382" s="3">
        <v>3</v>
      </c>
      <c r="H382" s="3">
        <v>1939.67</v>
      </c>
      <c r="I382" s="3">
        <v>5819.01</v>
      </c>
    </row>
    <row r="383" s="1" customFormat="1" spans="1:9">
      <c r="A383" s="2">
        <v>45709</v>
      </c>
      <c r="B383" s="3" t="s">
        <v>733</v>
      </c>
      <c r="C383" s="3" t="s">
        <v>5</v>
      </c>
      <c r="D383" s="3" t="s">
        <v>9</v>
      </c>
      <c r="E383" s="3" t="s">
        <v>346</v>
      </c>
      <c r="F383" s="3" t="s">
        <v>347</v>
      </c>
      <c r="G383" s="3">
        <v>10</v>
      </c>
      <c r="H383" s="3">
        <v>0</v>
      </c>
      <c r="I383" s="3">
        <v>0</v>
      </c>
    </row>
    <row r="384" s="1" customFormat="1" spans="1:9">
      <c r="A384" s="2">
        <v>45709</v>
      </c>
      <c r="B384" s="3" t="s">
        <v>733</v>
      </c>
      <c r="C384" s="3" t="s">
        <v>5</v>
      </c>
      <c r="D384" s="3" t="s">
        <v>9</v>
      </c>
      <c r="E384" s="3" t="s">
        <v>734</v>
      </c>
      <c r="F384" s="3" t="s">
        <v>735</v>
      </c>
      <c r="G384" s="3">
        <v>3</v>
      </c>
      <c r="H384" s="3">
        <v>627.45</v>
      </c>
      <c r="I384" s="3">
        <v>1882.35</v>
      </c>
    </row>
    <row r="385" s="1" customFormat="1" spans="1:9">
      <c r="A385" s="2">
        <v>45709</v>
      </c>
      <c r="B385" s="3" t="s">
        <v>733</v>
      </c>
      <c r="C385" s="3" t="s">
        <v>5</v>
      </c>
      <c r="D385" s="3" t="s">
        <v>9</v>
      </c>
      <c r="E385" s="3" t="s">
        <v>351</v>
      </c>
      <c r="F385" s="3" t="s">
        <v>352</v>
      </c>
      <c r="G385" s="3">
        <v>5</v>
      </c>
      <c r="H385" s="3">
        <v>1968.61</v>
      </c>
      <c r="I385" s="3">
        <v>9843.05</v>
      </c>
    </row>
    <row r="386" s="1" customFormat="1" spans="1:9">
      <c r="A386" s="2">
        <v>45709</v>
      </c>
      <c r="B386" s="3" t="s">
        <v>733</v>
      </c>
      <c r="C386" s="3" t="s">
        <v>5</v>
      </c>
      <c r="D386" s="3" t="s">
        <v>9</v>
      </c>
      <c r="E386" s="3" t="s">
        <v>736</v>
      </c>
      <c r="F386" s="3" t="s">
        <v>737</v>
      </c>
      <c r="G386" s="3">
        <v>7</v>
      </c>
      <c r="H386" s="3">
        <v>1080.24</v>
      </c>
      <c r="I386" s="3">
        <v>7561.68</v>
      </c>
    </row>
    <row r="387" s="1" customFormat="1" spans="1:9">
      <c r="A387" s="2">
        <v>45709</v>
      </c>
      <c r="B387" s="3" t="s">
        <v>733</v>
      </c>
      <c r="C387" s="3" t="s">
        <v>5</v>
      </c>
      <c r="D387" s="3" t="s">
        <v>9</v>
      </c>
      <c r="E387" s="3" t="s">
        <v>738</v>
      </c>
      <c r="F387" s="3" t="s">
        <v>739</v>
      </c>
      <c r="G387" s="3">
        <v>5</v>
      </c>
      <c r="H387" s="3">
        <v>999.59</v>
      </c>
      <c r="I387" s="3">
        <v>4997.95</v>
      </c>
    </row>
    <row r="388" s="1" customFormat="1" spans="1:9">
      <c r="A388" s="2">
        <v>45709</v>
      </c>
      <c r="B388" s="3" t="s">
        <v>733</v>
      </c>
      <c r="C388" s="3" t="s">
        <v>5</v>
      </c>
      <c r="D388" s="3" t="s">
        <v>9</v>
      </c>
      <c r="E388" s="3" t="s">
        <v>740</v>
      </c>
      <c r="F388" s="3" t="s">
        <v>618</v>
      </c>
      <c r="G388" s="3">
        <v>6</v>
      </c>
      <c r="H388" s="3">
        <v>567.08</v>
      </c>
      <c r="I388" s="3">
        <v>3402.48</v>
      </c>
    </row>
    <row r="389" s="1" customFormat="1" spans="1:9">
      <c r="A389" s="2">
        <v>45709</v>
      </c>
      <c r="B389" s="3" t="s">
        <v>733</v>
      </c>
      <c r="C389" s="3" t="s">
        <v>5</v>
      </c>
      <c r="D389" s="3" t="s">
        <v>9</v>
      </c>
      <c r="E389" s="3" t="s">
        <v>741</v>
      </c>
      <c r="F389" s="3" t="s">
        <v>742</v>
      </c>
      <c r="G389" s="3">
        <v>2</v>
      </c>
      <c r="H389" s="3">
        <v>2134.44</v>
      </c>
      <c r="I389" s="3">
        <v>4268.88</v>
      </c>
    </row>
    <row r="390" s="1" customFormat="1" spans="1:9">
      <c r="A390" s="2">
        <v>45709</v>
      </c>
      <c r="B390" s="3" t="s">
        <v>743</v>
      </c>
      <c r="C390" s="3" t="s">
        <v>5</v>
      </c>
      <c r="D390" s="3" t="s">
        <v>9</v>
      </c>
      <c r="E390" s="3" t="s">
        <v>744</v>
      </c>
      <c r="F390" s="3" t="s">
        <v>745</v>
      </c>
      <c r="G390" s="3">
        <v>7</v>
      </c>
      <c r="H390" s="3">
        <v>2196.76</v>
      </c>
      <c r="I390" s="3">
        <v>15377.32</v>
      </c>
    </row>
    <row r="391" s="1" customFormat="1" spans="1:9">
      <c r="A391" s="2">
        <v>45709</v>
      </c>
      <c r="B391" s="3" t="s">
        <v>743</v>
      </c>
      <c r="C391" s="3" t="s">
        <v>5</v>
      </c>
      <c r="D391" s="3" t="s">
        <v>9</v>
      </c>
      <c r="E391" s="3" t="s">
        <v>746</v>
      </c>
      <c r="F391" s="3" t="s">
        <v>747</v>
      </c>
      <c r="G391" s="3">
        <v>10</v>
      </c>
      <c r="H391" s="3">
        <v>1049.25</v>
      </c>
      <c r="I391" s="3">
        <v>10492.5</v>
      </c>
    </row>
    <row r="392" s="1" customFormat="1" spans="1:9">
      <c r="A392" s="2">
        <v>45709</v>
      </c>
      <c r="B392" s="3" t="s">
        <v>743</v>
      </c>
      <c r="C392" s="3" t="s">
        <v>5</v>
      </c>
      <c r="D392" s="3" t="s">
        <v>9</v>
      </c>
      <c r="E392" s="3" t="s">
        <v>441</v>
      </c>
      <c r="F392" s="3" t="s">
        <v>442</v>
      </c>
      <c r="G392" s="3">
        <v>5</v>
      </c>
      <c r="H392" s="3">
        <v>2157.72</v>
      </c>
      <c r="I392" s="3">
        <v>10788.6</v>
      </c>
    </row>
    <row r="393" s="1" customFormat="1" spans="1:9">
      <c r="A393" s="2">
        <v>45709</v>
      </c>
      <c r="B393" s="3" t="s">
        <v>743</v>
      </c>
      <c r="C393" s="3" t="s">
        <v>5</v>
      </c>
      <c r="D393" s="3" t="s">
        <v>9</v>
      </c>
      <c r="E393" s="3" t="s">
        <v>748</v>
      </c>
      <c r="F393" s="3" t="s">
        <v>749</v>
      </c>
      <c r="G393" s="3">
        <v>6</v>
      </c>
      <c r="H393" s="3">
        <v>2759.41</v>
      </c>
      <c r="I393" s="3">
        <v>16556.46</v>
      </c>
    </row>
    <row r="394" s="1" customFormat="1" spans="1:9">
      <c r="A394" s="2">
        <v>45709</v>
      </c>
      <c r="B394" s="3" t="s">
        <v>743</v>
      </c>
      <c r="C394" s="3" t="s">
        <v>5</v>
      </c>
      <c r="D394" s="3" t="s">
        <v>9</v>
      </c>
      <c r="E394" s="3" t="s">
        <v>298</v>
      </c>
      <c r="F394" s="3" t="s">
        <v>299</v>
      </c>
      <c r="G394" s="3">
        <v>10</v>
      </c>
      <c r="H394" s="3">
        <v>421.34</v>
      </c>
      <c r="I394" s="3">
        <v>4213.4</v>
      </c>
    </row>
    <row r="395" s="1" customFormat="1" spans="1:9">
      <c r="A395" s="2">
        <v>45709</v>
      </c>
      <c r="B395" s="3" t="s">
        <v>750</v>
      </c>
      <c r="C395" s="3" t="s">
        <v>5</v>
      </c>
      <c r="D395" s="3" t="s">
        <v>10</v>
      </c>
      <c r="E395" s="3" t="s">
        <v>267</v>
      </c>
      <c r="F395" s="3" t="s">
        <v>268</v>
      </c>
      <c r="G395" s="3">
        <v>1000</v>
      </c>
      <c r="H395" s="3">
        <v>42.81</v>
      </c>
      <c r="I395" s="3">
        <v>42810</v>
      </c>
    </row>
    <row r="396" s="1" customFormat="1" spans="1:9">
      <c r="A396" s="2">
        <v>45710</v>
      </c>
      <c r="B396" s="3" t="s">
        <v>751</v>
      </c>
      <c r="C396" s="3" t="s">
        <v>5</v>
      </c>
      <c r="D396" s="3" t="s">
        <v>9</v>
      </c>
      <c r="E396" s="3" t="s">
        <v>122</v>
      </c>
      <c r="F396" s="3" t="s">
        <v>123</v>
      </c>
      <c r="G396" s="3">
        <v>10</v>
      </c>
      <c r="H396" s="3">
        <v>843.34</v>
      </c>
      <c r="I396" s="3">
        <v>8433.4</v>
      </c>
    </row>
    <row r="397" s="1" customFormat="1" spans="1:9">
      <c r="A397" s="2">
        <v>45710</v>
      </c>
      <c r="B397" s="3" t="s">
        <v>751</v>
      </c>
      <c r="C397" s="3" t="s">
        <v>5</v>
      </c>
      <c r="D397" s="3" t="s">
        <v>9</v>
      </c>
      <c r="E397" s="3" t="s">
        <v>208</v>
      </c>
      <c r="F397" s="3" t="s">
        <v>209</v>
      </c>
      <c r="G397" s="3">
        <v>700</v>
      </c>
      <c r="H397" s="3">
        <v>2.79</v>
      </c>
      <c r="I397" s="3">
        <v>1953</v>
      </c>
    </row>
    <row r="398" s="1" customFormat="1" spans="1:9">
      <c r="A398" s="2">
        <v>45710</v>
      </c>
      <c r="B398" s="3" t="s">
        <v>751</v>
      </c>
      <c r="C398" s="3" t="s">
        <v>5</v>
      </c>
      <c r="D398" s="3" t="s">
        <v>9</v>
      </c>
      <c r="E398" s="3" t="s">
        <v>118</v>
      </c>
      <c r="F398" s="3" t="s">
        <v>119</v>
      </c>
      <c r="G398" s="3">
        <v>10</v>
      </c>
      <c r="H398" s="3">
        <v>752.52</v>
      </c>
      <c r="I398" s="3">
        <v>7525.2</v>
      </c>
    </row>
    <row r="399" s="1" customFormat="1" spans="1:9">
      <c r="A399" s="2">
        <v>45710</v>
      </c>
      <c r="B399" s="3" t="s">
        <v>752</v>
      </c>
      <c r="C399" s="3" t="s">
        <v>5</v>
      </c>
      <c r="D399" s="3" t="s">
        <v>9</v>
      </c>
      <c r="E399" s="3" t="s">
        <v>129</v>
      </c>
      <c r="F399" s="3" t="s">
        <v>130</v>
      </c>
      <c r="G399" s="3">
        <v>1312</v>
      </c>
      <c r="H399" s="3">
        <v>3.8</v>
      </c>
      <c r="I399" s="3">
        <v>4985.6</v>
      </c>
    </row>
    <row r="400" s="1" customFormat="1" spans="1:9">
      <c r="A400" s="2">
        <v>45710</v>
      </c>
      <c r="B400" s="3" t="s">
        <v>752</v>
      </c>
      <c r="C400" s="3" t="s">
        <v>5</v>
      </c>
      <c r="D400" s="3" t="s">
        <v>9</v>
      </c>
      <c r="E400" s="3" t="s">
        <v>122</v>
      </c>
      <c r="F400" s="3" t="s">
        <v>123</v>
      </c>
      <c r="G400" s="3">
        <v>10</v>
      </c>
      <c r="H400" s="3">
        <v>843.34</v>
      </c>
      <c r="I400" s="3">
        <v>8433.4</v>
      </c>
    </row>
    <row r="401" s="1" customFormat="1" spans="1:9">
      <c r="A401" s="2">
        <v>45710</v>
      </c>
      <c r="B401" s="3" t="s">
        <v>752</v>
      </c>
      <c r="C401" s="3" t="s">
        <v>5</v>
      </c>
      <c r="D401" s="3" t="s">
        <v>9</v>
      </c>
      <c r="E401" s="3" t="s">
        <v>118</v>
      </c>
      <c r="F401" s="3" t="s">
        <v>119</v>
      </c>
      <c r="G401" s="3">
        <v>10</v>
      </c>
      <c r="H401" s="3">
        <v>752.52</v>
      </c>
      <c r="I401" s="3">
        <v>7525.2</v>
      </c>
    </row>
    <row r="402" s="1" customFormat="1" spans="1:9">
      <c r="A402" s="2">
        <v>45712</v>
      </c>
      <c r="B402" s="3" t="s">
        <v>753</v>
      </c>
      <c r="C402" s="3" t="s">
        <v>5</v>
      </c>
      <c r="D402" s="3" t="s">
        <v>9</v>
      </c>
      <c r="E402" s="3" t="s">
        <v>754</v>
      </c>
      <c r="F402" s="3" t="s">
        <v>755</v>
      </c>
      <c r="G402" s="3">
        <v>3</v>
      </c>
      <c r="H402" s="3">
        <v>217.58</v>
      </c>
      <c r="I402" s="3">
        <v>652.74</v>
      </c>
    </row>
    <row r="403" s="1" customFormat="1" spans="1:9">
      <c r="A403" s="2">
        <v>45712</v>
      </c>
      <c r="B403" s="3" t="s">
        <v>753</v>
      </c>
      <c r="C403" s="3" t="s">
        <v>5</v>
      </c>
      <c r="D403" s="3" t="s">
        <v>9</v>
      </c>
      <c r="E403" s="3" t="s">
        <v>284</v>
      </c>
      <c r="F403" s="3" t="s">
        <v>285</v>
      </c>
      <c r="G403" s="3">
        <v>15</v>
      </c>
      <c r="H403" s="3">
        <v>2237.54</v>
      </c>
      <c r="I403" s="3">
        <v>33563.1</v>
      </c>
    </row>
    <row r="404" s="1" customFormat="1" spans="1:9">
      <c r="A404" s="2">
        <v>45712</v>
      </c>
      <c r="B404" s="3" t="s">
        <v>753</v>
      </c>
      <c r="C404" s="3" t="s">
        <v>5</v>
      </c>
      <c r="D404" s="3" t="s">
        <v>9</v>
      </c>
      <c r="E404" s="3" t="s">
        <v>756</v>
      </c>
      <c r="F404" s="3" t="s">
        <v>757</v>
      </c>
      <c r="G404" s="3">
        <v>6</v>
      </c>
      <c r="H404" s="3">
        <v>94.86</v>
      </c>
      <c r="I404" s="3">
        <v>569.16</v>
      </c>
    </row>
    <row r="405" s="1" customFormat="1" spans="1:9">
      <c r="A405" s="2">
        <v>45712</v>
      </c>
      <c r="B405" s="3" t="s">
        <v>758</v>
      </c>
      <c r="C405" s="3" t="s">
        <v>5</v>
      </c>
      <c r="D405" s="3" t="s">
        <v>9</v>
      </c>
      <c r="E405" s="3" t="s">
        <v>759</v>
      </c>
      <c r="F405" s="3" t="s">
        <v>760</v>
      </c>
      <c r="G405" s="3">
        <v>2</v>
      </c>
      <c r="H405" s="3">
        <v>3.39</v>
      </c>
      <c r="I405" s="3">
        <v>6.78</v>
      </c>
    </row>
    <row r="406" s="1" customFormat="1" spans="1:9">
      <c r="A406" s="2">
        <v>45712</v>
      </c>
      <c r="B406" s="3" t="s">
        <v>758</v>
      </c>
      <c r="C406" s="3" t="s">
        <v>5</v>
      </c>
      <c r="D406" s="3" t="s">
        <v>9</v>
      </c>
      <c r="E406" s="3" t="s">
        <v>761</v>
      </c>
      <c r="F406" s="3" t="s">
        <v>762</v>
      </c>
      <c r="G406" s="3">
        <v>5</v>
      </c>
      <c r="H406" s="3">
        <v>97.57</v>
      </c>
      <c r="I406" s="3">
        <v>487.85</v>
      </c>
    </row>
    <row r="407" s="1" customFormat="1" spans="1:9">
      <c r="A407" s="2">
        <v>45712</v>
      </c>
      <c r="B407" s="3" t="s">
        <v>758</v>
      </c>
      <c r="C407" s="3" t="s">
        <v>5</v>
      </c>
      <c r="D407" s="3" t="s">
        <v>9</v>
      </c>
      <c r="E407" s="3" t="s">
        <v>645</v>
      </c>
      <c r="F407" s="3" t="s">
        <v>646</v>
      </c>
      <c r="G407" s="3">
        <v>3</v>
      </c>
      <c r="H407" s="3">
        <v>1779.33</v>
      </c>
      <c r="I407" s="3">
        <v>5337.99</v>
      </c>
    </row>
    <row r="408" s="1" customFormat="1" spans="1:9">
      <c r="A408" s="2">
        <v>45712</v>
      </c>
      <c r="B408" s="3" t="s">
        <v>758</v>
      </c>
      <c r="C408" s="3" t="s">
        <v>5</v>
      </c>
      <c r="D408" s="3" t="s">
        <v>9</v>
      </c>
      <c r="E408" s="3" t="s">
        <v>763</v>
      </c>
      <c r="F408" s="3" t="s">
        <v>764</v>
      </c>
      <c r="G408" s="3">
        <v>5</v>
      </c>
      <c r="H408" s="3">
        <v>428.74</v>
      </c>
      <c r="I408" s="3">
        <v>2143.7</v>
      </c>
    </row>
    <row r="409" s="1" customFormat="1" spans="1:9">
      <c r="A409" s="2">
        <v>45712</v>
      </c>
      <c r="B409" s="3" t="s">
        <v>758</v>
      </c>
      <c r="C409" s="3" t="s">
        <v>5</v>
      </c>
      <c r="D409" s="3" t="s">
        <v>9</v>
      </c>
      <c r="E409" s="3" t="s">
        <v>765</v>
      </c>
      <c r="F409" s="3" t="s">
        <v>766</v>
      </c>
      <c r="G409" s="3">
        <v>6</v>
      </c>
      <c r="H409" s="3">
        <v>67.76</v>
      </c>
      <c r="I409" s="3">
        <v>406.56</v>
      </c>
    </row>
    <row r="410" s="1" customFormat="1" spans="1:9">
      <c r="A410" s="2">
        <v>45712</v>
      </c>
      <c r="B410" s="3" t="s">
        <v>758</v>
      </c>
      <c r="C410" s="3" t="s">
        <v>5</v>
      </c>
      <c r="D410" s="3" t="s">
        <v>9</v>
      </c>
      <c r="E410" s="3" t="s">
        <v>358</v>
      </c>
      <c r="F410" s="3" t="s">
        <v>359</v>
      </c>
      <c r="G410" s="3">
        <v>3</v>
      </c>
      <c r="H410" s="3">
        <v>1241.17</v>
      </c>
      <c r="I410" s="3">
        <v>3723.51</v>
      </c>
    </row>
    <row r="411" s="1" customFormat="1" spans="1:9">
      <c r="A411" s="2">
        <v>45712</v>
      </c>
      <c r="B411" s="3" t="s">
        <v>758</v>
      </c>
      <c r="C411" s="3" t="s">
        <v>5</v>
      </c>
      <c r="D411" s="3" t="s">
        <v>9</v>
      </c>
      <c r="E411" s="3" t="s">
        <v>767</v>
      </c>
      <c r="F411" s="3" t="s">
        <v>768</v>
      </c>
      <c r="G411" s="3">
        <v>1</v>
      </c>
      <c r="H411" s="3">
        <v>4205</v>
      </c>
      <c r="I411" s="3">
        <v>4205</v>
      </c>
    </row>
    <row r="412" s="1" customFormat="1" spans="1:9">
      <c r="A412" s="2">
        <v>45712</v>
      </c>
      <c r="B412" s="3" t="s">
        <v>758</v>
      </c>
      <c r="C412" s="3" t="s">
        <v>5</v>
      </c>
      <c r="D412" s="3" t="s">
        <v>9</v>
      </c>
      <c r="E412" s="3" t="s">
        <v>769</v>
      </c>
      <c r="F412" s="3" t="s">
        <v>770</v>
      </c>
      <c r="G412" s="3">
        <v>30</v>
      </c>
      <c r="H412" s="3">
        <v>14.05</v>
      </c>
      <c r="I412" s="3">
        <v>421.5</v>
      </c>
    </row>
    <row r="413" s="1" customFormat="1" spans="1:9">
      <c r="A413" s="2">
        <v>45712</v>
      </c>
      <c r="B413" s="3" t="s">
        <v>758</v>
      </c>
      <c r="C413" s="3" t="s">
        <v>5</v>
      </c>
      <c r="D413" s="3" t="s">
        <v>9</v>
      </c>
      <c r="E413" s="3" t="s">
        <v>80</v>
      </c>
      <c r="F413" s="3" t="s">
        <v>81</v>
      </c>
      <c r="G413" s="3">
        <v>5</v>
      </c>
      <c r="H413" s="3">
        <v>2748.1</v>
      </c>
      <c r="I413" s="3">
        <v>13740.5</v>
      </c>
    </row>
    <row r="414" s="1" customFormat="1" spans="1:9">
      <c r="A414" s="2">
        <v>45712</v>
      </c>
      <c r="B414" s="3" t="s">
        <v>758</v>
      </c>
      <c r="C414" s="3" t="s">
        <v>5</v>
      </c>
      <c r="D414" s="3" t="s">
        <v>9</v>
      </c>
      <c r="E414" s="3" t="s">
        <v>771</v>
      </c>
      <c r="F414" s="3" t="s">
        <v>772</v>
      </c>
      <c r="G414" s="3">
        <v>7</v>
      </c>
      <c r="H414" s="3">
        <v>3513.58</v>
      </c>
      <c r="I414" s="3">
        <v>24595.06</v>
      </c>
    </row>
    <row r="415" s="1" customFormat="1" spans="1:9">
      <c r="A415" s="2">
        <v>45712</v>
      </c>
      <c r="B415" s="3" t="s">
        <v>758</v>
      </c>
      <c r="C415" s="3" t="s">
        <v>5</v>
      </c>
      <c r="D415" s="3" t="s">
        <v>9</v>
      </c>
      <c r="E415" s="3" t="s">
        <v>773</v>
      </c>
      <c r="F415" s="3" t="s">
        <v>774</v>
      </c>
      <c r="G415" s="3">
        <v>2</v>
      </c>
      <c r="H415" s="3">
        <v>18385.62</v>
      </c>
      <c r="I415" s="3">
        <v>36771.24</v>
      </c>
    </row>
    <row r="416" s="1" customFormat="1" spans="1:9">
      <c r="A416" s="2">
        <v>45713</v>
      </c>
      <c r="B416" s="3" t="s">
        <v>775</v>
      </c>
      <c r="C416" s="3" t="s">
        <v>5</v>
      </c>
      <c r="D416" s="3" t="s">
        <v>9</v>
      </c>
      <c r="E416" s="3" t="s">
        <v>54</v>
      </c>
      <c r="F416" s="3" t="s">
        <v>55</v>
      </c>
      <c r="G416" s="3">
        <v>5</v>
      </c>
      <c r="H416" s="3">
        <v>4085.4</v>
      </c>
      <c r="I416" s="3">
        <v>20427</v>
      </c>
    </row>
    <row r="417" s="1" customFormat="1" spans="1:9">
      <c r="A417" s="2">
        <v>45713</v>
      </c>
      <c r="B417" s="3" t="s">
        <v>775</v>
      </c>
      <c r="C417" s="3" t="s">
        <v>5</v>
      </c>
      <c r="D417" s="3" t="s">
        <v>9</v>
      </c>
      <c r="E417" s="3" t="s">
        <v>39</v>
      </c>
      <c r="F417" s="3" t="s">
        <v>40</v>
      </c>
      <c r="G417" s="3">
        <v>5</v>
      </c>
      <c r="H417" s="3">
        <v>44.35</v>
      </c>
      <c r="I417" s="3">
        <v>221.75</v>
      </c>
    </row>
    <row r="418" s="1" customFormat="1" spans="1:9">
      <c r="A418" s="2">
        <v>45713</v>
      </c>
      <c r="B418" s="3" t="s">
        <v>775</v>
      </c>
      <c r="C418" s="3" t="s">
        <v>5</v>
      </c>
      <c r="D418" s="3" t="s">
        <v>9</v>
      </c>
      <c r="E418" s="3" t="s">
        <v>776</v>
      </c>
      <c r="F418" s="3" t="s">
        <v>777</v>
      </c>
      <c r="G418" s="3">
        <v>3</v>
      </c>
      <c r="H418" s="3">
        <v>2923.8</v>
      </c>
      <c r="I418" s="3">
        <v>8771.4</v>
      </c>
    </row>
    <row r="419" s="1" customFormat="1" spans="1:9">
      <c r="A419" s="2">
        <v>45713</v>
      </c>
      <c r="B419" s="3" t="s">
        <v>775</v>
      </c>
      <c r="C419" s="3" t="s">
        <v>5</v>
      </c>
      <c r="D419" s="3" t="s">
        <v>9</v>
      </c>
      <c r="E419" s="3" t="s">
        <v>778</v>
      </c>
      <c r="F419" s="3" t="s">
        <v>779</v>
      </c>
      <c r="G419" s="3">
        <v>2</v>
      </c>
      <c r="H419" s="3">
        <v>3664.81</v>
      </c>
      <c r="I419" s="3">
        <v>7329.62</v>
      </c>
    </row>
    <row r="420" s="1" customFormat="1" spans="1:9">
      <c r="A420" s="2">
        <v>45713</v>
      </c>
      <c r="B420" s="3" t="s">
        <v>775</v>
      </c>
      <c r="C420" s="3" t="s">
        <v>5</v>
      </c>
      <c r="D420" s="3" t="s">
        <v>9</v>
      </c>
      <c r="E420" s="3" t="s">
        <v>780</v>
      </c>
      <c r="F420" s="3" t="s">
        <v>781</v>
      </c>
      <c r="G420" s="3">
        <v>3</v>
      </c>
      <c r="H420" s="3">
        <v>2632.02</v>
      </c>
      <c r="I420" s="3">
        <v>7896.06</v>
      </c>
    </row>
    <row r="421" s="1" customFormat="1" spans="1:9">
      <c r="A421" s="2">
        <v>45713</v>
      </c>
      <c r="B421" s="3" t="s">
        <v>775</v>
      </c>
      <c r="C421" s="3" t="s">
        <v>5</v>
      </c>
      <c r="D421" s="3" t="s">
        <v>9</v>
      </c>
      <c r="E421" s="3" t="s">
        <v>782</v>
      </c>
      <c r="F421" s="3" t="s">
        <v>783</v>
      </c>
      <c r="G421" s="3">
        <v>5</v>
      </c>
      <c r="H421" s="3">
        <v>12.2</v>
      </c>
      <c r="I421" s="3">
        <v>61</v>
      </c>
    </row>
    <row r="422" s="1" customFormat="1" spans="1:9">
      <c r="A422" s="2">
        <v>45713</v>
      </c>
      <c r="B422" s="3" t="s">
        <v>775</v>
      </c>
      <c r="C422" s="3" t="s">
        <v>5</v>
      </c>
      <c r="D422" s="3" t="s">
        <v>9</v>
      </c>
      <c r="E422" s="3" t="s">
        <v>784</v>
      </c>
      <c r="F422" s="3" t="s">
        <v>785</v>
      </c>
      <c r="G422" s="3">
        <v>2</v>
      </c>
      <c r="H422" s="3">
        <v>336.76</v>
      </c>
      <c r="I422" s="3">
        <v>673.52</v>
      </c>
    </row>
    <row r="423" s="1" customFormat="1" spans="1:9">
      <c r="A423" s="2">
        <v>45713</v>
      </c>
      <c r="B423" s="3" t="s">
        <v>775</v>
      </c>
      <c r="C423" s="3" t="s">
        <v>5</v>
      </c>
      <c r="D423" s="3" t="s">
        <v>9</v>
      </c>
      <c r="E423" s="3" t="s">
        <v>89</v>
      </c>
      <c r="F423" s="3" t="s">
        <v>90</v>
      </c>
      <c r="G423" s="3">
        <v>3</v>
      </c>
      <c r="H423" s="3">
        <v>5773.19</v>
      </c>
      <c r="I423" s="3">
        <v>17319.57</v>
      </c>
    </row>
    <row r="424" s="1" customFormat="1" spans="1:9">
      <c r="A424" s="2">
        <v>45713</v>
      </c>
      <c r="B424" s="3" t="s">
        <v>775</v>
      </c>
      <c r="C424" s="3" t="s">
        <v>5</v>
      </c>
      <c r="D424" s="3" t="s">
        <v>9</v>
      </c>
      <c r="E424" s="3" t="s">
        <v>286</v>
      </c>
      <c r="F424" s="3" t="s">
        <v>287</v>
      </c>
      <c r="G424" s="3">
        <v>10</v>
      </c>
      <c r="H424" s="3">
        <v>2541</v>
      </c>
      <c r="I424" s="3">
        <v>25410</v>
      </c>
    </row>
    <row r="425" s="1" customFormat="1" spans="1:9">
      <c r="A425" s="2">
        <v>45713</v>
      </c>
      <c r="B425" s="3" t="s">
        <v>775</v>
      </c>
      <c r="C425" s="3" t="s">
        <v>5</v>
      </c>
      <c r="D425" s="3" t="s">
        <v>9</v>
      </c>
      <c r="E425" s="3" t="s">
        <v>463</v>
      </c>
      <c r="F425" s="3" t="s">
        <v>464</v>
      </c>
      <c r="G425" s="3">
        <v>5</v>
      </c>
      <c r="H425" s="3">
        <v>384.38</v>
      </c>
      <c r="I425" s="3">
        <v>1921.9</v>
      </c>
    </row>
    <row r="426" s="1" customFormat="1" spans="1:9">
      <c r="A426" s="2">
        <v>45713</v>
      </c>
      <c r="B426" s="3" t="s">
        <v>786</v>
      </c>
      <c r="C426" s="3" t="s">
        <v>5</v>
      </c>
      <c r="D426" s="3" t="s">
        <v>9</v>
      </c>
      <c r="E426" s="3" t="s">
        <v>571</v>
      </c>
      <c r="F426" s="3" t="s">
        <v>572</v>
      </c>
      <c r="G426" s="3">
        <v>1</v>
      </c>
      <c r="H426" s="3">
        <v>1331.32</v>
      </c>
      <c r="I426" s="3">
        <v>1331.32</v>
      </c>
    </row>
    <row r="427" s="1" customFormat="1" spans="1:9">
      <c r="A427" s="2">
        <v>45713</v>
      </c>
      <c r="B427" s="3" t="s">
        <v>787</v>
      </c>
      <c r="C427" s="3" t="s">
        <v>5</v>
      </c>
      <c r="D427" s="3" t="s">
        <v>9</v>
      </c>
      <c r="E427" s="3" t="s">
        <v>788</v>
      </c>
      <c r="F427" s="3" t="s">
        <v>789</v>
      </c>
      <c r="G427" s="3">
        <v>5</v>
      </c>
      <c r="H427" s="3">
        <v>46.32</v>
      </c>
      <c r="I427" s="3">
        <v>231.6</v>
      </c>
    </row>
    <row r="428" s="1" customFormat="1" spans="1:9">
      <c r="A428" s="2">
        <v>45713</v>
      </c>
      <c r="B428" s="3" t="s">
        <v>790</v>
      </c>
      <c r="C428" s="3" t="s">
        <v>5</v>
      </c>
      <c r="D428" s="3" t="s">
        <v>9</v>
      </c>
      <c r="E428" s="3" t="s">
        <v>791</v>
      </c>
      <c r="F428" s="3" t="s">
        <v>792</v>
      </c>
      <c r="G428" s="3">
        <v>2</v>
      </c>
      <c r="H428" s="3">
        <v>128.07</v>
      </c>
      <c r="I428" s="3">
        <v>256.14</v>
      </c>
    </row>
    <row r="429" s="1" customFormat="1" spans="1:9">
      <c r="A429" s="2">
        <v>45713</v>
      </c>
      <c r="B429" s="3" t="s">
        <v>790</v>
      </c>
      <c r="C429" s="3" t="s">
        <v>5</v>
      </c>
      <c r="D429" s="3" t="s">
        <v>9</v>
      </c>
      <c r="E429" s="3" t="s">
        <v>360</v>
      </c>
      <c r="F429" s="3" t="s">
        <v>361</v>
      </c>
      <c r="G429" s="3">
        <v>3</v>
      </c>
      <c r="H429" s="3">
        <v>374.97</v>
      </c>
      <c r="I429" s="3">
        <v>1124.91</v>
      </c>
    </row>
    <row r="430" s="1" customFormat="1" spans="1:9">
      <c r="A430" s="2">
        <v>45713</v>
      </c>
      <c r="B430" s="3" t="s">
        <v>790</v>
      </c>
      <c r="C430" s="3" t="s">
        <v>5</v>
      </c>
      <c r="D430" s="3" t="s">
        <v>9</v>
      </c>
      <c r="E430" s="3" t="s">
        <v>479</v>
      </c>
      <c r="F430" s="3" t="s">
        <v>464</v>
      </c>
      <c r="G430" s="3">
        <v>7</v>
      </c>
      <c r="H430" s="3">
        <v>1034.29</v>
      </c>
      <c r="I430" s="3">
        <v>7240.03</v>
      </c>
    </row>
    <row r="431" s="1" customFormat="1" spans="1:9">
      <c r="A431" s="2">
        <v>45713</v>
      </c>
      <c r="B431" s="3" t="s">
        <v>790</v>
      </c>
      <c r="C431" s="3" t="s">
        <v>5</v>
      </c>
      <c r="D431" s="3" t="s">
        <v>9</v>
      </c>
      <c r="E431" s="3" t="s">
        <v>793</v>
      </c>
      <c r="F431" s="3" t="s">
        <v>794</v>
      </c>
      <c r="G431" s="3">
        <v>5</v>
      </c>
      <c r="H431" s="3">
        <v>428.74</v>
      </c>
      <c r="I431" s="3">
        <v>2143.7</v>
      </c>
    </row>
    <row r="432" s="1" customFormat="1" spans="1:9">
      <c r="A432" s="2">
        <v>45713</v>
      </c>
      <c r="B432" s="3" t="s">
        <v>795</v>
      </c>
      <c r="C432" s="3" t="s">
        <v>5</v>
      </c>
      <c r="D432" s="3" t="s">
        <v>9</v>
      </c>
      <c r="E432" s="3" t="s">
        <v>796</v>
      </c>
      <c r="F432" s="3" t="s">
        <v>797</v>
      </c>
      <c r="G432" s="3">
        <v>3</v>
      </c>
      <c r="H432" s="3">
        <v>2436.4</v>
      </c>
      <c r="I432" s="3">
        <v>7309.2</v>
      </c>
    </row>
    <row r="433" s="1" customFormat="1" spans="1:9">
      <c r="A433" s="2">
        <v>45713</v>
      </c>
      <c r="B433" s="3" t="s">
        <v>795</v>
      </c>
      <c r="C433" s="3" t="s">
        <v>5</v>
      </c>
      <c r="D433" s="3" t="s">
        <v>9</v>
      </c>
      <c r="E433" s="3" t="s">
        <v>798</v>
      </c>
      <c r="F433" s="3" t="s">
        <v>799</v>
      </c>
      <c r="G433" s="3">
        <v>5</v>
      </c>
      <c r="H433" s="3">
        <v>1540.49</v>
      </c>
      <c r="I433" s="3">
        <v>7702.45</v>
      </c>
    </row>
    <row r="434" s="1" customFormat="1" spans="1:9">
      <c r="A434" s="2">
        <v>45713</v>
      </c>
      <c r="B434" s="3" t="s">
        <v>795</v>
      </c>
      <c r="C434" s="3" t="s">
        <v>5</v>
      </c>
      <c r="D434" s="3" t="s">
        <v>9</v>
      </c>
      <c r="E434" s="3" t="s">
        <v>800</v>
      </c>
      <c r="F434" s="3" t="s">
        <v>801</v>
      </c>
      <c r="G434" s="3">
        <v>3</v>
      </c>
      <c r="H434" s="3">
        <v>1283.13</v>
      </c>
      <c r="I434" s="3">
        <v>3849.39</v>
      </c>
    </row>
    <row r="435" s="1" customFormat="1" spans="1:9">
      <c r="A435" s="2">
        <v>45713</v>
      </c>
      <c r="B435" s="3" t="s">
        <v>795</v>
      </c>
      <c r="C435" s="3" t="s">
        <v>5</v>
      </c>
      <c r="D435" s="3" t="s">
        <v>9</v>
      </c>
      <c r="E435" s="3" t="s">
        <v>433</v>
      </c>
      <c r="F435" s="3" t="s">
        <v>434</v>
      </c>
      <c r="G435" s="3">
        <v>3</v>
      </c>
      <c r="H435" s="3">
        <v>4941.4</v>
      </c>
      <c r="I435" s="3">
        <v>14824.2</v>
      </c>
    </row>
    <row r="436" s="1" customFormat="1" spans="1:9">
      <c r="A436" s="2">
        <v>45713</v>
      </c>
      <c r="B436" s="3" t="s">
        <v>795</v>
      </c>
      <c r="C436" s="3" t="s">
        <v>5</v>
      </c>
      <c r="D436" s="3" t="s">
        <v>9</v>
      </c>
      <c r="E436" s="3" t="s">
        <v>802</v>
      </c>
      <c r="F436" s="3" t="s">
        <v>803</v>
      </c>
      <c r="G436" s="3">
        <v>4</v>
      </c>
      <c r="H436" s="3">
        <v>2879.17</v>
      </c>
      <c r="I436" s="3">
        <v>11516.68</v>
      </c>
    </row>
    <row r="437" s="1" customFormat="1" spans="1:9">
      <c r="A437" s="2">
        <v>45713</v>
      </c>
      <c r="B437" s="3" t="s">
        <v>795</v>
      </c>
      <c r="C437" s="3" t="s">
        <v>5</v>
      </c>
      <c r="D437" s="3" t="s">
        <v>9</v>
      </c>
      <c r="E437" s="3" t="s">
        <v>804</v>
      </c>
      <c r="F437" s="3" t="s">
        <v>805</v>
      </c>
      <c r="G437" s="3">
        <v>3</v>
      </c>
      <c r="H437" s="3">
        <v>725.89</v>
      </c>
      <c r="I437" s="3">
        <v>2177.67</v>
      </c>
    </row>
    <row r="438" s="1" customFormat="1" spans="1:9">
      <c r="A438" s="2">
        <v>45713</v>
      </c>
      <c r="B438" s="3" t="s">
        <v>795</v>
      </c>
      <c r="C438" s="3" t="s">
        <v>5</v>
      </c>
      <c r="D438" s="3" t="s">
        <v>9</v>
      </c>
      <c r="E438" s="3" t="s">
        <v>197</v>
      </c>
      <c r="F438" s="3" t="s">
        <v>198</v>
      </c>
      <c r="G438" s="3">
        <v>15</v>
      </c>
      <c r="H438" s="3">
        <v>2510.09</v>
      </c>
      <c r="I438" s="3">
        <v>37651.35</v>
      </c>
    </row>
    <row r="439" s="1" customFormat="1" spans="1:9">
      <c r="A439" s="2">
        <v>45713</v>
      </c>
      <c r="B439" s="3" t="s">
        <v>795</v>
      </c>
      <c r="C439" s="3" t="s">
        <v>5</v>
      </c>
      <c r="D439" s="3" t="s">
        <v>9</v>
      </c>
      <c r="E439" s="3" t="s">
        <v>243</v>
      </c>
      <c r="F439" s="3" t="s">
        <v>244</v>
      </c>
      <c r="G439" s="3">
        <v>20</v>
      </c>
      <c r="H439" s="3">
        <v>63.47</v>
      </c>
      <c r="I439" s="3">
        <v>1269.4</v>
      </c>
    </row>
    <row r="440" s="1" customFormat="1" spans="1:9">
      <c r="A440" s="2">
        <v>45713</v>
      </c>
      <c r="B440" s="3" t="s">
        <v>795</v>
      </c>
      <c r="C440" s="3" t="s">
        <v>5</v>
      </c>
      <c r="D440" s="3" t="s">
        <v>9</v>
      </c>
      <c r="E440" s="3" t="s">
        <v>806</v>
      </c>
      <c r="F440" s="3" t="s">
        <v>807</v>
      </c>
      <c r="G440" s="3">
        <v>5</v>
      </c>
      <c r="H440" s="3">
        <v>406.56</v>
      </c>
      <c r="I440" s="3">
        <v>2032.8</v>
      </c>
    </row>
    <row r="441" s="1" customFormat="1" spans="1:9">
      <c r="A441" s="2">
        <v>45713</v>
      </c>
      <c r="B441" s="3" t="s">
        <v>795</v>
      </c>
      <c r="C441" s="3" t="s">
        <v>5</v>
      </c>
      <c r="D441" s="3" t="s">
        <v>9</v>
      </c>
      <c r="E441" s="3" t="s">
        <v>692</v>
      </c>
      <c r="F441" s="3" t="s">
        <v>693</v>
      </c>
      <c r="G441" s="3">
        <v>5</v>
      </c>
      <c r="H441" s="3">
        <v>79.97</v>
      </c>
      <c r="I441" s="3">
        <v>399.85</v>
      </c>
    </row>
    <row r="442" s="1" customFormat="1" spans="1:9">
      <c r="A442" s="2">
        <v>45713</v>
      </c>
      <c r="B442" s="3" t="s">
        <v>795</v>
      </c>
      <c r="C442" s="3" t="s">
        <v>5</v>
      </c>
      <c r="D442" s="3" t="s">
        <v>9</v>
      </c>
      <c r="E442" s="3" t="s">
        <v>723</v>
      </c>
      <c r="F442" s="3" t="s">
        <v>724</v>
      </c>
      <c r="G442" s="3">
        <v>5</v>
      </c>
      <c r="H442" s="3">
        <v>110.88</v>
      </c>
      <c r="I442" s="3">
        <v>554.4</v>
      </c>
    </row>
    <row r="443" s="1" customFormat="1" spans="1:9">
      <c r="A443" s="2">
        <v>45715</v>
      </c>
      <c r="B443" s="3" t="s">
        <v>808</v>
      </c>
      <c r="C443" s="3" t="s">
        <v>5</v>
      </c>
      <c r="D443" s="3" t="s">
        <v>10</v>
      </c>
      <c r="E443" s="3" t="s">
        <v>181</v>
      </c>
      <c r="F443" s="3" t="s">
        <v>182</v>
      </c>
      <c r="G443" s="3">
        <v>3280</v>
      </c>
      <c r="H443" s="3">
        <v>15.5</v>
      </c>
      <c r="I443" s="3">
        <v>50840</v>
      </c>
    </row>
    <row r="444" s="1" customFormat="1" spans="1:9">
      <c r="A444" s="2">
        <v>45715</v>
      </c>
      <c r="B444" s="3" t="s">
        <v>809</v>
      </c>
      <c r="C444" s="3" t="s">
        <v>5</v>
      </c>
      <c r="D444" s="3" t="s">
        <v>9</v>
      </c>
      <c r="E444" s="3" t="s">
        <v>810</v>
      </c>
      <c r="F444" s="3" t="s">
        <v>811</v>
      </c>
      <c r="G444" s="3">
        <v>3</v>
      </c>
      <c r="H444" s="3">
        <v>743.33</v>
      </c>
      <c r="I444" s="3">
        <v>2229.99</v>
      </c>
    </row>
    <row r="445" s="1" customFormat="1" spans="1:9">
      <c r="A445" s="2">
        <v>45715</v>
      </c>
      <c r="B445" s="3" t="s">
        <v>809</v>
      </c>
      <c r="C445" s="3" t="s">
        <v>5</v>
      </c>
      <c r="D445" s="3" t="s">
        <v>9</v>
      </c>
      <c r="E445" s="3" t="s">
        <v>344</v>
      </c>
      <c r="F445" s="3" t="s">
        <v>345</v>
      </c>
      <c r="G445" s="3">
        <v>5</v>
      </c>
      <c r="H445" s="3">
        <v>100.53</v>
      </c>
      <c r="I445" s="3">
        <v>502.65</v>
      </c>
    </row>
    <row r="446" s="1" customFormat="1" spans="1:9">
      <c r="A446" s="2">
        <v>45715</v>
      </c>
      <c r="B446" s="3" t="s">
        <v>809</v>
      </c>
      <c r="C446" s="3" t="s">
        <v>5</v>
      </c>
      <c r="D446" s="3" t="s">
        <v>9</v>
      </c>
      <c r="E446" s="3" t="s">
        <v>812</v>
      </c>
      <c r="F446" s="3" t="s">
        <v>813</v>
      </c>
      <c r="G446" s="3">
        <v>5</v>
      </c>
      <c r="H446" s="3">
        <v>30.32</v>
      </c>
      <c r="I446" s="3">
        <v>151.6</v>
      </c>
    </row>
    <row r="447" s="1" customFormat="1" spans="1:9">
      <c r="A447" s="2">
        <v>45715</v>
      </c>
      <c r="B447" s="3" t="s">
        <v>809</v>
      </c>
      <c r="C447" s="3" t="s">
        <v>5</v>
      </c>
      <c r="D447" s="3" t="s">
        <v>9</v>
      </c>
      <c r="E447" s="3" t="s">
        <v>398</v>
      </c>
      <c r="F447" s="3" t="s">
        <v>399</v>
      </c>
      <c r="G447" s="3">
        <v>7</v>
      </c>
      <c r="H447" s="3">
        <v>2541</v>
      </c>
      <c r="I447" s="3">
        <v>17787</v>
      </c>
    </row>
    <row r="448" s="1" customFormat="1" spans="1:9">
      <c r="A448" s="2">
        <v>45715</v>
      </c>
      <c r="B448" s="3" t="s">
        <v>809</v>
      </c>
      <c r="C448" s="3" t="s">
        <v>5</v>
      </c>
      <c r="D448" s="3" t="s">
        <v>9</v>
      </c>
      <c r="E448" s="3" t="s">
        <v>505</v>
      </c>
      <c r="F448" s="3" t="s">
        <v>506</v>
      </c>
      <c r="G448" s="3">
        <v>5</v>
      </c>
      <c r="H448" s="3">
        <v>1992.14</v>
      </c>
      <c r="I448" s="3">
        <v>9960.7</v>
      </c>
    </row>
    <row r="449" s="1" customFormat="1" spans="1:9">
      <c r="A449" s="2">
        <v>45715</v>
      </c>
      <c r="B449" s="3" t="s">
        <v>809</v>
      </c>
      <c r="C449" s="3" t="s">
        <v>5</v>
      </c>
      <c r="D449" s="3" t="s">
        <v>9</v>
      </c>
      <c r="E449" s="3" t="s">
        <v>362</v>
      </c>
      <c r="F449" s="3" t="s">
        <v>363</v>
      </c>
      <c r="G449" s="3">
        <v>3</v>
      </c>
      <c r="H449" s="3">
        <v>1112.32</v>
      </c>
      <c r="I449" s="3">
        <v>3336.96</v>
      </c>
    </row>
    <row r="450" s="1" customFormat="1" spans="1:9">
      <c r="A450" s="2">
        <v>45715</v>
      </c>
      <c r="B450" s="3" t="s">
        <v>809</v>
      </c>
      <c r="C450" s="3" t="s">
        <v>5</v>
      </c>
      <c r="D450" s="3" t="s">
        <v>9</v>
      </c>
      <c r="E450" s="3" t="s">
        <v>814</v>
      </c>
      <c r="F450" s="3" t="s">
        <v>815</v>
      </c>
      <c r="G450" s="3">
        <v>7</v>
      </c>
      <c r="H450" s="3">
        <v>815.06</v>
      </c>
      <c r="I450" s="3">
        <v>5705.42</v>
      </c>
    </row>
    <row r="451" s="1" customFormat="1" spans="1:9">
      <c r="A451" s="2">
        <v>45715</v>
      </c>
      <c r="B451" s="3" t="s">
        <v>809</v>
      </c>
      <c r="C451" s="3" t="s">
        <v>5</v>
      </c>
      <c r="D451" s="3" t="s">
        <v>9</v>
      </c>
      <c r="E451" s="3" t="s">
        <v>816</v>
      </c>
      <c r="F451" s="3" t="s">
        <v>817</v>
      </c>
      <c r="G451" s="3">
        <v>5</v>
      </c>
      <c r="H451" s="3">
        <v>1014.79</v>
      </c>
      <c r="I451" s="3">
        <v>5073.95</v>
      </c>
    </row>
    <row r="452" s="1" customFormat="1" spans="1:9">
      <c r="A452" s="2">
        <v>45715</v>
      </c>
      <c r="B452" s="3" t="s">
        <v>809</v>
      </c>
      <c r="C452" s="3" t="s">
        <v>5</v>
      </c>
      <c r="D452" s="3" t="s">
        <v>9</v>
      </c>
      <c r="E452" s="3" t="s">
        <v>583</v>
      </c>
      <c r="F452" s="3" t="s">
        <v>584</v>
      </c>
      <c r="G452" s="3">
        <v>7</v>
      </c>
      <c r="H452" s="3">
        <v>990.35</v>
      </c>
      <c r="I452" s="3">
        <v>6932.45</v>
      </c>
    </row>
    <row r="453" s="1" customFormat="1" spans="1:9">
      <c r="A453" s="2">
        <v>45715</v>
      </c>
      <c r="B453" s="3" t="s">
        <v>809</v>
      </c>
      <c r="C453" s="3" t="s">
        <v>5</v>
      </c>
      <c r="D453" s="3" t="s">
        <v>9</v>
      </c>
      <c r="E453" s="3" t="s">
        <v>507</v>
      </c>
      <c r="F453" s="3" t="s">
        <v>508</v>
      </c>
      <c r="G453" s="3">
        <v>10</v>
      </c>
      <c r="H453" s="3">
        <v>810.21</v>
      </c>
      <c r="I453" s="3">
        <v>8102.1</v>
      </c>
    </row>
    <row r="454" s="1" customFormat="1" spans="1:9">
      <c r="A454" s="2">
        <v>45715</v>
      </c>
      <c r="B454" s="3" t="s">
        <v>809</v>
      </c>
      <c r="C454" s="3" t="s">
        <v>5</v>
      </c>
      <c r="D454" s="3" t="s">
        <v>9</v>
      </c>
      <c r="E454" s="3" t="s">
        <v>259</v>
      </c>
      <c r="F454" s="3" t="s">
        <v>260</v>
      </c>
      <c r="G454" s="3">
        <v>3</v>
      </c>
      <c r="H454" s="3">
        <v>2032.8</v>
      </c>
      <c r="I454" s="3">
        <v>6098.4</v>
      </c>
    </row>
    <row r="455" s="1" customFormat="1" spans="1:9">
      <c r="A455" s="2">
        <v>45715</v>
      </c>
      <c r="B455" s="3" t="s">
        <v>818</v>
      </c>
      <c r="C455" s="3" t="s">
        <v>5</v>
      </c>
      <c r="D455" s="3" t="s">
        <v>9</v>
      </c>
      <c r="E455" s="3" t="s">
        <v>571</v>
      </c>
      <c r="F455" s="3" t="s">
        <v>572</v>
      </c>
      <c r="G455" s="3">
        <v>1</v>
      </c>
      <c r="H455" s="3">
        <v>1331.32</v>
      </c>
      <c r="I455" s="3">
        <v>1331.32</v>
      </c>
    </row>
    <row r="456" s="1" customFormat="1" spans="1:9">
      <c r="A456" s="2">
        <v>45715</v>
      </c>
      <c r="B456" s="3" t="s">
        <v>819</v>
      </c>
      <c r="C456" s="3" t="s">
        <v>5</v>
      </c>
      <c r="D456" s="3" t="s">
        <v>7</v>
      </c>
      <c r="E456" s="3" t="s">
        <v>122</v>
      </c>
      <c r="F456" s="3" t="s">
        <v>123</v>
      </c>
      <c r="G456" s="3">
        <v>50</v>
      </c>
      <c r="H456" s="3">
        <v>843.34</v>
      </c>
      <c r="I456" s="3">
        <v>42167</v>
      </c>
    </row>
    <row r="457" s="1" customFormat="1" spans="1:9">
      <c r="A457" s="2">
        <v>45715</v>
      </c>
      <c r="B457" s="3" t="s">
        <v>820</v>
      </c>
      <c r="C457" s="3" t="s">
        <v>5</v>
      </c>
      <c r="D457" s="3" t="s">
        <v>7</v>
      </c>
      <c r="E457" s="3" t="s">
        <v>181</v>
      </c>
      <c r="F457" s="3" t="s">
        <v>182</v>
      </c>
      <c r="G457" s="3">
        <v>9840</v>
      </c>
      <c r="H457" s="3">
        <v>15.5</v>
      </c>
      <c r="I457" s="3">
        <v>152520</v>
      </c>
    </row>
    <row r="458" s="1" customFormat="1" spans="1:9">
      <c r="A458" s="2">
        <v>45716</v>
      </c>
      <c r="B458" s="3" t="s">
        <v>821</v>
      </c>
      <c r="C458" s="3" t="s">
        <v>5</v>
      </c>
      <c r="D458" s="3" t="s">
        <v>9</v>
      </c>
      <c r="E458" s="3" t="s">
        <v>822</v>
      </c>
      <c r="F458" s="3" t="s">
        <v>760</v>
      </c>
      <c r="G458" s="3">
        <v>1</v>
      </c>
      <c r="H458" s="3">
        <v>0</v>
      </c>
      <c r="I458" s="3">
        <v>0</v>
      </c>
    </row>
    <row r="459" s="1" customFormat="1" spans="1:9">
      <c r="A459" s="2">
        <v>45716</v>
      </c>
      <c r="B459" s="3" t="s">
        <v>821</v>
      </c>
      <c r="C459" s="3" t="s">
        <v>5</v>
      </c>
      <c r="D459" s="3" t="s">
        <v>9</v>
      </c>
      <c r="E459" s="3" t="s">
        <v>788</v>
      </c>
      <c r="F459" s="3" t="s">
        <v>789</v>
      </c>
      <c r="G459" s="3">
        <v>3</v>
      </c>
      <c r="H459" s="3">
        <v>46.32</v>
      </c>
      <c r="I459" s="3">
        <v>138.96</v>
      </c>
    </row>
    <row r="460" s="1" customFormat="1" spans="1:9">
      <c r="A460" s="2">
        <v>45716</v>
      </c>
      <c r="B460" s="3" t="s">
        <v>821</v>
      </c>
      <c r="C460" s="3" t="s">
        <v>5</v>
      </c>
      <c r="D460" s="3" t="s">
        <v>9</v>
      </c>
      <c r="E460" s="3" t="s">
        <v>823</v>
      </c>
      <c r="F460" s="3" t="s">
        <v>824</v>
      </c>
      <c r="G460" s="3">
        <v>3</v>
      </c>
      <c r="H460" s="3">
        <v>423.58</v>
      </c>
      <c r="I460" s="3">
        <v>1270.74</v>
      </c>
    </row>
    <row r="461" s="1" customFormat="1" spans="1:9">
      <c r="A461" s="2">
        <v>45716</v>
      </c>
      <c r="B461" s="3" t="s">
        <v>821</v>
      </c>
      <c r="C461" s="3" t="s">
        <v>5</v>
      </c>
      <c r="D461" s="3" t="s">
        <v>9</v>
      </c>
      <c r="E461" s="3" t="s">
        <v>825</v>
      </c>
      <c r="F461" s="3" t="s">
        <v>826</v>
      </c>
      <c r="G461" s="3">
        <v>2</v>
      </c>
      <c r="H461" s="3">
        <v>10125.38</v>
      </c>
      <c r="I461" s="3">
        <v>20250.76</v>
      </c>
    </row>
    <row r="462" s="1" customFormat="1" spans="1:9">
      <c r="A462" s="2">
        <v>45716</v>
      </c>
      <c r="B462" s="3" t="s">
        <v>821</v>
      </c>
      <c r="C462" s="3" t="s">
        <v>5</v>
      </c>
      <c r="D462" s="3" t="s">
        <v>9</v>
      </c>
      <c r="E462" s="3" t="s">
        <v>364</v>
      </c>
      <c r="F462" s="3" t="s">
        <v>365</v>
      </c>
      <c r="G462" s="3">
        <v>5</v>
      </c>
      <c r="H462" s="3">
        <v>117.14</v>
      </c>
      <c r="I462" s="3">
        <v>585.7</v>
      </c>
    </row>
    <row r="463" s="1" customFormat="1" spans="1:9">
      <c r="A463" s="2">
        <v>45716</v>
      </c>
      <c r="B463" s="3" t="s">
        <v>827</v>
      </c>
      <c r="C463" s="3" t="s">
        <v>5</v>
      </c>
      <c r="D463" s="3" t="s">
        <v>9</v>
      </c>
      <c r="E463" s="3" t="s">
        <v>828</v>
      </c>
      <c r="F463" s="3" t="s">
        <v>829</v>
      </c>
      <c r="G463" s="3">
        <v>20</v>
      </c>
      <c r="H463" s="3">
        <v>90.18</v>
      </c>
      <c r="I463" s="3">
        <v>1803.6</v>
      </c>
    </row>
    <row r="464" s="1" customFormat="1" spans="1:9">
      <c r="A464" s="2">
        <v>45716</v>
      </c>
      <c r="B464" s="3" t="s">
        <v>827</v>
      </c>
      <c r="C464" s="3" t="s">
        <v>5</v>
      </c>
      <c r="D464" s="3" t="s">
        <v>9</v>
      </c>
      <c r="E464" s="3" t="s">
        <v>830</v>
      </c>
      <c r="F464" s="3" t="s">
        <v>831</v>
      </c>
      <c r="G464" s="3">
        <v>3</v>
      </c>
      <c r="H464" s="3">
        <v>221.76</v>
      </c>
      <c r="I464" s="3">
        <v>665.28</v>
      </c>
    </row>
    <row r="465" s="1" customFormat="1" spans="1:9">
      <c r="A465" s="2">
        <v>45716</v>
      </c>
      <c r="B465" s="3" t="s">
        <v>827</v>
      </c>
      <c r="C465" s="3" t="s">
        <v>5</v>
      </c>
      <c r="D465" s="3" t="s">
        <v>9</v>
      </c>
      <c r="E465" s="3" t="s">
        <v>431</v>
      </c>
      <c r="F465" s="3" t="s">
        <v>432</v>
      </c>
      <c r="G465" s="3">
        <v>3</v>
      </c>
      <c r="H465" s="3">
        <v>786.51</v>
      </c>
      <c r="I465" s="3">
        <v>2359.53</v>
      </c>
    </row>
    <row r="466" s="1" customFormat="1" spans="1:9">
      <c r="A466" s="2">
        <v>45716</v>
      </c>
      <c r="B466" s="3" t="s">
        <v>827</v>
      </c>
      <c r="C466" s="3" t="s">
        <v>5</v>
      </c>
      <c r="D466" s="3" t="s">
        <v>9</v>
      </c>
      <c r="E466" s="3" t="s">
        <v>832</v>
      </c>
      <c r="F466" s="3" t="s">
        <v>833</v>
      </c>
      <c r="G466" s="3">
        <v>6</v>
      </c>
      <c r="H466" s="3">
        <v>36.96</v>
      </c>
      <c r="I466" s="3">
        <v>221.76</v>
      </c>
    </row>
    <row r="467" s="1" customFormat="1" spans="1:9">
      <c r="A467" s="2">
        <v>45716</v>
      </c>
      <c r="B467" s="3" t="s">
        <v>827</v>
      </c>
      <c r="C467" s="3" t="s">
        <v>5</v>
      </c>
      <c r="D467" s="3" t="s">
        <v>9</v>
      </c>
      <c r="E467" s="3" t="s">
        <v>834</v>
      </c>
      <c r="F467" s="3" t="s">
        <v>835</v>
      </c>
      <c r="G467" s="3">
        <v>3</v>
      </c>
      <c r="H467" s="3">
        <v>543.08</v>
      </c>
      <c r="I467" s="3">
        <v>1629.24</v>
      </c>
    </row>
    <row r="468" s="1" customFormat="1" spans="1:9">
      <c r="A468" s="2">
        <v>45716</v>
      </c>
      <c r="B468" s="3" t="s">
        <v>827</v>
      </c>
      <c r="C468" s="3" t="s">
        <v>5</v>
      </c>
      <c r="D468" s="3" t="s">
        <v>9</v>
      </c>
      <c r="E468" s="3" t="s">
        <v>836</v>
      </c>
      <c r="F468" s="3" t="s">
        <v>837</v>
      </c>
      <c r="G468" s="3">
        <v>2</v>
      </c>
      <c r="H468" s="3">
        <v>8957.87</v>
      </c>
      <c r="I468" s="3">
        <v>17915.74</v>
      </c>
    </row>
    <row r="469" s="1" customFormat="1" spans="1:9">
      <c r="A469" s="2">
        <v>45716</v>
      </c>
      <c r="B469" s="3" t="s">
        <v>827</v>
      </c>
      <c r="C469" s="3" t="s">
        <v>5</v>
      </c>
      <c r="D469" s="3" t="s">
        <v>9</v>
      </c>
      <c r="E469" s="3" t="s">
        <v>838</v>
      </c>
      <c r="F469" s="3" t="s">
        <v>260</v>
      </c>
      <c r="G469" s="3">
        <v>3</v>
      </c>
      <c r="H469" s="3">
        <v>1414.09</v>
      </c>
      <c r="I469" s="3">
        <v>4242.27</v>
      </c>
    </row>
    <row r="470" s="1" customFormat="1" spans="1:9">
      <c r="A470" s="2">
        <v>45716</v>
      </c>
      <c r="B470" s="3" t="s">
        <v>839</v>
      </c>
      <c r="C470" s="3" t="s">
        <v>5</v>
      </c>
      <c r="D470" s="3" t="s">
        <v>9</v>
      </c>
      <c r="E470" s="3" t="s">
        <v>698</v>
      </c>
      <c r="F470" s="3" t="s">
        <v>321</v>
      </c>
      <c r="G470" s="3">
        <v>3</v>
      </c>
      <c r="H470" s="3">
        <v>238.02</v>
      </c>
      <c r="I470" s="3">
        <v>714.06</v>
      </c>
    </row>
    <row r="471" s="1" customFormat="1" spans="1:9">
      <c r="A471" s="2">
        <v>45716</v>
      </c>
      <c r="B471" s="3" t="s">
        <v>839</v>
      </c>
      <c r="C471" s="3" t="s">
        <v>5</v>
      </c>
      <c r="D471" s="3" t="s">
        <v>9</v>
      </c>
      <c r="E471" s="3" t="s">
        <v>840</v>
      </c>
      <c r="F471" s="3" t="s">
        <v>454</v>
      </c>
      <c r="G471" s="3">
        <v>5</v>
      </c>
      <c r="H471" s="3">
        <v>486.39</v>
      </c>
      <c r="I471" s="3">
        <v>2431.95</v>
      </c>
    </row>
    <row r="472" s="1" customFormat="1" spans="1:9">
      <c r="A472" s="2">
        <v>45716</v>
      </c>
      <c r="B472" s="3" t="s">
        <v>839</v>
      </c>
      <c r="C472" s="3" t="s">
        <v>5</v>
      </c>
      <c r="D472" s="3" t="s">
        <v>9</v>
      </c>
      <c r="E472" s="3" t="s">
        <v>95</v>
      </c>
      <c r="F472" s="3" t="s">
        <v>96</v>
      </c>
      <c r="G472" s="3">
        <v>5</v>
      </c>
      <c r="H472" s="3">
        <v>1395.86</v>
      </c>
      <c r="I472" s="3">
        <v>6979.3</v>
      </c>
    </row>
    <row r="473" s="1" customFormat="1" spans="1:9">
      <c r="A473" s="2">
        <v>45716</v>
      </c>
      <c r="B473" s="3" t="s">
        <v>839</v>
      </c>
      <c r="C473" s="3" t="s">
        <v>5</v>
      </c>
      <c r="D473" s="3" t="s">
        <v>9</v>
      </c>
      <c r="E473" s="3" t="s">
        <v>24</v>
      </c>
      <c r="F473" s="3" t="s">
        <v>25</v>
      </c>
      <c r="G473" s="3">
        <v>5</v>
      </c>
      <c r="H473" s="3">
        <v>1382.09</v>
      </c>
      <c r="I473" s="3">
        <v>6910.45</v>
      </c>
    </row>
    <row r="474" s="1" customFormat="1" spans="1:9">
      <c r="A474" s="2">
        <v>45716</v>
      </c>
      <c r="B474" s="3" t="s">
        <v>839</v>
      </c>
      <c r="C474" s="3" t="s">
        <v>5</v>
      </c>
      <c r="D474" s="3" t="s">
        <v>9</v>
      </c>
      <c r="E474" s="3" t="s">
        <v>841</v>
      </c>
      <c r="F474" s="3" t="s">
        <v>842</v>
      </c>
      <c r="G474" s="3">
        <v>3</v>
      </c>
      <c r="H474" s="3">
        <v>0</v>
      </c>
      <c r="I474" s="3">
        <v>0</v>
      </c>
    </row>
    <row r="475" s="1" customFormat="1" spans="1:9">
      <c r="A475" s="2">
        <v>45716</v>
      </c>
      <c r="B475" s="3" t="s">
        <v>839</v>
      </c>
      <c r="C475" s="3" t="s">
        <v>5</v>
      </c>
      <c r="D475" s="3" t="s">
        <v>9</v>
      </c>
      <c r="E475" s="3" t="s">
        <v>843</v>
      </c>
      <c r="F475" s="3" t="s">
        <v>844</v>
      </c>
      <c r="G475" s="3">
        <v>3</v>
      </c>
      <c r="H475" s="3">
        <v>1398.21</v>
      </c>
      <c r="I475" s="3">
        <v>4194.63</v>
      </c>
    </row>
    <row r="476" s="1" customFormat="1" spans="1:9">
      <c r="A476" s="2">
        <v>45716</v>
      </c>
      <c r="B476" s="3" t="s">
        <v>839</v>
      </c>
      <c r="C476" s="3" t="s">
        <v>5</v>
      </c>
      <c r="D476" s="3" t="s">
        <v>9</v>
      </c>
      <c r="E476" s="3" t="s">
        <v>845</v>
      </c>
      <c r="F476" s="3" t="s">
        <v>846</v>
      </c>
      <c r="G476" s="3">
        <v>10</v>
      </c>
      <c r="H476" s="3">
        <v>201.02</v>
      </c>
      <c r="I476" s="3">
        <v>2010.2</v>
      </c>
    </row>
    <row r="477" s="1" customFormat="1" spans="1:9">
      <c r="A477" s="2">
        <v>45716</v>
      </c>
      <c r="B477" s="3" t="s">
        <v>847</v>
      </c>
      <c r="C477" s="3" t="s">
        <v>5</v>
      </c>
      <c r="D477" s="3" t="s">
        <v>9</v>
      </c>
      <c r="E477" s="3" t="s">
        <v>848</v>
      </c>
      <c r="F477" s="3" t="s">
        <v>849</v>
      </c>
      <c r="G477" s="3">
        <v>3</v>
      </c>
      <c r="H477" s="3">
        <v>552.21</v>
      </c>
      <c r="I477" s="3">
        <v>1656.63</v>
      </c>
    </row>
    <row r="478" s="1" customFormat="1" spans="1:9">
      <c r="A478" s="2">
        <v>45716</v>
      </c>
      <c r="B478" s="3" t="s">
        <v>850</v>
      </c>
      <c r="C478" s="3" t="s">
        <v>5</v>
      </c>
      <c r="D478" s="3" t="s">
        <v>9</v>
      </c>
      <c r="E478" s="3" t="s">
        <v>851</v>
      </c>
      <c r="F478" s="3" t="s">
        <v>852</v>
      </c>
      <c r="G478" s="3">
        <v>3</v>
      </c>
      <c r="H478" s="3">
        <v>996.98</v>
      </c>
      <c r="I478" s="3">
        <v>2990.94</v>
      </c>
    </row>
    <row r="479" s="1" customFormat="1" spans="1:9">
      <c r="A479" s="2">
        <v>45721</v>
      </c>
      <c r="B479" s="3" t="s">
        <v>853</v>
      </c>
      <c r="C479" s="3" t="s">
        <v>5</v>
      </c>
      <c r="D479" s="3" t="s">
        <v>9</v>
      </c>
      <c r="E479" s="3" t="s">
        <v>666</v>
      </c>
      <c r="F479" s="3" t="s">
        <v>667</v>
      </c>
      <c r="G479" s="3">
        <v>5</v>
      </c>
      <c r="H479" s="3">
        <v>162.62</v>
      </c>
      <c r="I479" s="3">
        <v>813.1</v>
      </c>
    </row>
    <row r="480" s="1" customFormat="1" spans="1:9">
      <c r="A480" s="2">
        <v>45721</v>
      </c>
      <c r="B480" s="3" t="s">
        <v>853</v>
      </c>
      <c r="C480" s="3" t="s">
        <v>5</v>
      </c>
      <c r="D480" s="3" t="s">
        <v>9</v>
      </c>
      <c r="E480" s="3" t="s">
        <v>854</v>
      </c>
      <c r="F480" s="3" t="s">
        <v>855</v>
      </c>
      <c r="G480" s="3">
        <v>3</v>
      </c>
      <c r="H480" s="3">
        <v>756.49</v>
      </c>
      <c r="I480" s="3">
        <v>2269.47</v>
      </c>
    </row>
    <row r="481" s="1" customFormat="1" spans="1:9">
      <c r="A481" s="2">
        <v>45721</v>
      </c>
      <c r="B481" s="3" t="s">
        <v>853</v>
      </c>
      <c r="C481" s="3" t="s">
        <v>5</v>
      </c>
      <c r="D481" s="3" t="s">
        <v>9</v>
      </c>
      <c r="E481" s="3" t="s">
        <v>694</v>
      </c>
      <c r="F481" s="3" t="s">
        <v>260</v>
      </c>
      <c r="G481" s="3">
        <v>1</v>
      </c>
      <c r="H481" s="3">
        <v>4128.63</v>
      </c>
      <c r="I481" s="3">
        <v>4128.63</v>
      </c>
    </row>
    <row r="482" s="1" customFormat="1" spans="1:9">
      <c r="A482" s="2">
        <v>45721</v>
      </c>
      <c r="B482" s="3" t="s">
        <v>853</v>
      </c>
      <c r="C482" s="3" t="s">
        <v>5</v>
      </c>
      <c r="D482" s="3" t="s">
        <v>9</v>
      </c>
      <c r="E482" s="3" t="s">
        <v>42</v>
      </c>
      <c r="F482" s="3" t="s">
        <v>43</v>
      </c>
      <c r="G482" s="3">
        <v>3</v>
      </c>
      <c r="H482" s="3">
        <v>1016.4</v>
      </c>
      <c r="I482" s="3">
        <v>3049.2</v>
      </c>
    </row>
    <row r="483" s="1" customFormat="1" spans="1:9">
      <c r="A483" s="2">
        <v>45721</v>
      </c>
      <c r="B483" s="3" t="s">
        <v>853</v>
      </c>
      <c r="C483" s="3" t="s">
        <v>5</v>
      </c>
      <c r="D483" s="3" t="s">
        <v>9</v>
      </c>
      <c r="E483" s="3" t="s">
        <v>568</v>
      </c>
      <c r="F483" s="3" t="s">
        <v>569</v>
      </c>
      <c r="G483" s="3">
        <v>3</v>
      </c>
      <c r="H483" s="3">
        <v>1660.12</v>
      </c>
      <c r="I483" s="3">
        <v>4980.36</v>
      </c>
    </row>
    <row r="484" s="1" customFormat="1" spans="1:9">
      <c r="A484" s="2">
        <v>45721</v>
      </c>
      <c r="B484" s="3" t="s">
        <v>853</v>
      </c>
      <c r="C484" s="3" t="s">
        <v>5</v>
      </c>
      <c r="D484" s="3" t="s">
        <v>9</v>
      </c>
      <c r="E484" s="3" t="s">
        <v>404</v>
      </c>
      <c r="F484" s="3" t="s">
        <v>405</v>
      </c>
      <c r="G484" s="3">
        <v>3</v>
      </c>
      <c r="H484" s="3">
        <v>1084.16</v>
      </c>
      <c r="I484" s="3">
        <v>3252.48</v>
      </c>
    </row>
    <row r="485" s="1" customFormat="1" spans="1:9">
      <c r="A485" s="2">
        <v>45722</v>
      </c>
      <c r="B485" s="3" t="s">
        <v>856</v>
      </c>
      <c r="C485" s="3" t="s">
        <v>5</v>
      </c>
      <c r="D485" s="3" t="s">
        <v>9</v>
      </c>
      <c r="E485" s="3" t="s">
        <v>857</v>
      </c>
      <c r="F485" s="3" t="s">
        <v>858</v>
      </c>
      <c r="G485" s="3">
        <v>1</v>
      </c>
      <c r="H485" s="3">
        <v>3868.97</v>
      </c>
      <c r="I485" s="3">
        <v>3868.97</v>
      </c>
    </row>
    <row r="486" s="1" customFormat="1" spans="1:9">
      <c r="A486" s="2">
        <v>45722</v>
      </c>
      <c r="B486" s="3" t="s">
        <v>856</v>
      </c>
      <c r="C486" s="3" t="s">
        <v>5</v>
      </c>
      <c r="D486" s="3" t="s">
        <v>9</v>
      </c>
      <c r="E486" s="3" t="s">
        <v>859</v>
      </c>
      <c r="F486" s="3" t="s">
        <v>860</v>
      </c>
      <c r="G486" s="3">
        <v>1</v>
      </c>
      <c r="H486" s="3">
        <v>1507.97</v>
      </c>
      <c r="I486" s="3">
        <v>1507.97</v>
      </c>
    </row>
    <row r="487" s="1" customFormat="1" spans="1:9">
      <c r="A487" s="2">
        <v>45722</v>
      </c>
      <c r="B487" s="3" t="s">
        <v>856</v>
      </c>
      <c r="C487" s="3" t="s">
        <v>5</v>
      </c>
      <c r="D487" s="3" t="s">
        <v>9</v>
      </c>
      <c r="E487" s="3" t="s">
        <v>861</v>
      </c>
      <c r="F487" s="3" t="s">
        <v>862</v>
      </c>
      <c r="G487" s="3">
        <v>2</v>
      </c>
      <c r="H487" s="3">
        <v>714.07</v>
      </c>
      <c r="I487" s="3">
        <v>1428.14</v>
      </c>
    </row>
    <row r="488" s="1" customFormat="1" spans="1:9">
      <c r="A488" s="2">
        <v>45722</v>
      </c>
      <c r="B488" s="3" t="s">
        <v>856</v>
      </c>
      <c r="C488" s="3" t="s">
        <v>5</v>
      </c>
      <c r="D488" s="3" t="s">
        <v>9</v>
      </c>
      <c r="E488" s="3" t="s">
        <v>863</v>
      </c>
      <c r="F488" s="3" t="s">
        <v>864</v>
      </c>
      <c r="G488" s="3">
        <v>4</v>
      </c>
      <c r="H488" s="3">
        <v>762.12</v>
      </c>
      <c r="I488" s="3">
        <v>3048.48</v>
      </c>
    </row>
    <row r="489" s="1" customFormat="1" spans="1:9">
      <c r="A489" s="2">
        <v>45722</v>
      </c>
      <c r="B489" s="3" t="s">
        <v>856</v>
      </c>
      <c r="C489" s="3" t="s">
        <v>5</v>
      </c>
      <c r="D489" s="3" t="s">
        <v>9</v>
      </c>
      <c r="E489" s="3" t="s">
        <v>865</v>
      </c>
      <c r="F489" s="3" t="s">
        <v>866</v>
      </c>
      <c r="G489" s="3">
        <v>1</v>
      </c>
      <c r="H489" s="3">
        <v>980.92</v>
      </c>
      <c r="I489" s="3">
        <v>980.92</v>
      </c>
    </row>
    <row r="490" s="1" customFormat="1" spans="1:9">
      <c r="A490" s="2">
        <v>45722</v>
      </c>
      <c r="B490" s="3" t="s">
        <v>856</v>
      </c>
      <c r="C490" s="3" t="s">
        <v>5</v>
      </c>
      <c r="D490" s="3" t="s">
        <v>9</v>
      </c>
      <c r="E490" s="3" t="s">
        <v>867</v>
      </c>
      <c r="F490" s="3" t="s">
        <v>868</v>
      </c>
      <c r="G490" s="3">
        <v>1</v>
      </c>
      <c r="H490" s="3">
        <v>837.51</v>
      </c>
      <c r="I490" s="3">
        <v>837.51</v>
      </c>
    </row>
    <row r="491" s="1" customFormat="1" spans="1:9">
      <c r="A491" s="2">
        <v>45722</v>
      </c>
      <c r="B491" s="3" t="s">
        <v>869</v>
      </c>
      <c r="C491" s="3" t="s">
        <v>5</v>
      </c>
      <c r="D491" s="3" t="s">
        <v>9</v>
      </c>
      <c r="E491" s="3" t="s">
        <v>181</v>
      </c>
      <c r="F491" s="3" t="s">
        <v>182</v>
      </c>
      <c r="G491" s="3">
        <v>9840</v>
      </c>
      <c r="H491" s="3">
        <v>15.5</v>
      </c>
      <c r="I491" s="3">
        <v>152520</v>
      </c>
    </row>
    <row r="492" s="1" customFormat="1" spans="1:9">
      <c r="A492" s="2">
        <v>45722</v>
      </c>
      <c r="B492" s="3" t="s">
        <v>870</v>
      </c>
      <c r="C492" s="3" t="s">
        <v>5</v>
      </c>
      <c r="D492" s="3" t="s">
        <v>9</v>
      </c>
      <c r="E492" s="3" t="s">
        <v>871</v>
      </c>
      <c r="F492" s="3" t="s">
        <v>872</v>
      </c>
      <c r="G492" s="3">
        <v>3</v>
      </c>
      <c r="H492" s="3">
        <v>1848</v>
      </c>
      <c r="I492" s="3">
        <v>5544</v>
      </c>
    </row>
    <row r="493" s="1" customFormat="1" spans="1:9">
      <c r="A493" s="2">
        <v>45722</v>
      </c>
      <c r="B493" s="3" t="s">
        <v>870</v>
      </c>
      <c r="C493" s="3" t="s">
        <v>5</v>
      </c>
      <c r="D493" s="3" t="s">
        <v>9</v>
      </c>
      <c r="E493" s="3" t="s">
        <v>873</v>
      </c>
      <c r="F493" s="3" t="s">
        <v>874</v>
      </c>
      <c r="G493" s="3">
        <v>5</v>
      </c>
      <c r="H493" s="3">
        <v>295.68</v>
      </c>
      <c r="I493" s="3">
        <v>1478.4</v>
      </c>
    </row>
    <row r="494" s="1" customFormat="1" spans="1:9">
      <c r="A494" s="2">
        <v>45722</v>
      </c>
      <c r="B494" s="3" t="s">
        <v>870</v>
      </c>
      <c r="C494" s="3" t="s">
        <v>5</v>
      </c>
      <c r="D494" s="3" t="s">
        <v>9</v>
      </c>
      <c r="E494" s="3" t="s">
        <v>875</v>
      </c>
      <c r="F494" s="3" t="s">
        <v>876</v>
      </c>
      <c r="G494" s="3">
        <v>5</v>
      </c>
      <c r="H494" s="3">
        <v>221.76</v>
      </c>
      <c r="I494" s="3">
        <v>1108.8</v>
      </c>
    </row>
    <row r="495" s="1" customFormat="1" spans="1:9">
      <c r="A495" s="2">
        <v>45723</v>
      </c>
      <c r="B495" s="3" t="s">
        <v>877</v>
      </c>
      <c r="C495" s="3" t="s">
        <v>5</v>
      </c>
      <c r="D495" s="3" t="s">
        <v>9</v>
      </c>
      <c r="E495" s="3" t="s">
        <v>505</v>
      </c>
      <c r="F495" s="3" t="s">
        <v>506</v>
      </c>
      <c r="G495" s="3">
        <v>5</v>
      </c>
      <c r="H495" s="3">
        <v>1992.14</v>
      </c>
      <c r="I495" s="3">
        <v>9960.7</v>
      </c>
    </row>
    <row r="496" s="1" customFormat="1" spans="1:9">
      <c r="A496" s="2">
        <v>45723</v>
      </c>
      <c r="B496" s="3" t="s">
        <v>878</v>
      </c>
      <c r="C496" s="3" t="s">
        <v>5</v>
      </c>
      <c r="D496" s="3" t="s">
        <v>9</v>
      </c>
      <c r="E496" s="3" t="s">
        <v>509</v>
      </c>
      <c r="F496" s="3" t="s">
        <v>510</v>
      </c>
      <c r="G496" s="3">
        <v>15</v>
      </c>
      <c r="H496" s="3">
        <v>2906.75</v>
      </c>
      <c r="I496" s="3">
        <v>43601.25</v>
      </c>
    </row>
    <row r="497" s="1" customFormat="1" spans="1:9">
      <c r="A497" s="2">
        <v>45723</v>
      </c>
      <c r="B497" s="3" t="s">
        <v>878</v>
      </c>
      <c r="C497" s="3" t="s">
        <v>5</v>
      </c>
      <c r="D497" s="3" t="s">
        <v>9</v>
      </c>
      <c r="E497" s="3" t="s">
        <v>249</v>
      </c>
      <c r="F497" s="3" t="s">
        <v>250</v>
      </c>
      <c r="G497" s="3">
        <v>5</v>
      </c>
      <c r="H497" s="3">
        <v>1971.18</v>
      </c>
      <c r="I497" s="3">
        <v>9855.9</v>
      </c>
    </row>
    <row r="498" s="1" customFormat="1" spans="1:9">
      <c r="A498" s="2">
        <v>45723</v>
      </c>
      <c r="B498" s="3" t="s">
        <v>879</v>
      </c>
      <c r="C498" s="3" t="s">
        <v>5</v>
      </c>
      <c r="D498" s="3" t="s">
        <v>9</v>
      </c>
      <c r="E498" s="3" t="s">
        <v>880</v>
      </c>
      <c r="F498" s="3" t="s">
        <v>881</v>
      </c>
      <c r="G498" s="3">
        <v>1</v>
      </c>
      <c r="H498" s="3">
        <v>89.44</v>
      </c>
      <c r="I498" s="3">
        <v>89.44</v>
      </c>
    </row>
    <row r="499" s="1" customFormat="1" spans="1:9">
      <c r="A499" s="2">
        <v>45723</v>
      </c>
      <c r="B499" s="3" t="s">
        <v>879</v>
      </c>
      <c r="C499" s="3" t="s">
        <v>5</v>
      </c>
      <c r="D499" s="3" t="s">
        <v>9</v>
      </c>
      <c r="E499" s="3" t="s">
        <v>375</v>
      </c>
      <c r="F499" s="3" t="s">
        <v>376</v>
      </c>
      <c r="G499" s="3">
        <v>100</v>
      </c>
      <c r="H499" s="3">
        <v>0</v>
      </c>
      <c r="I499" s="3">
        <v>0</v>
      </c>
    </row>
    <row r="500" s="1" customFormat="1" spans="1:9">
      <c r="A500" s="2">
        <v>45723</v>
      </c>
      <c r="B500" s="3" t="s">
        <v>879</v>
      </c>
      <c r="C500" s="3" t="s">
        <v>5</v>
      </c>
      <c r="D500" s="3" t="s">
        <v>9</v>
      </c>
      <c r="E500" s="3" t="s">
        <v>278</v>
      </c>
      <c r="F500" s="3" t="s">
        <v>279</v>
      </c>
      <c r="G500" s="3">
        <v>10</v>
      </c>
      <c r="H500" s="3">
        <v>0</v>
      </c>
      <c r="I500" s="3">
        <v>0</v>
      </c>
    </row>
    <row r="501" s="1" customFormat="1" spans="1:9">
      <c r="A501" s="2">
        <v>45723</v>
      </c>
      <c r="B501" s="3" t="s">
        <v>879</v>
      </c>
      <c r="C501" s="3" t="s">
        <v>5</v>
      </c>
      <c r="D501" s="3" t="s">
        <v>9</v>
      </c>
      <c r="E501" s="3" t="s">
        <v>882</v>
      </c>
      <c r="F501" s="3" t="s">
        <v>883</v>
      </c>
      <c r="G501" s="3">
        <v>1</v>
      </c>
      <c r="H501" s="3">
        <v>1012.04</v>
      </c>
      <c r="I501" s="3">
        <v>1012.04</v>
      </c>
    </row>
    <row r="502" s="1" customFormat="1" spans="1:9">
      <c r="A502" s="2">
        <v>45723</v>
      </c>
      <c r="B502" s="3" t="s">
        <v>879</v>
      </c>
      <c r="C502" s="3" t="s">
        <v>5</v>
      </c>
      <c r="D502" s="3" t="s">
        <v>9</v>
      </c>
      <c r="E502" s="3" t="s">
        <v>203</v>
      </c>
      <c r="F502" s="3" t="s">
        <v>204</v>
      </c>
      <c r="G502" s="3">
        <v>6</v>
      </c>
      <c r="H502" s="3">
        <v>77.67</v>
      </c>
      <c r="I502" s="3">
        <v>466.02</v>
      </c>
    </row>
    <row r="503" s="1" customFormat="1" spans="1:9">
      <c r="A503" s="2">
        <v>45723</v>
      </c>
      <c r="B503" s="3" t="s">
        <v>879</v>
      </c>
      <c r="C503" s="3" t="s">
        <v>5</v>
      </c>
      <c r="D503" s="3" t="s">
        <v>9</v>
      </c>
      <c r="E503" s="3" t="s">
        <v>884</v>
      </c>
      <c r="F503" s="3" t="s">
        <v>885</v>
      </c>
      <c r="G503" s="3">
        <v>3</v>
      </c>
      <c r="H503" s="3">
        <v>271.04</v>
      </c>
      <c r="I503" s="3">
        <v>813.12</v>
      </c>
    </row>
    <row r="504" s="1" customFormat="1" spans="1:9">
      <c r="A504" s="2">
        <v>45724</v>
      </c>
      <c r="B504" s="3" t="s">
        <v>886</v>
      </c>
      <c r="C504" s="3" t="s">
        <v>5</v>
      </c>
      <c r="D504" s="3" t="s">
        <v>9</v>
      </c>
      <c r="E504" s="3" t="s">
        <v>887</v>
      </c>
      <c r="F504" s="3" t="s">
        <v>888</v>
      </c>
      <c r="G504" s="3">
        <v>3</v>
      </c>
      <c r="H504" s="3">
        <v>430.95</v>
      </c>
      <c r="I504" s="3">
        <v>1292.85</v>
      </c>
    </row>
    <row r="505" s="1" customFormat="1" spans="1:9">
      <c r="A505" s="2">
        <v>45724</v>
      </c>
      <c r="B505" s="3" t="s">
        <v>886</v>
      </c>
      <c r="C505" s="3" t="s">
        <v>5</v>
      </c>
      <c r="D505" s="3" t="s">
        <v>9</v>
      </c>
      <c r="E505" s="3" t="s">
        <v>679</v>
      </c>
      <c r="F505" s="3" t="s">
        <v>680</v>
      </c>
      <c r="G505" s="3">
        <v>3</v>
      </c>
      <c r="H505" s="3">
        <v>1611.46</v>
      </c>
      <c r="I505" s="3">
        <v>4834.38</v>
      </c>
    </row>
    <row r="506" s="1" customFormat="1" spans="1:9">
      <c r="A506" s="2">
        <v>45724</v>
      </c>
      <c r="B506" s="3" t="s">
        <v>886</v>
      </c>
      <c r="C506" s="3" t="s">
        <v>5</v>
      </c>
      <c r="D506" s="3" t="s">
        <v>9</v>
      </c>
      <c r="E506" s="3" t="s">
        <v>889</v>
      </c>
      <c r="F506" s="3" t="s">
        <v>890</v>
      </c>
      <c r="G506" s="3">
        <v>30</v>
      </c>
      <c r="H506" s="3">
        <v>0</v>
      </c>
      <c r="I506" s="3">
        <v>0</v>
      </c>
    </row>
    <row r="507" s="1" customFormat="1" spans="1:9">
      <c r="A507" s="2">
        <v>45724</v>
      </c>
      <c r="B507" s="3" t="s">
        <v>886</v>
      </c>
      <c r="C507" s="3" t="s">
        <v>5</v>
      </c>
      <c r="D507" s="3" t="s">
        <v>9</v>
      </c>
      <c r="E507" s="3" t="s">
        <v>891</v>
      </c>
      <c r="F507" s="3" t="s">
        <v>892</v>
      </c>
      <c r="G507" s="3">
        <v>5</v>
      </c>
      <c r="H507" s="3">
        <v>665.52</v>
      </c>
      <c r="I507" s="3">
        <v>3327.6</v>
      </c>
    </row>
    <row r="508" s="1" customFormat="1" spans="1:9">
      <c r="A508" s="2">
        <v>45724</v>
      </c>
      <c r="B508" s="3" t="s">
        <v>886</v>
      </c>
      <c r="C508" s="3" t="s">
        <v>5</v>
      </c>
      <c r="D508" s="3" t="s">
        <v>9</v>
      </c>
      <c r="E508" s="3" t="s">
        <v>505</v>
      </c>
      <c r="F508" s="3" t="s">
        <v>506</v>
      </c>
      <c r="G508" s="3">
        <v>5</v>
      </c>
      <c r="H508" s="3">
        <v>1992.14</v>
      </c>
      <c r="I508" s="3">
        <v>9960.7</v>
      </c>
    </row>
    <row r="509" s="1" customFormat="1" spans="1:9">
      <c r="A509" s="2">
        <v>45724</v>
      </c>
      <c r="B509" s="3" t="s">
        <v>886</v>
      </c>
      <c r="C509" s="3" t="s">
        <v>5</v>
      </c>
      <c r="D509" s="3" t="s">
        <v>9</v>
      </c>
      <c r="E509" s="3" t="s">
        <v>893</v>
      </c>
      <c r="F509" s="3" t="s">
        <v>894</v>
      </c>
      <c r="G509" s="3">
        <v>2</v>
      </c>
      <c r="H509" s="3">
        <v>0</v>
      </c>
      <c r="I509" s="3">
        <v>0</v>
      </c>
    </row>
    <row r="510" s="1" customFormat="1" spans="1:9">
      <c r="A510" s="2">
        <v>45724</v>
      </c>
      <c r="B510" s="3" t="s">
        <v>886</v>
      </c>
      <c r="C510" s="3" t="s">
        <v>5</v>
      </c>
      <c r="D510" s="3" t="s">
        <v>9</v>
      </c>
      <c r="E510" s="3" t="s">
        <v>895</v>
      </c>
      <c r="F510" s="3" t="s">
        <v>250</v>
      </c>
      <c r="G510" s="3">
        <v>2</v>
      </c>
      <c r="H510" s="3">
        <v>0</v>
      </c>
      <c r="I510" s="3">
        <v>0</v>
      </c>
    </row>
    <row r="511" s="1" customFormat="1" spans="1:9">
      <c r="A511" s="2">
        <v>45724</v>
      </c>
      <c r="B511" s="3" t="s">
        <v>886</v>
      </c>
      <c r="C511" s="3" t="s">
        <v>5</v>
      </c>
      <c r="D511" s="3" t="s">
        <v>9</v>
      </c>
      <c r="E511" s="3" t="s">
        <v>602</v>
      </c>
      <c r="F511" s="3" t="s">
        <v>260</v>
      </c>
      <c r="G511" s="3">
        <v>2</v>
      </c>
      <c r="H511" s="3">
        <v>2760.88</v>
      </c>
      <c r="I511" s="3">
        <v>5521.76</v>
      </c>
    </row>
    <row r="512" s="1" customFormat="1" spans="1:9">
      <c r="A512" s="2">
        <v>45724</v>
      </c>
      <c r="B512" s="3" t="s">
        <v>886</v>
      </c>
      <c r="C512" s="3" t="s">
        <v>5</v>
      </c>
      <c r="D512" s="3" t="s">
        <v>9</v>
      </c>
      <c r="E512" s="3" t="s">
        <v>259</v>
      </c>
      <c r="F512" s="3" t="s">
        <v>260</v>
      </c>
      <c r="G512" s="3">
        <v>3</v>
      </c>
      <c r="H512" s="3">
        <v>2032.8</v>
      </c>
      <c r="I512" s="3">
        <v>6098.4</v>
      </c>
    </row>
    <row r="513" s="1" customFormat="1" spans="1:9">
      <c r="A513" s="2">
        <v>45724</v>
      </c>
      <c r="B513" s="3" t="s">
        <v>886</v>
      </c>
      <c r="C513" s="3" t="s">
        <v>5</v>
      </c>
      <c r="D513" s="3" t="s">
        <v>9</v>
      </c>
      <c r="E513" s="3" t="s">
        <v>298</v>
      </c>
      <c r="F513" s="3" t="s">
        <v>299</v>
      </c>
      <c r="G513" s="3">
        <v>10</v>
      </c>
      <c r="H513" s="3">
        <v>421.34</v>
      </c>
      <c r="I513" s="3">
        <v>4213.4</v>
      </c>
    </row>
    <row r="514" s="1" customFormat="1" spans="1:9">
      <c r="A514" s="2">
        <v>45724</v>
      </c>
      <c r="B514" s="3" t="s">
        <v>896</v>
      </c>
      <c r="C514" s="3" t="s">
        <v>5</v>
      </c>
      <c r="D514" s="3" t="s">
        <v>9</v>
      </c>
      <c r="E514" s="3" t="s">
        <v>897</v>
      </c>
      <c r="F514" s="3" t="s">
        <v>898</v>
      </c>
      <c r="G514" s="3">
        <v>7</v>
      </c>
      <c r="H514" s="3">
        <v>39.99</v>
      </c>
      <c r="I514" s="3">
        <v>279.93</v>
      </c>
    </row>
    <row r="515" s="1" customFormat="1" spans="1:9">
      <c r="A515" s="2">
        <v>45724</v>
      </c>
      <c r="B515" s="3" t="s">
        <v>899</v>
      </c>
      <c r="C515" s="3" t="s">
        <v>5</v>
      </c>
      <c r="D515" s="3" t="s">
        <v>9</v>
      </c>
      <c r="E515" s="3" t="s">
        <v>312</v>
      </c>
      <c r="F515" s="3" t="s">
        <v>260</v>
      </c>
      <c r="G515" s="3">
        <v>3</v>
      </c>
      <c r="H515" s="3">
        <v>1482.88</v>
      </c>
      <c r="I515" s="3">
        <v>4448.64</v>
      </c>
    </row>
    <row r="516" s="1" customFormat="1" spans="1:9">
      <c r="A516" s="2">
        <v>45724</v>
      </c>
      <c r="B516" s="3" t="s">
        <v>900</v>
      </c>
      <c r="C516" s="3" t="s">
        <v>5</v>
      </c>
      <c r="D516" s="3" t="s">
        <v>9</v>
      </c>
      <c r="E516" s="3" t="s">
        <v>705</v>
      </c>
      <c r="F516" s="3" t="s">
        <v>706</v>
      </c>
      <c r="G516" s="3">
        <v>3</v>
      </c>
      <c r="H516" s="3">
        <v>82.67</v>
      </c>
      <c r="I516" s="3">
        <v>248.01</v>
      </c>
    </row>
    <row r="517" s="1" customFormat="1" spans="1:9">
      <c r="A517" s="2">
        <v>45726</v>
      </c>
      <c r="B517" s="3" t="s">
        <v>901</v>
      </c>
      <c r="C517" s="3" t="s">
        <v>5</v>
      </c>
      <c r="D517" s="3" t="s">
        <v>9</v>
      </c>
      <c r="E517" s="3" t="s">
        <v>301</v>
      </c>
      <c r="F517" s="3" t="s">
        <v>302</v>
      </c>
      <c r="G517" s="3">
        <v>975</v>
      </c>
      <c r="H517" s="3">
        <v>69.14</v>
      </c>
      <c r="I517" s="3">
        <v>67411.5</v>
      </c>
    </row>
    <row r="518" s="1" customFormat="1" spans="1:9">
      <c r="A518" s="2">
        <v>45726</v>
      </c>
      <c r="B518" s="3" t="s">
        <v>902</v>
      </c>
      <c r="C518" s="3" t="s">
        <v>5</v>
      </c>
      <c r="D518" s="3" t="s">
        <v>3</v>
      </c>
      <c r="E518" s="3" t="s">
        <v>181</v>
      </c>
      <c r="F518" s="3" t="s">
        <v>182</v>
      </c>
      <c r="G518" s="3">
        <v>6560</v>
      </c>
      <c r="H518" s="3">
        <v>15.5</v>
      </c>
      <c r="I518" s="3">
        <v>101680</v>
      </c>
    </row>
    <row r="519" s="1" customFormat="1" spans="1:9">
      <c r="A519" s="2">
        <v>45726</v>
      </c>
      <c r="B519" s="3" t="s">
        <v>903</v>
      </c>
      <c r="C519" s="3" t="s">
        <v>5</v>
      </c>
      <c r="D519" s="3" t="s">
        <v>9</v>
      </c>
      <c r="E519" s="3" t="s">
        <v>48</v>
      </c>
      <c r="F519" s="3" t="s">
        <v>49</v>
      </c>
      <c r="G519" s="3">
        <v>1</v>
      </c>
      <c r="H519" s="3">
        <v>739.2</v>
      </c>
      <c r="I519" s="3">
        <v>739.2</v>
      </c>
    </row>
    <row r="520" s="1" customFormat="1" spans="1:9">
      <c r="A520" s="2">
        <v>45726</v>
      </c>
      <c r="B520" s="3" t="s">
        <v>903</v>
      </c>
      <c r="C520" s="3" t="s">
        <v>5</v>
      </c>
      <c r="D520" s="3" t="s">
        <v>9</v>
      </c>
      <c r="E520" s="3" t="s">
        <v>904</v>
      </c>
      <c r="F520" s="3" t="s">
        <v>175</v>
      </c>
      <c r="G520" s="3">
        <v>1</v>
      </c>
      <c r="H520" s="3">
        <v>110.88</v>
      </c>
      <c r="I520" s="3">
        <v>110.88</v>
      </c>
    </row>
    <row r="521" s="1" customFormat="1" spans="1:9">
      <c r="A521" s="2">
        <v>45726</v>
      </c>
      <c r="B521" s="3" t="s">
        <v>903</v>
      </c>
      <c r="C521" s="3" t="s">
        <v>5</v>
      </c>
      <c r="D521" s="3" t="s">
        <v>9</v>
      </c>
      <c r="E521" s="3" t="s">
        <v>379</v>
      </c>
      <c r="F521" s="3" t="s">
        <v>380</v>
      </c>
      <c r="G521" s="3">
        <v>1</v>
      </c>
      <c r="H521" s="3">
        <v>221.76</v>
      </c>
      <c r="I521" s="3">
        <v>221.76</v>
      </c>
    </row>
    <row r="522" s="1" customFormat="1" spans="1:9">
      <c r="A522" s="2">
        <v>45726</v>
      </c>
      <c r="B522" s="3" t="s">
        <v>903</v>
      </c>
      <c r="C522" s="3" t="s">
        <v>5</v>
      </c>
      <c r="D522" s="3" t="s">
        <v>9</v>
      </c>
      <c r="E522" s="3" t="s">
        <v>905</v>
      </c>
      <c r="F522" s="3" t="s">
        <v>906</v>
      </c>
      <c r="G522" s="3">
        <v>1</v>
      </c>
      <c r="H522" s="3">
        <v>0</v>
      </c>
      <c r="I522" s="3">
        <v>0</v>
      </c>
    </row>
    <row r="523" s="1" customFormat="1" spans="1:9">
      <c r="A523" s="2">
        <v>45726</v>
      </c>
      <c r="B523" s="3" t="s">
        <v>903</v>
      </c>
      <c r="C523" s="3" t="s">
        <v>5</v>
      </c>
      <c r="D523" s="3" t="s">
        <v>9</v>
      </c>
      <c r="E523" s="3" t="s">
        <v>253</v>
      </c>
      <c r="F523" s="3" t="s">
        <v>254</v>
      </c>
      <c r="G523" s="3">
        <v>1</v>
      </c>
      <c r="H523" s="3">
        <v>147.84</v>
      </c>
      <c r="I523" s="3">
        <v>147.84</v>
      </c>
    </row>
    <row r="524" s="1" customFormat="1" spans="1:9">
      <c r="A524" s="2">
        <v>45726</v>
      </c>
      <c r="B524" s="3" t="s">
        <v>903</v>
      </c>
      <c r="C524" s="3" t="s">
        <v>5</v>
      </c>
      <c r="D524" s="3" t="s">
        <v>9</v>
      </c>
      <c r="E524" s="3" t="s">
        <v>45</v>
      </c>
      <c r="F524" s="3" t="s">
        <v>46</v>
      </c>
      <c r="G524" s="3">
        <v>1</v>
      </c>
      <c r="H524" s="3">
        <v>1108.8</v>
      </c>
      <c r="I524" s="3">
        <v>1108.8</v>
      </c>
    </row>
    <row r="525" s="1" customFormat="1" spans="1:9">
      <c r="A525" s="2">
        <v>45726</v>
      </c>
      <c r="B525" s="3" t="s">
        <v>903</v>
      </c>
      <c r="C525" s="3" t="s">
        <v>5</v>
      </c>
      <c r="D525" s="3" t="s">
        <v>9</v>
      </c>
      <c r="E525" s="3" t="s">
        <v>907</v>
      </c>
      <c r="F525" s="3" t="s">
        <v>908</v>
      </c>
      <c r="G525" s="3">
        <v>1</v>
      </c>
      <c r="H525" s="3">
        <v>221.76</v>
      </c>
      <c r="I525" s="3">
        <v>221.76</v>
      </c>
    </row>
    <row r="526" s="1" customFormat="1" spans="1:9">
      <c r="A526" s="2">
        <v>45726</v>
      </c>
      <c r="B526" s="3" t="s">
        <v>903</v>
      </c>
      <c r="C526" s="3" t="s">
        <v>5</v>
      </c>
      <c r="D526" s="3" t="s">
        <v>9</v>
      </c>
      <c r="E526" s="3" t="s">
        <v>318</v>
      </c>
      <c r="F526" s="3" t="s">
        <v>319</v>
      </c>
      <c r="G526" s="3">
        <v>1</v>
      </c>
      <c r="H526" s="3">
        <v>147.84</v>
      </c>
      <c r="I526" s="3">
        <v>147.84</v>
      </c>
    </row>
    <row r="527" s="1" customFormat="1" spans="1:9">
      <c r="A527" s="2">
        <v>45726</v>
      </c>
      <c r="B527" s="3" t="s">
        <v>903</v>
      </c>
      <c r="C527" s="3" t="s">
        <v>5</v>
      </c>
      <c r="D527" s="3" t="s">
        <v>9</v>
      </c>
      <c r="E527" s="3" t="s">
        <v>642</v>
      </c>
      <c r="F527" s="3" t="s">
        <v>643</v>
      </c>
      <c r="G527" s="3">
        <v>1</v>
      </c>
      <c r="H527" s="3">
        <v>295.68</v>
      </c>
      <c r="I527" s="3">
        <v>295.68</v>
      </c>
    </row>
    <row r="528" s="1" customFormat="1" spans="1:9">
      <c r="A528" s="2">
        <v>45726</v>
      </c>
      <c r="B528" s="3" t="s">
        <v>903</v>
      </c>
      <c r="C528" s="3" t="s">
        <v>5</v>
      </c>
      <c r="D528" s="3" t="s">
        <v>9</v>
      </c>
      <c r="E528" s="3" t="s">
        <v>909</v>
      </c>
      <c r="F528" s="3" t="s">
        <v>910</v>
      </c>
      <c r="G528" s="3">
        <v>4</v>
      </c>
      <c r="H528" s="3">
        <v>81.31</v>
      </c>
      <c r="I528" s="3">
        <v>325.24</v>
      </c>
    </row>
    <row r="529" s="1" customFormat="1" spans="1:9">
      <c r="A529" s="2">
        <v>45726</v>
      </c>
      <c r="B529" s="3" t="s">
        <v>903</v>
      </c>
      <c r="C529" s="3" t="s">
        <v>5</v>
      </c>
      <c r="D529" s="3" t="s">
        <v>9</v>
      </c>
      <c r="E529" s="3" t="s">
        <v>247</v>
      </c>
      <c r="F529" s="3" t="s">
        <v>248</v>
      </c>
      <c r="G529" s="3">
        <v>4</v>
      </c>
      <c r="H529" s="3">
        <v>295.68</v>
      </c>
      <c r="I529" s="3">
        <v>1182.72</v>
      </c>
    </row>
    <row r="530" s="1" customFormat="1" spans="1:9">
      <c r="A530" s="2">
        <v>45726</v>
      </c>
      <c r="B530" s="3" t="s">
        <v>911</v>
      </c>
      <c r="C530" s="3" t="s">
        <v>5</v>
      </c>
      <c r="D530" s="3" t="s">
        <v>9</v>
      </c>
      <c r="E530" s="3" t="s">
        <v>393</v>
      </c>
      <c r="F530" s="3" t="s">
        <v>212</v>
      </c>
      <c r="G530" s="3">
        <v>3</v>
      </c>
      <c r="H530" s="3">
        <v>258.72</v>
      </c>
      <c r="I530" s="3">
        <v>776.16</v>
      </c>
    </row>
    <row r="531" s="1" customFormat="1" spans="1:9">
      <c r="A531" s="2">
        <v>45726</v>
      </c>
      <c r="B531" s="3" t="s">
        <v>911</v>
      </c>
      <c r="C531" s="3" t="s">
        <v>5</v>
      </c>
      <c r="D531" s="3" t="s">
        <v>9</v>
      </c>
      <c r="E531" s="3" t="s">
        <v>335</v>
      </c>
      <c r="F531" s="3" t="s">
        <v>336</v>
      </c>
      <c r="G531" s="3">
        <v>3</v>
      </c>
      <c r="H531" s="3">
        <v>0</v>
      </c>
      <c r="I531" s="3">
        <v>0</v>
      </c>
    </row>
    <row r="532" s="1" customFormat="1" spans="1:9">
      <c r="A532" s="2">
        <v>45726</v>
      </c>
      <c r="B532" s="3" t="s">
        <v>911</v>
      </c>
      <c r="C532" s="3" t="s">
        <v>5</v>
      </c>
      <c r="D532" s="3" t="s">
        <v>9</v>
      </c>
      <c r="E532" s="3" t="s">
        <v>763</v>
      </c>
      <c r="F532" s="3" t="s">
        <v>764</v>
      </c>
      <c r="G532" s="3">
        <v>5</v>
      </c>
      <c r="H532" s="3">
        <v>428.74</v>
      </c>
      <c r="I532" s="3">
        <v>2143.7</v>
      </c>
    </row>
    <row r="533" s="1" customFormat="1" spans="1:9">
      <c r="A533" s="2">
        <v>45726</v>
      </c>
      <c r="B533" s="3" t="s">
        <v>911</v>
      </c>
      <c r="C533" s="3" t="s">
        <v>5</v>
      </c>
      <c r="D533" s="3" t="s">
        <v>9</v>
      </c>
      <c r="E533" s="3" t="s">
        <v>912</v>
      </c>
      <c r="F533" s="3" t="s">
        <v>913</v>
      </c>
      <c r="G533" s="3">
        <v>3</v>
      </c>
      <c r="H533" s="3">
        <v>2058.8</v>
      </c>
      <c r="I533" s="3">
        <v>6176.4</v>
      </c>
    </row>
    <row r="534" s="1" customFormat="1" spans="1:9">
      <c r="A534" s="2">
        <v>45728</v>
      </c>
      <c r="B534" s="3" t="s">
        <v>914</v>
      </c>
      <c r="C534" s="3" t="s">
        <v>5</v>
      </c>
      <c r="D534" s="3" t="s">
        <v>9</v>
      </c>
      <c r="E534" s="3" t="s">
        <v>647</v>
      </c>
      <c r="F534" s="3" t="s">
        <v>648</v>
      </c>
      <c r="G534" s="3">
        <v>2</v>
      </c>
      <c r="H534" s="3">
        <v>4268.88</v>
      </c>
      <c r="I534" s="3">
        <v>8537.76</v>
      </c>
    </row>
    <row r="535" s="1" customFormat="1" spans="1:9">
      <c r="A535" s="2">
        <v>45994.3229166667</v>
      </c>
      <c r="B535" s="3" t="s">
        <v>914</v>
      </c>
      <c r="C535" s="3" t="s">
        <v>5</v>
      </c>
      <c r="D535" s="3" t="s">
        <v>9</v>
      </c>
      <c r="E535" s="3" t="s">
        <v>614</v>
      </c>
      <c r="F535" s="3" t="s">
        <v>569</v>
      </c>
      <c r="G535" s="3">
        <v>1</v>
      </c>
      <c r="H535" s="3">
        <v>1501.17</v>
      </c>
      <c r="I535" s="3">
        <v>1501.17</v>
      </c>
    </row>
    <row r="536" s="1" customFormat="1" spans="1:9">
      <c r="A536" s="2">
        <v>45994.3229166667</v>
      </c>
      <c r="B536" s="3" t="s">
        <v>914</v>
      </c>
      <c r="C536" s="3" t="s">
        <v>5</v>
      </c>
      <c r="D536" s="3" t="s">
        <v>9</v>
      </c>
      <c r="E536" s="3" t="s">
        <v>915</v>
      </c>
      <c r="F536" s="3" t="s">
        <v>916</v>
      </c>
      <c r="G536" s="3">
        <v>3</v>
      </c>
      <c r="H536" s="3">
        <v>2405.21</v>
      </c>
      <c r="I536" s="3">
        <v>7215.63</v>
      </c>
    </row>
    <row r="537" s="1" customFormat="1" spans="1:9">
      <c r="A537" s="2">
        <v>45994.3229166667</v>
      </c>
      <c r="B537" s="3" t="s">
        <v>914</v>
      </c>
      <c r="C537" s="3" t="s">
        <v>5</v>
      </c>
      <c r="D537" s="3" t="s">
        <v>9</v>
      </c>
      <c r="E537" s="3" t="s">
        <v>917</v>
      </c>
      <c r="F537" s="3" t="s">
        <v>918</v>
      </c>
      <c r="G537" s="3">
        <v>6</v>
      </c>
      <c r="H537" s="3">
        <v>648.4</v>
      </c>
      <c r="I537" s="3">
        <v>3890.4</v>
      </c>
    </row>
    <row r="538" s="1" customFormat="1" spans="1:9">
      <c r="A538" s="2">
        <v>45994.3229166667</v>
      </c>
      <c r="B538" s="3" t="s">
        <v>914</v>
      </c>
      <c r="C538" s="3" t="s">
        <v>5</v>
      </c>
      <c r="D538" s="3" t="s">
        <v>9</v>
      </c>
      <c r="E538" s="3" t="s">
        <v>919</v>
      </c>
      <c r="F538" s="3" t="s">
        <v>920</v>
      </c>
      <c r="G538" s="3">
        <v>3</v>
      </c>
      <c r="H538" s="3">
        <v>5333.9</v>
      </c>
      <c r="I538" s="3">
        <v>16001.7</v>
      </c>
    </row>
    <row r="539" s="1" customFormat="1" spans="1:9">
      <c r="A539" s="2">
        <v>45994.3229166667</v>
      </c>
      <c r="B539" s="3" t="s">
        <v>914</v>
      </c>
      <c r="C539" s="3" t="s">
        <v>5</v>
      </c>
      <c r="D539" s="3" t="s">
        <v>9</v>
      </c>
      <c r="E539" s="3" t="s">
        <v>921</v>
      </c>
      <c r="F539" s="3" t="s">
        <v>922</v>
      </c>
      <c r="G539" s="3">
        <v>3</v>
      </c>
      <c r="H539" s="3">
        <v>2617.79</v>
      </c>
      <c r="I539" s="3">
        <v>7853.37</v>
      </c>
    </row>
    <row r="540" s="1" customFormat="1" spans="1:9">
      <c r="A540" s="2">
        <v>45994.3229166667</v>
      </c>
      <c r="B540" s="3" t="s">
        <v>914</v>
      </c>
      <c r="C540" s="3" t="s">
        <v>5</v>
      </c>
      <c r="D540" s="3" t="s">
        <v>9</v>
      </c>
      <c r="E540" s="3" t="s">
        <v>628</v>
      </c>
      <c r="F540" s="3" t="s">
        <v>629</v>
      </c>
      <c r="G540" s="3">
        <v>2</v>
      </c>
      <c r="H540" s="3">
        <v>0</v>
      </c>
      <c r="I540" s="3">
        <v>0</v>
      </c>
    </row>
    <row r="541" s="1" customFormat="1" spans="1:9">
      <c r="A541" s="2">
        <v>45994.3229166667</v>
      </c>
      <c r="B541" s="3" t="s">
        <v>923</v>
      </c>
      <c r="C541" s="3" t="s">
        <v>5</v>
      </c>
      <c r="D541" s="3" t="s">
        <v>9</v>
      </c>
      <c r="E541" s="3" t="s">
        <v>517</v>
      </c>
      <c r="F541" s="3" t="s">
        <v>518</v>
      </c>
      <c r="G541" s="3">
        <v>3</v>
      </c>
      <c r="H541" s="3">
        <v>850.07</v>
      </c>
      <c r="I541" s="3">
        <v>2550.21</v>
      </c>
    </row>
    <row r="542" s="1" customFormat="1" spans="1:9">
      <c r="A542" s="2">
        <v>45994.3229166667</v>
      </c>
      <c r="B542" s="3" t="s">
        <v>923</v>
      </c>
      <c r="C542" s="3" t="s">
        <v>5</v>
      </c>
      <c r="D542" s="3" t="s">
        <v>9</v>
      </c>
      <c r="E542" s="3" t="s">
        <v>924</v>
      </c>
      <c r="F542" s="3" t="s">
        <v>925</v>
      </c>
      <c r="G542" s="3">
        <v>3</v>
      </c>
      <c r="H542" s="3">
        <v>149.07</v>
      </c>
      <c r="I542" s="3">
        <v>447.21</v>
      </c>
    </row>
    <row r="543" s="1" customFormat="1" spans="1:9">
      <c r="A543" s="2">
        <v>45994.3229166667</v>
      </c>
      <c r="B543" s="3" t="s">
        <v>923</v>
      </c>
      <c r="C543" s="3" t="s">
        <v>5</v>
      </c>
      <c r="D543" s="3" t="s">
        <v>9</v>
      </c>
      <c r="E543" s="3" t="s">
        <v>926</v>
      </c>
      <c r="F543" s="3" t="s">
        <v>927</v>
      </c>
      <c r="G543" s="3">
        <v>2</v>
      </c>
      <c r="H543" s="3">
        <v>2311</v>
      </c>
      <c r="I543" s="3">
        <v>4622</v>
      </c>
    </row>
    <row r="544" s="1" customFormat="1" spans="1:9">
      <c r="A544" s="2">
        <v>45729</v>
      </c>
      <c r="B544" s="3" t="s">
        <v>928</v>
      </c>
      <c r="C544" s="3" t="s">
        <v>5</v>
      </c>
      <c r="D544" s="3" t="s">
        <v>9</v>
      </c>
      <c r="E544" s="3" t="s">
        <v>77</v>
      </c>
      <c r="F544" s="3" t="s">
        <v>78</v>
      </c>
      <c r="G544" s="3">
        <v>1</v>
      </c>
      <c r="H544" s="3">
        <v>355.74</v>
      </c>
      <c r="I544" s="3">
        <v>355.74</v>
      </c>
    </row>
    <row r="545" s="1" customFormat="1" spans="1:9">
      <c r="A545" s="2">
        <v>45730</v>
      </c>
      <c r="B545" s="3" t="s">
        <v>929</v>
      </c>
      <c r="C545" s="3" t="s">
        <v>5</v>
      </c>
      <c r="D545" s="3" t="s">
        <v>9</v>
      </c>
      <c r="E545" s="3" t="s">
        <v>168</v>
      </c>
      <c r="F545" s="3" t="s">
        <v>169</v>
      </c>
      <c r="G545" s="3">
        <v>5</v>
      </c>
      <c r="H545" s="3">
        <v>1478.4</v>
      </c>
      <c r="I545" s="3">
        <v>7392</v>
      </c>
    </row>
    <row r="546" s="1" customFormat="1" spans="1:9">
      <c r="A546" s="2">
        <v>45730</v>
      </c>
      <c r="B546" s="3" t="s">
        <v>929</v>
      </c>
      <c r="C546" s="3" t="s">
        <v>5</v>
      </c>
      <c r="D546" s="3" t="s">
        <v>9</v>
      </c>
      <c r="E546" s="3" t="s">
        <v>349</v>
      </c>
      <c r="F546" s="3" t="s">
        <v>350</v>
      </c>
      <c r="G546" s="3">
        <v>5</v>
      </c>
      <c r="H546" s="3">
        <v>3148.73</v>
      </c>
      <c r="I546" s="3">
        <v>15743.65</v>
      </c>
    </row>
    <row r="547" s="1" customFormat="1" spans="1:9">
      <c r="A547" s="2">
        <v>45730</v>
      </c>
      <c r="B547" s="3" t="s">
        <v>929</v>
      </c>
      <c r="C547" s="3" t="s">
        <v>5</v>
      </c>
      <c r="D547" s="3" t="s">
        <v>9</v>
      </c>
      <c r="E547" s="3" t="s">
        <v>930</v>
      </c>
      <c r="F547" s="3" t="s">
        <v>495</v>
      </c>
      <c r="G547" s="3">
        <v>7</v>
      </c>
      <c r="H547" s="3">
        <v>407.54</v>
      </c>
      <c r="I547" s="3">
        <v>2852.78</v>
      </c>
    </row>
    <row r="548" s="1" customFormat="1" spans="1:9">
      <c r="A548" s="2">
        <v>45730</v>
      </c>
      <c r="B548" s="3" t="s">
        <v>931</v>
      </c>
      <c r="C548" s="3" t="s">
        <v>5</v>
      </c>
      <c r="D548" s="3" t="s">
        <v>9</v>
      </c>
      <c r="E548" s="3" t="s">
        <v>206</v>
      </c>
      <c r="F548" s="3" t="s">
        <v>207</v>
      </c>
      <c r="G548" s="3">
        <v>500</v>
      </c>
      <c r="H548" s="3">
        <v>58.99</v>
      </c>
      <c r="I548" s="3">
        <v>29495</v>
      </c>
    </row>
    <row r="549" s="1" customFormat="1" spans="1:9">
      <c r="A549" s="2">
        <v>45730</v>
      </c>
      <c r="B549" s="3" t="s">
        <v>931</v>
      </c>
      <c r="C549" s="3" t="s">
        <v>5</v>
      </c>
      <c r="D549" s="3" t="s">
        <v>9</v>
      </c>
      <c r="E549" s="3" t="s">
        <v>264</v>
      </c>
      <c r="F549" s="3" t="s">
        <v>265</v>
      </c>
      <c r="G549" s="3">
        <v>1000</v>
      </c>
      <c r="H549" s="3">
        <v>35.9</v>
      </c>
      <c r="I549" s="3">
        <v>35900</v>
      </c>
    </row>
    <row r="550" s="1" customFormat="1" spans="1:9">
      <c r="A550" s="2">
        <v>45730</v>
      </c>
      <c r="B550" s="3" t="s">
        <v>931</v>
      </c>
      <c r="C550" s="3" t="s">
        <v>5</v>
      </c>
      <c r="D550" s="3" t="s">
        <v>9</v>
      </c>
      <c r="E550" s="3" t="s">
        <v>305</v>
      </c>
      <c r="F550" s="3" t="s">
        <v>306</v>
      </c>
      <c r="G550" s="3">
        <v>130</v>
      </c>
      <c r="H550" s="3">
        <v>62.22</v>
      </c>
      <c r="I550" s="3">
        <v>8088.6</v>
      </c>
    </row>
    <row r="551" s="1" customFormat="1" spans="1:9">
      <c r="A551" s="2">
        <v>45730</v>
      </c>
      <c r="B551" s="3" t="s">
        <v>931</v>
      </c>
      <c r="C551" s="3" t="s">
        <v>5</v>
      </c>
      <c r="D551" s="3" t="s">
        <v>9</v>
      </c>
      <c r="E551" s="3" t="s">
        <v>267</v>
      </c>
      <c r="F551" s="3" t="s">
        <v>268</v>
      </c>
      <c r="G551" s="3">
        <v>1000</v>
      </c>
      <c r="H551" s="3">
        <v>42.81</v>
      </c>
      <c r="I551" s="3">
        <v>42810</v>
      </c>
    </row>
    <row r="552" s="1" customFormat="1" spans="1:9">
      <c r="A552" s="2">
        <v>45730</v>
      </c>
      <c r="B552" s="3" t="s">
        <v>932</v>
      </c>
      <c r="C552" s="3" t="s">
        <v>5</v>
      </c>
      <c r="D552" s="3" t="s">
        <v>10</v>
      </c>
      <c r="E552" s="3" t="s">
        <v>118</v>
      </c>
      <c r="F552" s="3" t="s">
        <v>119</v>
      </c>
      <c r="G552" s="3">
        <v>50</v>
      </c>
      <c r="H552" s="3">
        <v>752.52</v>
      </c>
      <c r="I552" s="3">
        <v>37626</v>
      </c>
    </row>
    <row r="553" s="1" customFormat="1" spans="1:9">
      <c r="A553" s="2">
        <v>45730</v>
      </c>
      <c r="B553" s="3" t="s">
        <v>933</v>
      </c>
      <c r="C553" s="3" t="s">
        <v>5</v>
      </c>
      <c r="D553" s="3" t="s">
        <v>10</v>
      </c>
      <c r="E553" s="3" t="s">
        <v>118</v>
      </c>
      <c r="F553" s="3" t="s">
        <v>119</v>
      </c>
      <c r="G553" s="3">
        <v>50</v>
      </c>
      <c r="H553" s="3">
        <v>752.52</v>
      </c>
      <c r="I553" s="3">
        <v>37626</v>
      </c>
    </row>
    <row r="554" s="1" customFormat="1" spans="1:9">
      <c r="A554" s="2">
        <v>45730</v>
      </c>
      <c r="B554" s="3" t="s">
        <v>934</v>
      </c>
      <c r="C554" s="3" t="s">
        <v>5</v>
      </c>
      <c r="D554" s="3" t="s">
        <v>10</v>
      </c>
      <c r="E554" s="3" t="s">
        <v>118</v>
      </c>
      <c r="F554" s="3" t="s">
        <v>119</v>
      </c>
      <c r="G554" s="3">
        <v>50</v>
      </c>
      <c r="H554" s="3">
        <v>752.52</v>
      </c>
      <c r="I554" s="3">
        <v>37626</v>
      </c>
    </row>
    <row r="555" s="1" customFormat="1" spans="1:9">
      <c r="A555" s="2">
        <v>45730</v>
      </c>
      <c r="B555" s="3" t="s">
        <v>935</v>
      </c>
      <c r="C555" s="3" t="s">
        <v>5</v>
      </c>
      <c r="D555" s="3" t="s">
        <v>10</v>
      </c>
      <c r="E555" s="3" t="s">
        <v>122</v>
      </c>
      <c r="F555" s="3" t="s">
        <v>123</v>
      </c>
      <c r="G555" s="3">
        <v>50</v>
      </c>
      <c r="H555" s="3">
        <v>843.34</v>
      </c>
      <c r="I555" s="3">
        <v>42167</v>
      </c>
    </row>
    <row r="556" s="1" customFormat="1" spans="1:9">
      <c r="A556" s="2">
        <v>45730</v>
      </c>
      <c r="B556" s="3" t="s">
        <v>936</v>
      </c>
      <c r="C556" s="3" t="s">
        <v>5</v>
      </c>
      <c r="D556" s="3" t="s">
        <v>10</v>
      </c>
      <c r="E556" s="3" t="s">
        <v>122</v>
      </c>
      <c r="F556" s="3" t="s">
        <v>123</v>
      </c>
      <c r="G556" s="3">
        <v>50</v>
      </c>
      <c r="H556" s="3">
        <v>843.34</v>
      </c>
      <c r="I556" s="3">
        <v>42167</v>
      </c>
    </row>
    <row r="557" s="1" customFormat="1" spans="1:9">
      <c r="A557" s="2">
        <v>45730</v>
      </c>
      <c r="B557" s="3" t="s">
        <v>937</v>
      </c>
      <c r="C557" s="3" t="s">
        <v>5</v>
      </c>
      <c r="D557" s="3" t="s">
        <v>10</v>
      </c>
      <c r="E557" s="3" t="s">
        <v>122</v>
      </c>
      <c r="F557" s="3" t="s">
        <v>123</v>
      </c>
      <c r="G557" s="3">
        <v>50</v>
      </c>
      <c r="H557" s="3">
        <v>843.34</v>
      </c>
      <c r="I557" s="3">
        <v>42167</v>
      </c>
    </row>
    <row r="558" s="1" customFormat="1" spans="1:9">
      <c r="A558" s="2">
        <v>45730</v>
      </c>
      <c r="B558" s="3" t="s">
        <v>938</v>
      </c>
      <c r="C558" s="3" t="s">
        <v>5</v>
      </c>
      <c r="D558" s="3" t="s">
        <v>11</v>
      </c>
      <c r="E558" s="3" t="s">
        <v>264</v>
      </c>
      <c r="F558" s="3" t="s">
        <v>265</v>
      </c>
      <c r="G558" s="3">
        <v>1000</v>
      </c>
      <c r="H558" s="3">
        <v>35.9</v>
      </c>
      <c r="I558" s="3">
        <v>35900</v>
      </c>
    </row>
    <row r="559" s="1" customFormat="1" spans="1:9">
      <c r="A559" s="2">
        <v>45730</v>
      </c>
      <c r="B559" s="3" t="s">
        <v>938</v>
      </c>
      <c r="C559" s="3" t="s">
        <v>5</v>
      </c>
      <c r="D559" s="3" t="s">
        <v>11</v>
      </c>
      <c r="E559" s="3" t="s">
        <v>267</v>
      </c>
      <c r="F559" s="3" t="s">
        <v>268</v>
      </c>
      <c r="G559" s="3">
        <v>500</v>
      </c>
      <c r="H559" s="3">
        <v>42.81</v>
      </c>
      <c r="I559" s="3">
        <v>21405</v>
      </c>
    </row>
    <row r="560" s="1" customFormat="1" spans="1:9">
      <c r="A560" s="2">
        <v>45730</v>
      </c>
      <c r="B560" s="3" t="s">
        <v>938</v>
      </c>
      <c r="C560" s="3" t="s">
        <v>5</v>
      </c>
      <c r="D560" s="3" t="s">
        <v>11</v>
      </c>
      <c r="E560" s="3" t="s">
        <v>129</v>
      </c>
      <c r="F560" s="3" t="s">
        <v>130</v>
      </c>
      <c r="G560" s="3">
        <v>1312</v>
      </c>
      <c r="H560" s="3">
        <v>3.8</v>
      </c>
      <c r="I560" s="3">
        <v>4985.6</v>
      </c>
    </row>
    <row r="561" s="1" customFormat="1" spans="1:9">
      <c r="A561" s="2">
        <v>45730</v>
      </c>
      <c r="B561" s="3" t="s">
        <v>939</v>
      </c>
      <c r="C561" s="3" t="s">
        <v>5</v>
      </c>
      <c r="D561" s="3" t="s">
        <v>6</v>
      </c>
      <c r="E561" s="3" t="s">
        <v>181</v>
      </c>
      <c r="F561" s="3" t="s">
        <v>182</v>
      </c>
      <c r="G561" s="3">
        <v>4920</v>
      </c>
      <c r="H561" s="3">
        <v>15.5</v>
      </c>
      <c r="I561" s="3">
        <v>76260</v>
      </c>
    </row>
    <row r="562" s="1" customFormat="1" spans="1:9">
      <c r="A562" s="2">
        <v>45731</v>
      </c>
      <c r="B562" s="3" t="s">
        <v>940</v>
      </c>
      <c r="C562" s="3" t="s">
        <v>5</v>
      </c>
      <c r="D562" s="3" t="s">
        <v>9</v>
      </c>
      <c r="E562" s="3" t="s">
        <v>941</v>
      </c>
      <c r="F562" s="3" t="s">
        <v>942</v>
      </c>
      <c r="G562" s="3">
        <v>2</v>
      </c>
      <c r="H562" s="3">
        <v>48.05</v>
      </c>
      <c r="I562" s="3">
        <v>96.1</v>
      </c>
    </row>
    <row r="563" s="1" customFormat="1" spans="1:9">
      <c r="A563" s="2">
        <v>45731</v>
      </c>
      <c r="B563" s="3" t="s">
        <v>943</v>
      </c>
      <c r="C563" s="3" t="s">
        <v>5</v>
      </c>
      <c r="D563" s="3" t="s">
        <v>9</v>
      </c>
      <c r="E563" s="3" t="s">
        <v>944</v>
      </c>
      <c r="F563" s="3" t="s">
        <v>945</v>
      </c>
      <c r="G563" s="3">
        <v>3</v>
      </c>
      <c r="H563" s="3">
        <v>468.08</v>
      </c>
      <c r="I563" s="3">
        <v>1404.24</v>
      </c>
    </row>
    <row r="564" s="1" customFormat="1" spans="1:9">
      <c r="A564" s="2">
        <v>45731</v>
      </c>
      <c r="B564" s="3" t="s">
        <v>943</v>
      </c>
      <c r="C564" s="3" t="s">
        <v>5</v>
      </c>
      <c r="D564" s="3" t="s">
        <v>9</v>
      </c>
      <c r="E564" s="3" t="s">
        <v>946</v>
      </c>
      <c r="F564" s="3" t="s">
        <v>947</v>
      </c>
      <c r="G564" s="3">
        <v>3</v>
      </c>
      <c r="H564" s="3">
        <v>965.84</v>
      </c>
      <c r="I564" s="3">
        <v>2897.52</v>
      </c>
    </row>
    <row r="565" s="1" customFormat="1" spans="1:9">
      <c r="A565" s="2">
        <v>45731</v>
      </c>
      <c r="B565" s="3" t="s">
        <v>943</v>
      </c>
      <c r="C565" s="3" t="s">
        <v>5</v>
      </c>
      <c r="D565" s="3" t="s">
        <v>9</v>
      </c>
      <c r="E565" s="3" t="s">
        <v>948</v>
      </c>
      <c r="F565" s="3" t="s">
        <v>949</v>
      </c>
      <c r="G565" s="3">
        <v>1</v>
      </c>
      <c r="H565" s="3">
        <v>0</v>
      </c>
      <c r="I565" s="3">
        <v>0</v>
      </c>
    </row>
    <row r="566" s="1" customFormat="1" spans="1:9">
      <c r="A566" s="2">
        <v>45731</v>
      </c>
      <c r="B566" s="3" t="s">
        <v>943</v>
      </c>
      <c r="C566" s="3" t="s">
        <v>5</v>
      </c>
      <c r="D566" s="3" t="s">
        <v>9</v>
      </c>
      <c r="E566" s="3" t="s">
        <v>666</v>
      </c>
      <c r="F566" s="3" t="s">
        <v>667</v>
      </c>
      <c r="G566" s="3">
        <v>6</v>
      </c>
      <c r="H566" s="3">
        <v>162.62</v>
      </c>
      <c r="I566" s="3">
        <v>975.72</v>
      </c>
    </row>
    <row r="567" s="1" customFormat="1" spans="1:9">
      <c r="A567" s="2">
        <v>45731</v>
      </c>
      <c r="B567" s="3" t="s">
        <v>943</v>
      </c>
      <c r="C567" s="3" t="s">
        <v>5</v>
      </c>
      <c r="D567" s="3" t="s">
        <v>9</v>
      </c>
      <c r="E567" s="3" t="s">
        <v>95</v>
      </c>
      <c r="F567" s="3" t="s">
        <v>96</v>
      </c>
      <c r="G567" s="3">
        <v>5</v>
      </c>
      <c r="H567" s="3">
        <v>1395.86</v>
      </c>
      <c r="I567" s="3">
        <v>6979.3</v>
      </c>
    </row>
    <row r="568" s="1" customFormat="1" spans="1:9">
      <c r="A568" s="2">
        <v>45731</v>
      </c>
      <c r="B568" s="3" t="s">
        <v>943</v>
      </c>
      <c r="C568" s="3" t="s">
        <v>5</v>
      </c>
      <c r="D568" s="3" t="s">
        <v>9</v>
      </c>
      <c r="E568" s="3" t="s">
        <v>950</v>
      </c>
      <c r="F568" s="3" t="s">
        <v>951</v>
      </c>
      <c r="G568" s="3">
        <v>3</v>
      </c>
      <c r="H568" s="3">
        <v>482.92</v>
      </c>
      <c r="I568" s="3">
        <v>1448.76</v>
      </c>
    </row>
    <row r="569" s="1" customFormat="1" spans="1:9">
      <c r="A569" s="2">
        <v>45731</v>
      </c>
      <c r="B569" s="3" t="s">
        <v>943</v>
      </c>
      <c r="C569" s="3" t="s">
        <v>5</v>
      </c>
      <c r="D569" s="3" t="s">
        <v>9</v>
      </c>
      <c r="E569" s="3" t="s">
        <v>952</v>
      </c>
      <c r="F569" s="3" t="s">
        <v>953</v>
      </c>
      <c r="G569" s="3">
        <v>6</v>
      </c>
      <c r="H569" s="3">
        <v>348.43</v>
      </c>
      <c r="I569" s="3">
        <v>2090.58</v>
      </c>
    </row>
    <row r="570" s="1" customFormat="1" spans="1:9">
      <c r="A570" s="2">
        <v>45731</v>
      </c>
      <c r="B570" s="3" t="s">
        <v>943</v>
      </c>
      <c r="C570" s="3" t="s">
        <v>5</v>
      </c>
      <c r="D570" s="3" t="s">
        <v>9</v>
      </c>
      <c r="E570" s="3" t="s">
        <v>954</v>
      </c>
      <c r="F570" s="3" t="s">
        <v>955</v>
      </c>
      <c r="G570" s="3">
        <v>3</v>
      </c>
      <c r="H570" s="3">
        <v>482.92</v>
      </c>
      <c r="I570" s="3">
        <v>1448.76</v>
      </c>
    </row>
    <row r="571" s="1" customFormat="1" spans="1:9">
      <c r="A571" s="2">
        <v>45731</v>
      </c>
      <c r="B571" s="3" t="s">
        <v>956</v>
      </c>
      <c r="C571" s="3" t="s">
        <v>5</v>
      </c>
      <c r="D571" s="3" t="s">
        <v>9</v>
      </c>
      <c r="E571" s="3" t="s">
        <v>122</v>
      </c>
      <c r="F571" s="3" t="s">
        <v>123</v>
      </c>
      <c r="G571" s="3">
        <v>10</v>
      </c>
      <c r="H571" s="3">
        <v>843.34</v>
      </c>
      <c r="I571" s="3">
        <v>8433.4</v>
      </c>
    </row>
    <row r="572" s="1" customFormat="1" spans="1:9">
      <c r="A572" s="2">
        <v>45731</v>
      </c>
      <c r="B572" s="3" t="s">
        <v>956</v>
      </c>
      <c r="C572" s="3" t="s">
        <v>5</v>
      </c>
      <c r="D572" s="3" t="s">
        <v>9</v>
      </c>
      <c r="E572" s="3" t="s">
        <v>114</v>
      </c>
      <c r="F572" s="3" t="s">
        <v>115</v>
      </c>
      <c r="G572" s="3">
        <v>24</v>
      </c>
      <c r="H572" s="3">
        <v>279.97</v>
      </c>
      <c r="I572" s="3">
        <v>6719.28</v>
      </c>
    </row>
    <row r="573" s="1" customFormat="1" spans="1:9">
      <c r="A573" s="2">
        <v>45731</v>
      </c>
      <c r="B573" s="3" t="s">
        <v>956</v>
      </c>
      <c r="C573" s="3" t="s">
        <v>5</v>
      </c>
      <c r="D573" s="3" t="s">
        <v>9</v>
      </c>
      <c r="E573" s="3" t="s">
        <v>112</v>
      </c>
      <c r="F573" s="3" t="s">
        <v>113</v>
      </c>
      <c r="G573" s="3">
        <v>24</v>
      </c>
      <c r="H573" s="3">
        <v>235.23</v>
      </c>
      <c r="I573" s="3">
        <v>5645.52</v>
      </c>
    </row>
    <row r="574" s="1" customFormat="1" spans="1:9">
      <c r="A574" s="2">
        <v>45731</v>
      </c>
      <c r="B574" s="3" t="s">
        <v>956</v>
      </c>
      <c r="C574" s="3" t="s">
        <v>5</v>
      </c>
      <c r="D574" s="3" t="s">
        <v>9</v>
      </c>
      <c r="E574" s="3" t="s">
        <v>208</v>
      </c>
      <c r="F574" s="3" t="s">
        <v>209</v>
      </c>
      <c r="G574" s="3">
        <v>700</v>
      </c>
      <c r="H574" s="3">
        <v>2.79</v>
      </c>
      <c r="I574" s="3">
        <v>1953</v>
      </c>
    </row>
    <row r="575" s="1" customFormat="1" spans="1:9">
      <c r="A575" s="2">
        <v>45731</v>
      </c>
      <c r="B575" s="3" t="s">
        <v>957</v>
      </c>
      <c r="C575" s="3" t="s">
        <v>5</v>
      </c>
      <c r="D575" s="3" t="s">
        <v>9</v>
      </c>
      <c r="E575" s="3" t="s">
        <v>958</v>
      </c>
      <c r="F575" s="3" t="s">
        <v>959</v>
      </c>
      <c r="G575" s="3">
        <v>2</v>
      </c>
      <c r="H575" s="3">
        <v>2172.66</v>
      </c>
      <c r="I575" s="3">
        <v>4345.32</v>
      </c>
    </row>
    <row r="576" s="1" customFormat="1" spans="1:9">
      <c r="A576" s="2">
        <v>45731</v>
      </c>
      <c r="B576" s="3" t="s">
        <v>960</v>
      </c>
      <c r="C576" s="3" t="s">
        <v>5</v>
      </c>
      <c r="D576" s="3" t="s">
        <v>9</v>
      </c>
      <c r="E576" s="3" t="s">
        <v>74</v>
      </c>
      <c r="F576" s="3" t="s">
        <v>75</v>
      </c>
      <c r="G576" s="3">
        <v>3</v>
      </c>
      <c r="H576" s="3">
        <v>1655.81</v>
      </c>
      <c r="I576" s="3">
        <v>4967.43</v>
      </c>
    </row>
    <row r="577" s="1" customFormat="1" spans="1:9">
      <c r="A577" s="2">
        <v>45734</v>
      </c>
      <c r="B577" s="3" t="s">
        <v>961</v>
      </c>
      <c r="C577" s="3" t="s">
        <v>5</v>
      </c>
      <c r="D577" s="3" t="s">
        <v>9</v>
      </c>
      <c r="E577" s="3" t="s">
        <v>39</v>
      </c>
      <c r="F577" s="3" t="s">
        <v>40</v>
      </c>
      <c r="G577" s="3">
        <v>5</v>
      </c>
      <c r="H577" s="3">
        <v>44.35</v>
      </c>
      <c r="I577" s="3">
        <v>221.75</v>
      </c>
    </row>
    <row r="578" s="1" customFormat="1" spans="1:9">
      <c r="A578" s="2">
        <v>45734</v>
      </c>
      <c r="B578" s="3" t="s">
        <v>961</v>
      </c>
      <c r="C578" s="3" t="s">
        <v>5</v>
      </c>
      <c r="D578" s="3" t="s">
        <v>9</v>
      </c>
      <c r="E578" s="3" t="s">
        <v>962</v>
      </c>
      <c r="F578" s="3" t="s">
        <v>963</v>
      </c>
      <c r="G578" s="3">
        <v>5</v>
      </c>
      <c r="H578" s="3">
        <v>0</v>
      </c>
      <c r="I578" s="3">
        <v>0</v>
      </c>
    </row>
    <row r="579" s="1" customFormat="1" spans="1:9">
      <c r="A579" s="2">
        <v>45734</v>
      </c>
      <c r="B579" s="3" t="s">
        <v>961</v>
      </c>
      <c r="C579" s="3" t="s">
        <v>5</v>
      </c>
      <c r="D579" s="3" t="s">
        <v>9</v>
      </c>
      <c r="E579" s="3" t="s">
        <v>964</v>
      </c>
      <c r="F579" s="3" t="s">
        <v>965</v>
      </c>
      <c r="G579" s="3">
        <v>5</v>
      </c>
      <c r="H579" s="3">
        <v>0</v>
      </c>
      <c r="I579" s="3">
        <v>0</v>
      </c>
    </row>
    <row r="580" s="1" customFormat="1" spans="1:9">
      <c r="A580" s="2">
        <v>45734</v>
      </c>
      <c r="B580" s="3" t="s">
        <v>961</v>
      </c>
      <c r="C580" s="3" t="s">
        <v>5</v>
      </c>
      <c r="D580" s="3" t="s">
        <v>9</v>
      </c>
      <c r="E580" s="3" t="s">
        <v>966</v>
      </c>
      <c r="F580" s="3" t="s">
        <v>967</v>
      </c>
      <c r="G580" s="3">
        <v>3</v>
      </c>
      <c r="H580" s="3">
        <v>221.76</v>
      </c>
      <c r="I580" s="3">
        <v>665.28</v>
      </c>
    </row>
    <row r="581" s="1" customFormat="1" spans="1:9">
      <c r="A581" s="2">
        <v>45734</v>
      </c>
      <c r="B581" s="3" t="s">
        <v>961</v>
      </c>
      <c r="C581" s="3" t="s">
        <v>5</v>
      </c>
      <c r="D581" s="3" t="s">
        <v>9</v>
      </c>
      <c r="E581" s="3" t="s">
        <v>968</v>
      </c>
      <c r="F581" s="3" t="s">
        <v>969</v>
      </c>
      <c r="G581" s="3">
        <v>10</v>
      </c>
      <c r="H581" s="3">
        <v>56.91</v>
      </c>
      <c r="I581" s="3">
        <v>569.1</v>
      </c>
    </row>
    <row r="582" s="1" customFormat="1" spans="1:9">
      <c r="A582" s="2">
        <v>45734</v>
      </c>
      <c r="B582" s="3" t="s">
        <v>970</v>
      </c>
      <c r="C582" s="3" t="s">
        <v>5</v>
      </c>
      <c r="D582" s="3" t="s">
        <v>9</v>
      </c>
      <c r="E582" s="3" t="s">
        <v>971</v>
      </c>
      <c r="F582" s="3" t="s">
        <v>972</v>
      </c>
      <c r="G582" s="3">
        <v>3</v>
      </c>
      <c r="H582" s="3">
        <v>295.68</v>
      </c>
      <c r="I582" s="3">
        <v>887.04</v>
      </c>
    </row>
    <row r="583" s="1" customFormat="1" spans="1:9">
      <c r="A583" s="2">
        <v>45734</v>
      </c>
      <c r="B583" s="3" t="s">
        <v>973</v>
      </c>
      <c r="C583" s="3" t="s">
        <v>5</v>
      </c>
      <c r="D583" s="3" t="s">
        <v>9</v>
      </c>
      <c r="E583" s="3" t="s">
        <v>553</v>
      </c>
      <c r="F583" s="3" t="s">
        <v>554</v>
      </c>
      <c r="G583" s="3">
        <v>5</v>
      </c>
      <c r="H583" s="3">
        <v>1574.12</v>
      </c>
      <c r="I583" s="3">
        <v>7870.6</v>
      </c>
    </row>
    <row r="584" s="1" customFormat="1" spans="1:9">
      <c r="A584" s="2">
        <v>45734</v>
      </c>
      <c r="B584" s="3" t="s">
        <v>974</v>
      </c>
      <c r="C584" s="3" t="s">
        <v>5</v>
      </c>
      <c r="D584" s="3" t="s">
        <v>9</v>
      </c>
      <c r="E584" s="3" t="s">
        <v>975</v>
      </c>
      <c r="F584" s="3" t="s">
        <v>976</v>
      </c>
      <c r="G584" s="3">
        <v>3</v>
      </c>
      <c r="H584" s="3">
        <v>1212.29</v>
      </c>
      <c r="I584" s="3">
        <v>3636.87</v>
      </c>
    </row>
    <row r="585" s="1" customFormat="1" spans="1:9">
      <c r="A585" s="2">
        <v>45734</v>
      </c>
      <c r="B585" s="3" t="s">
        <v>977</v>
      </c>
      <c r="C585" s="3" t="s">
        <v>5</v>
      </c>
      <c r="D585" s="3" t="s">
        <v>9</v>
      </c>
      <c r="E585" s="3" t="s">
        <v>978</v>
      </c>
      <c r="F585" s="3" t="s">
        <v>979</v>
      </c>
      <c r="G585" s="3">
        <v>3</v>
      </c>
      <c r="H585" s="3">
        <v>813.77</v>
      </c>
      <c r="I585" s="3">
        <v>2441.31</v>
      </c>
    </row>
    <row r="586" s="1" customFormat="1" spans="1:9">
      <c r="A586" s="2">
        <v>45734</v>
      </c>
      <c r="B586" s="3" t="s">
        <v>980</v>
      </c>
      <c r="C586" s="3" t="s">
        <v>5</v>
      </c>
      <c r="D586" s="3" t="s">
        <v>9</v>
      </c>
      <c r="E586" s="3" t="s">
        <v>981</v>
      </c>
      <c r="F586" s="3" t="s">
        <v>982</v>
      </c>
      <c r="G586" s="3">
        <v>2</v>
      </c>
      <c r="H586" s="3">
        <v>0</v>
      </c>
      <c r="I586" s="3">
        <v>0</v>
      </c>
    </row>
    <row r="587" s="1" customFormat="1" spans="1:9">
      <c r="A587" s="2">
        <v>45734</v>
      </c>
      <c r="B587" s="3" t="s">
        <v>983</v>
      </c>
      <c r="C587" s="3" t="s">
        <v>5</v>
      </c>
      <c r="D587" s="3" t="s">
        <v>9</v>
      </c>
      <c r="E587" s="3" t="s">
        <v>984</v>
      </c>
      <c r="F587" s="3" t="s">
        <v>985</v>
      </c>
      <c r="G587" s="3">
        <v>1</v>
      </c>
      <c r="H587" s="3">
        <v>0</v>
      </c>
      <c r="I587" s="3">
        <v>0</v>
      </c>
    </row>
    <row r="588" s="1" customFormat="1" spans="1:9">
      <c r="A588" s="2">
        <v>45735</v>
      </c>
      <c r="B588" s="3" t="s">
        <v>986</v>
      </c>
      <c r="C588" s="3" t="s">
        <v>5</v>
      </c>
      <c r="D588" s="3" t="s">
        <v>9</v>
      </c>
      <c r="E588" s="3" t="s">
        <v>657</v>
      </c>
      <c r="F588" s="3" t="s">
        <v>658</v>
      </c>
      <c r="G588" s="3">
        <v>2</v>
      </c>
      <c r="H588" s="3">
        <v>133.06</v>
      </c>
      <c r="I588" s="3">
        <v>266.12</v>
      </c>
    </row>
    <row r="589" s="1" customFormat="1" spans="1:9">
      <c r="A589" s="2">
        <v>45735</v>
      </c>
      <c r="B589" s="3" t="s">
        <v>986</v>
      </c>
      <c r="C589" s="3" t="s">
        <v>5</v>
      </c>
      <c r="D589" s="3" t="s">
        <v>9</v>
      </c>
      <c r="E589" s="3" t="s">
        <v>473</v>
      </c>
      <c r="F589" s="3" t="s">
        <v>474</v>
      </c>
      <c r="G589" s="3">
        <v>10</v>
      </c>
      <c r="H589" s="3">
        <v>49.77</v>
      </c>
      <c r="I589" s="3">
        <v>497.7</v>
      </c>
    </row>
    <row r="590" s="1" customFormat="1" spans="1:9">
      <c r="A590" s="2">
        <v>45735</v>
      </c>
      <c r="B590" s="3" t="s">
        <v>986</v>
      </c>
      <c r="C590" s="3" t="s">
        <v>5</v>
      </c>
      <c r="D590" s="3" t="s">
        <v>9</v>
      </c>
      <c r="E590" s="3" t="s">
        <v>426</v>
      </c>
      <c r="F590" s="3" t="s">
        <v>427</v>
      </c>
      <c r="G590" s="3">
        <v>2</v>
      </c>
      <c r="H590" s="3">
        <v>1361.98</v>
      </c>
      <c r="I590" s="3">
        <v>2723.96</v>
      </c>
    </row>
    <row r="591" s="1" customFormat="1" spans="1:9">
      <c r="A591" s="2">
        <v>45735</v>
      </c>
      <c r="B591" s="3" t="s">
        <v>987</v>
      </c>
      <c r="C591" s="3" t="s">
        <v>5</v>
      </c>
      <c r="D591" s="3" t="s">
        <v>9</v>
      </c>
      <c r="E591" s="3" t="s">
        <v>342</v>
      </c>
      <c r="F591" s="3" t="s">
        <v>343</v>
      </c>
      <c r="G591" s="3">
        <v>3</v>
      </c>
      <c r="H591" s="3">
        <v>2676.52</v>
      </c>
      <c r="I591" s="3">
        <v>8029.56</v>
      </c>
    </row>
    <row r="592" s="1" customFormat="1" spans="1:9">
      <c r="A592" s="2">
        <v>45735</v>
      </c>
      <c r="B592" s="3" t="s">
        <v>987</v>
      </c>
      <c r="C592" s="3" t="s">
        <v>5</v>
      </c>
      <c r="D592" s="3" t="s">
        <v>9</v>
      </c>
      <c r="E592" s="3" t="s">
        <v>622</v>
      </c>
      <c r="F592" s="3" t="s">
        <v>623</v>
      </c>
      <c r="G592" s="3">
        <v>3</v>
      </c>
      <c r="H592" s="3">
        <v>2672.04</v>
      </c>
      <c r="I592" s="3">
        <v>8016.12</v>
      </c>
    </row>
    <row r="593" s="1" customFormat="1" spans="1:9">
      <c r="A593" s="2">
        <v>45735</v>
      </c>
      <c r="B593" s="3" t="s">
        <v>987</v>
      </c>
      <c r="C593" s="3" t="s">
        <v>5</v>
      </c>
      <c r="D593" s="3" t="s">
        <v>9</v>
      </c>
      <c r="E593" s="3" t="s">
        <v>988</v>
      </c>
      <c r="F593" s="3" t="s">
        <v>989</v>
      </c>
      <c r="G593" s="3">
        <v>3</v>
      </c>
      <c r="H593" s="3">
        <v>994.37</v>
      </c>
      <c r="I593" s="3">
        <v>2983.11</v>
      </c>
    </row>
    <row r="594" s="1" customFormat="1" spans="1:9">
      <c r="A594" s="2">
        <v>45735</v>
      </c>
      <c r="B594" s="3" t="s">
        <v>987</v>
      </c>
      <c r="C594" s="3" t="s">
        <v>5</v>
      </c>
      <c r="D594" s="3" t="s">
        <v>9</v>
      </c>
      <c r="E594" s="3" t="s">
        <v>990</v>
      </c>
      <c r="F594" s="3" t="s">
        <v>991</v>
      </c>
      <c r="G594" s="3">
        <v>3</v>
      </c>
      <c r="H594" s="3">
        <v>395.48</v>
      </c>
      <c r="I594" s="3">
        <v>1186.44</v>
      </c>
    </row>
    <row r="595" s="1" customFormat="1" spans="1:9">
      <c r="A595" s="2">
        <v>45735</v>
      </c>
      <c r="B595" s="3" t="s">
        <v>987</v>
      </c>
      <c r="C595" s="3" t="s">
        <v>5</v>
      </c>
      <c r="D595" s="3" t="s">
        <v>9</v>
      </c>
      <c r="E595" s="3" t="s">
        <v>694</v>
      </c>
      <c r="F595" s="3" t="s">
        <v>260</v>
      </c>
      <c r="G595" s="3">
        <v>1</v>
      </c>
      <c r="H595" s="3">
        <v>4128.63</v>
      </c>
      <c r="I595" s="3">
        <v>4128.63</v>
      </c>
    </row>
    <row r="596" s="1" customFormat="1" spans="1:9">
      <c r="A596" s="2">
        <v>45735</v>
      </c>
      <c r="B596" s="3" t="s">
        <v>987</v>
      </c>
      <c r="C596" s="3" t="s">
        <v>5</v>
      </c>
      <c r="D596" s="3" t="s">
        <v>9</v>
      </c>
      <c r="E596" s="3" t="s">
        <v>992</v>
      </c>
      <c r="F596" s="3" t="s">
        <v>993</v>
      </c>
      <c r="G596" s="3">
        <v>2</v>
      </c>
      <c r="H596" s="3">
        <v>716.51</v>
      </c>
      <c r="I596" s="3">
        <v>1433.02</v>
      </c>
    </row>
    <row r="597" s="1" customFormat="1" spans="1:9">
      <c r="A597" s="2">
        <v>45735</v>
      </c>
      <c r="B597" s="3" t="s">
        <v>994</v>
      </c>
      <c r="C597" s="3" t="s">
        <v>5</v>
      </c>
      <c r="D597" s="3" t="s">
        <v>9</v>
      </c>
      <c r="E597" s="3" t="s">
        <v>669</v>
      </c>
      <c r="F597" s="3" t="s">
        <v>670</v>
      </c>
      <c r="G597" s="3">
        <v>2</v>
      </c>
      <c r="H597" s="3">
        <v>1039.54</v>
      </c>
      <c r="I597" s="3">
        <v>2079.08</v>
      </c>
    </row>
    <row r="598" s="1" customFormat="1" spans="1:9">
      <c r="A598" s="2">
        <v>45735</v>
      </c>
      <c r="B598" s="3" t="s">
        <v>994</v>
      </c>
      <c r="C598" s="3" t="s">
        <v>5</v>
      </c>
      <c r="D598" s="3" t="s">
        <v>9</v>
      </c>
      <c r="E598" s="3" t="s">
        <v>840</v>
      </c>
      <c r="F598" s="3" t="s">
        <v>454</v>
      </c>
      <c r="G598" s="3">
        <v>1</v>
      </c>
      <c r="H598" s="3">
        <v>486.39</v>
      </c>
      <c r="I598" s="3">
        <v>486.39</v>
      </c>
    </row>
    <row r="599" s="1" customFormat="1" spans="1:9">
      <c r="A599" s="2">
        <v>45735</v>
      </c>
      <c r="B599" s="3" t="s">
        <v>994</v>
      </c>
      <c r="C599" s="3" t="s">
        <v>5</v>
      </c>
      <c r="D599" s="3" t="s">
        <v>9</v>
      </c>
      <c r="E599" s="3" t="s">
        <v>995</v>
      </c>
      <c r="F599" s="3" t="s">
        <v>996</v>
      </c>
      <c r="G599" s="3">
        <v>5</v>
      </c>
      <c r="H599" s="3">
        <v>339.82</v>
      </c>
      <c r="I599" s="3">
        <v>1699.1</v>
      </c>
    </row>
    <row r="600" s="1" customFormat="1" spans="1:9">
      <c r="A600" s="2">
        <v>45735</v>
      </c>
      <c r="B600" s="3" t="s">
        <v>994</v>
      </c>
      <c r="C600" s="3" t="s">
        <v>5</v>
      </c>
      <c r="D600" s="3" t="s">
        <v>9</v>
      </c>
      <c r="E600" s="3" t="s">
        <v>997</v>
      </c>
      <c r="F600" s="3" t="s">
        <v>998</v>
      </c>
      <c r="G600" s="3">
        <v>5</v>
      </c>
      <c r="H600" s="3">
        <v>284.59</v>
      </c>
      <c r="I600" s="3">
        <v>1422.95</v>
      </c>
    </row>
    <row r="601" s="1" customFormat="1" spans="1:9">
      <c r="A601" s="2">
        <v>45735</v>
      </c>
      <c r="B601" s="3" t="s">
        <v>994</v>
      </c>
      <c r="C601" s="3" t="s">
        <v>5</v>
      </c>
      <c r="D601" s="3" t="s">
        <v>9</v>
      </c>
      <c r="E601" s="3" t="s">
        <v>999</v>
      </c>
      <c r="F601" s="3" t="s">
        <v>1000</v>
      </c>
      <c r="G601" s="3">
        <v>3</v>
      </c>
      <c r="H601" s="3">
        <v>862.03</v>
      </c>
      <c r="I601" s="3">
        <v>2586.09</v>
      </c>
    </row>
    <row r="602" s="1" customFormat="1" spans="1:9">
      <c r="A602" s="2">
        <v>45735</v>
      </c>
      <c r="B602" s="3" t="s">
        <v>994</v>
      </c>
      <c r="C602" s="3" t="s">
        <v>5</v>
      </c>
      <c r="D602" s="3" t="s">
        <v>9</v>
      </c>
      <c r="E602" s="3" t="s">
        <v>1001</v>
      </c>
      <c r="F602" s="3" t="s">
        <v>1002</v>
      </c>
      <c r="G602" s="3">
        <v>1</v>
      </c>
      <c r="H602" s="3">
        <v>635.05</v>
      </c>
      <c r="I602" s="3">
        <v>635.05</v>
      </c>
    </row>
    <row r="603" s="1" customFormat="1" spans="1:9">
      <c r="A603" s="2">
        <v>45735</v>
      </c>
      <c r="B603" s="3" t="s">
        <v>994</v>
      </c>
      <c r="C603" s="3" t="s">
        <v>5</v>
      </c>
      <c r="D603" s="3" t="s">
        <v>9</v>
      </c>
      <c r="E603" s="3" t="s">
        <v>505</v>
      </c>
      <c r="F603" s="3" t="s">
        <v>506</v>
      </c>
      <c r="G603" s="3">
        <v>5</v>
      </c>
      <c r="H603" s="3">
        <v>1992.14</v>
      </c>
      <c r="I603" s="3">
        <v>9960.7</v>
      </c>
    </row>
    <row r="604" s="1" customFormat="1" spans="1:9">
      <c r="A604" s="2">
        <v>45735</v>
      </c>
      <c r="B604" s="3" t="s">
        <v>994</v>
      </c>
      <c r="C604" s="3" t="s">
        <v>5</v>
      </c>
      <c r="D604" s="3" t="s">
        <v>9</v>
      </c>
      <c r="E604" s="3" t="s">
        <v>435</v>
      </c>
      <c r="F604" s="3" t="s">
        <v>436</v>
      </c>
      <c r="G604" s="3">
        <v>15</v>
      </c>
      <c r="H604" s="3">
        <v>2374.08</v>
      </c>
      <c r="I604" s="3">
        <v>35611.2</v>
      </c>
    </row>
    <row r="605" s="1" customFormat="1" spans="1:9">
      <c r="A605" s="2">
        <v>45736</v>
      </c>
      <c r="B605" s="3" t="s">
        <v>1003</v>
      </c>
      <c r="C605" s="3" t="s">
        <v>5</v>
      </c>
      <c r="D605" s="3" t="s">
        <v>9</v>
      </c>
      <c r="E605" s="3" t="s">
        <v>1004</v>
      </c>
      <c r="F605" s="3" t="s">
        <v>1005</v>
      </c>
      <c r="G605" s="3">
        <v>5</v>
      </c>
      <c r="H605" s="3">
        <v>258.72</v>
      </c>
      <c r="I605" s="3">
        <v>1293.6</v>
      </c>
    </row>
    <row r="606" s="1" customFormat="1" spans="1:9">
      <c r="A606" s="2">
        <v>45736</v>
      </c>
      <c r="B606" s="3" t="s">
        <v>1003</v>
      </c>
      <c r="C606" s="3" t="s">
        <v>5</v>
      </c>
      <c r="D606" s="3" t="s">
        <v>9</v>
      </c>
      <c r="E606" s="3" t="s">
        <v>1006</v>
      </c>
      <c r="F606" s="3" t="s">
        <v>1007</v>
      </c>
      <c r="G606" s="3">
        <v>5</v>
      </c>
      <c r="H606" s="3">
        <v>517.44</v>
      </c>
      <c r="I606" s="3">
        <v>2587.2</v>
      </c>
    </row>
    <row r="607" s="1" customFormat="1" spans="1:9">
      <c r="A607" s="2">
        <v>45736</v>
      </c>
      <c r="B607" s="3" t="s">
        <v>1003</v>
      </c>
      <c r="C607" s="3" t="s">
        <v>5</v>
      </c>
      <c r="D607" s="3" t="s">
        <v>9</v>
      </c>
      <c r="E607" s="3" t="s">
        <v>962</v>
      </c>
      <c r="F607" s="3" t="s">
        <v>963</v>
      </c>
      <c r="G607" s="3">
        <v>25</v>
      </c>
      <c r="H607" s="3">
        <v>0</v>
      </c>
      <c r="I607" s="3">
        <v>0</v>
      </c>
    </row>
    <row r="608" s="1" customFormat="1" spans="1:9">
      <c r="A608" s="2">
        <v>45736</v>
      </c>
      <c r="B608" s="3" t="s">
        <v>1003</v>
      </c>
      <c r="C608" s="3" t="s">
        <v>5</v>
      </c>
      <c r="D608" s="3" t="s">
        <v>9</v>
      </c>
      <c r="E608" s="3" t="s">
        <v>830</v>
      </c>
      <c r="F608" s="3" t="s">
        <v>831</v>
      </c>
      <c r="G608" s="3">
        <v>20</v>
      </c>
      <c r="H608" s="3">
        <v>221.76</v>
      </c>
      <c r="I608" s="3">
        <v>4435.2</v>
      </c>
    </row>
    <row r="609" s="1" customFormat="1" spans="1:9">
      <c r="A609" s="2">
        <v>45736</v>
      </c>
      <c r="B609" s="3" t="s">
        <v>1003</v>
      </c>
      <c r="C609" s="3" t="s">
        <v>5</v>
      </c>
      <c r="D609" s="3" t="s">
        <v>9</v>
      </c>
      <c r="E609" s="3" t="s">
        <v>964</v>
      </c>
      <c r="F609" s="3" t="s">
        <v>965</v>
      </c>
      <c r="G609" s="3">
        <v>15</v>
      </c>
      <c r="H609" s="3">
        <v>0</v>
      </c>
      <c r="I609" s="3">
        <v>0</v>
      </c>
    </row>
    <row r="610" s="1" customFormat="1" spans="1:9">
      <c r="A610" s="2">
        <v>45736</v>
      </c>
      <c r="B610" s="3" t="s">
        <v>1003</v>
      </c>
      <c r="C610" s="3" t="s">
        <v>5</v>
      </c>
      <c r="D610" s="3" t="s">
        <v>9</v>
      </c>
      <c r="E610" s="3" t="s">
        <v>966</v>
      </c>
      <c r="F610" s="3" t="s">
        <v>967</v>
      </c>
      <c r="G610" s="3">
        <v>20</v>
      </c>
      <c r="H610" s="3">
        <v>221.76</v>
      </c>
      <c r="I610" s="3">
        <v>4435.2</v>
      </c>
    </row>
    <row r="611" s="1" customFormat="1" spans="1:9">
      <c r="A611" s="2">
        <v>45736</v>
      </c>
      <c r="B611" s="3" t="s">
        <v>1003</v>
      </c>
      <c r="C611" s="3" t="s">
        <v>5</v>
      </c>
      <c r="D611" s="3" t="s">
        <v>9</v>
      </c>
      <c r="E611" s="3" t="s">
        <v>1008</v>
      </c>
      <c r="F611" s="3" t="s">
        <v>1009</v>
      </c>
      <c r="G611" s="3">
        <v>10</v>
      </c>
      <c r="H611" s="3">
        <v>0</v>
      </c>
      <c r="I611" s="3">
        <v>0</v>
      </c>
    </row>
    <row r="612" s="1" customFormat="1" spans="1:9">
      <c r="A612" s="2">
        <v>45736</v>
      </c>
      <c r="B612" s="3" t="s">
        <v>1003</v>
      </c>
      <c r="C612" s="3" t="s">
        <v>5</v>
      </c>
      <c r="D612" s="3" t="s">
        <v>9</v>
      </c>
      <c r="E612" s="3" t="s">
        <v>335</v>
      </c>
      <c r="F612" s="3" t="s">
        <v>336</v>
      </c>
      <c r="G612" s="3">
        <v>15</v>
      </c>
      <c r="H612" s="3">
        <v>0</v>
      </c>
      <c r="I612" s="3">
        <v>0</v>
      </c>
    </row>
    <row r="613" s="1" customFormat="1" spans="1:9">
      <c r="A613" s="2">
        <v>45736</v>
      </c>
      <c r="B613" s="3" t="s">
        <v>1003</v>
      </c>
      <c r="C613" s="3" t="s">
        <v>5</v>
      </c>
      <c r="D613" s="3" t="s">
        <v>9</v>
      </c>
      <c r="E613" s="3" t="s">
        <v>1010</v>
      </c>
      <c r="F613" s="3" t="s">
        <v>1011</v>
      </c>
      <c r="G613" s="3">
        <v>15</v>
      </c>
      <c r="H613" s="3">
        <v>0</v>
      </c>
      <c r="I613" s="3">
        <v>0</v>
      </c>
    </row>
    <row r="614" s="1" customFormat="1" spans="1:9">
      <c r="A614" s="2">
        <v>45736</v>
      </c>
      <c r="B614" s="3" t="s">
        <v>1003</v>
      </c>
      <c r="C614" s="3" t="s">
        <v>5</v>
      </c>
      <c r="D614" s="3" t="s">
        <v>9</v>
      </c>
      <c r="E614" s="3" t="s">
        <v>1012</v>
      </c>
      <c r="F614" s="3" t="s">
        <v>1013</v>
      </c>
      <c r="G614" s="3">
        <v>6</v>
      </c>
      <c r="H614" s="3">
        <v>591.36</v>
      </c>
      <c r="I614" s="3">
        <v>3548.16</v>
      </c>
    </row>
    <row r="615" s="1" customFormat="1" spans="1:9">
      <c r="A615" s="2">
        <v>45736</v>
      </c>
      <c r="B615" s="3" t="s">
        <v>1003</v>
      </c>
      <c r="C615" s="3" t="s">
        <v>5</v>
      </c>
      <c r="D615" s="3" t="s">
        <v>9</v>
      </c>
      <c r="E615" s="3" t="s">
        <v>1014</v>
      </c>
      <c r="F615" s="3" t="s">
        <v>1015</v>
      </c>
      <c r="G615" s="3">
        <v>6</v>
      </c>
      <c r="H615" s="3">
        <v>295.68</v>
      </c>
      <c r="I615" s="3">
        <v>1774.08</v>
      </c>
    </row>
    <row r="616" s="1" customFormat="1" spans="1:9">
      <c r="A616" s="2">
        <v>45736</v>
      </c>
      <c r="B616" s="3" t="s">
        <v>1003</v>
      </c>
      <c r="C616" s="3" t="s">
        <v>5</v>
      </c>
      <c r="D616" s="3" t="s">
        <v>9</v>
      </c>
      <c r="E616" s="3" t="s">
        <v>1016</v>
      </c>
      <c r="F616" s="3" t="s">
        <v>1017</v>
      </c>
      <c r="G616" s="3">
        <v>6</v>
      </c>
      <c r="H616" s="3">
        <v>147.84</v>
      </c>
      <c r="I616" s="3">
        <v>887.04</v>
      </c>
    </row>
    <row r="617" s="1" customFormat="1" spans="1:9">
      <c r="A617" s="2">
        <v>45736</v>
      </c>
      <c r="B617" s="3" t="s">
        <v>1003</v>
      </c>
      <c r="C617" s="3" t="s">
        <v>5</v>
      </c>
      <c r="D617" s="3" t="s">
        <v>9</v>
      </c>
      <c r="E617" s="3" t="s">
        <v>1018</v>
      </c>
      <c r="F617" s="3" t="s">
        <v>1019</v>
      </c>
      <c r="G617" s="3">
        <v>5</v>
      </c>
      <c r="H617" s="3">
        <v>0</v>
      </c>
      <c r="I617" s="3">
        <v>0</v>
      </c>
    </row>
    <row r="618" s="1" customFormat="1" spans="1:9">
      <c r="A618" s="2">
        <v>45736</v>
      </c>
      <c r="B618" s="3" t="s">
        <v>1020</v>
      </c>
      <c r="C618" s="3" t="s">
        <v>5</v>
      </c>
      <c r="D618" s="3" t="s">
        <v>9</v>
      </c>
      <c r="E618" s="3" t="s">
        <v>1021</v>
      </c>
      <c r="F618" s="3" t="s">
        <v>715</v>
      </c>
      <c r="G618" s="3">
        <v>1</v>
      </c>
      <c r="H618" s="3">
        <v>0</v>
      </c>
      <c r="I618" s="3">
        <v>0</v>
      </c>
    </row>
    <row r="619" s="1" customFormat="1" spans="1:9">
      <c r="A619" s="2">
        <v>45736</v>
      </c>
      <c r="B619" s="3" t="s">
        <v>1020</v>
      </c>
      <c r="C619" s="3" t="s">
        <v>5</v>
      </c>
      <c r="D619" s="3" t="s">
        <v>9</v>
      </c>
      <c r="E619" s="3" t="s">
        <v>738</v>
      </c>
      <c r="F619" s="3" t="s">
        <v>739</v>
      </c>
      <c r="G619" s="3">
        <v>5</v>
      </c>
      <c r="H619" s="3">
        <v>999.59</v>
      </c>
      <c r="I619" s="3">
        <v>4997.95</v>
      </c>
    </row>
    <row r="620" s="1" customFormat="1" spans="1:9">
      <c r="A620" s="2">
        <v>45736</v>
      </c>
      <c r="B620" s="3" t="s">
        <v>1020</v>
      </c>
      <c r="C620" s="3" t="s">
        <v>5</v>
      </c>
      <c r="D620" s="3" t="s">
        <v>9</v>
      </c>
      <c r="E620" s="3" t="s">
        <v>1022</v>
      </c>
      <c r="F620" s="3" t="s">
        <v>1023</v>
      </c>
      <c r="G620" s="3">
        <v>3</v>
      </c>
      <c r="H620" s="3">
        <v>4.6</v>
      </c>
      <c r="I620" s="3">
        <v>13.8</v>
      </c>
    </row>
    <row r="621" s="1" customFormat="1" spans="1:9">
      <c r="A621" s="2">
        <v>45737</v>
      </c>
      <c r="B621" s="3" t="s">
        <v>1024</v>
      </c>
      <c r="C621" s="3" t="s">
        <v>5</v>
      </c>
      <c r="D621" s="3" t="s">
        <v>9</v>
      </c>
      <c r="E621" s="3" t="s">
        <v>181</v>
      </c>
      <c r="F621" s="3" t="s">
        <v>182</v>
      </c>
      <c r="G621" s="3">
        <v>6560</v>
      </c>
      <c r="H621" s="3">
        <v>15.5</v>
      </c>
      <c r="I621" s="3">
        <v>101680</v>
      </c>
    </row>
    <row r="622" s="1" customFormat="1" spans="1:9">
      <c r="A622" s="2">
        <v>45737</v>
      </c>
      <c r="B622" s="3" t="s">
        <v>1025</v>
      </c>
      <c r="C622" s="3" t="s">
        <v>5</v>
      </c>
      <c r="D622" s="3" t="s">
        <v>11</v>
      </c>
      <c r="E622" s="3" t="s">
        <v>1026</v>
      </c>
      <c r="F622" s="3" t="s">
        <v>1027</v>
      </c>
      <c r="G622" s="3">
        <v>5</v>
      </c>
      <c r="H622" s="3">
        <v>385.62</v>
      </c>
      <c r="I622" s="3">
        <v>1928.1</v>
      </c>
    </row>
    <row r="623" s="1" customFormat="1" spans="1:9">
      <c r="A623" s="2">
        <v>45737</v>
      </c>
      <c r="B623" s="3" t="s">
        <v>1025</v>
      </c>
      <c r="C623" s="3" t="s">
        <v>5</v>
      </c>
      <c r="D623" s="3" t="s">
        <v>11</v>
      </c>
      <c r="E623" s="3" t="s">
        <v>1028</v>
      </c>
      <c r="F623" s="3" t="s">
        <v>1029</v>
      </c>
      <c r="G623" s="3">
        <v>5</v>
      </c>
      <c r="H623" s="3">
        <v>2031.75</v>
      </c>
      <c r="I623" s="3">
        <v>10158.75</v>
      </c>
    </row>
    <row r="624" s="1" customFormat="1" spans="1:9">
      <c r="A624" s="2">
        <v>45737</v>
      </c>
      <c r="B624" s="3" t="s">
        <v>1025</v>
      </c>
      <c r="C624" s="3" t="s">
        <v>5</v>
      </c>
      <c r="D624" s="3" t="s">
        <v>11</v>
      </c>
      <c r="E624" s="3" t="s">
        <v>1030</v>
      </c>
      <c r="F624" s="3" t="s">
        <v>1031</v>
      </c>
      <c r="G624" s="3">
        <v>1</v>
      </c>
      <c r="H624" s="3">
        <v>2511.8</v>
      </c>
      <c r="I624" s="3">
        <v>2511.8</v>
      </c>
    </row>
    <row r="625" s="1" customFormat="1" spans="1:9">
      <c r="A625" s="2">
        <v>45737</v>
      </c>
      <c r="B625" s="3" t="s">
        <v>1025</v>
      </c>
      <c r="C625" s="3" t="s">
        <v>5</v>
      </c>
      <c r="D625" s="3" t="s">
        <v>11</v>
      </c>
      <c r="E625" s="3" t="s">
        <v>1032</v>
      </c>
      <c r="F625" s="3" t="s">
        <v>1033</v>
      </c>
      <c r="G625" s="3">
        <v>5</v>
      </c>
      <c r="H625" s="3">
        <v>27.1</v>
      </c>
      <c r="I625" s="3">
        <v>135.5</v>
      </c>
    </row>
    <row r="626" s="1" customFormat="1" spans="1:9">
      <c r="A626" s="2">
        <v>45740</v>
      </c>
      <c r="B626" s="3" t="s">
        <v>1034</v>
      </c>
      <c r="C626" s="3" t="s">
        <v>5</v>
      </c>
      <c r="D626" s="3" t="s">
        <v>9</v>
      </c>
      <c r="E626" s="3" t="s">
        <v>129</v>
      </c>
      <c r="F626" s="3" t="s">
        <v>130</v>
      </c>
      <c r="G626" s="3">
        <v>1312</v>
      </c>
      <c r="H626" s="3">
        <v>3.8</v>
      </c>
      <c r="I626" s="3">
        <v>4985.6</v>
      </c>
    </row>
    <row r="627" s="1" customFormat="1" spans="1:9">
      <c r="A627" s="2">
        <v>45740</v>
      </c>
      <c r="B627" s="3" t="s">
        <v>1035</v>
      </c>
      <c r="C627" s="3" t="s">
        <v>5</v>
      </c>
      <c r="D627" s="3" t="s">
        <v>9</v>
      </c>
      <c r="E627" s="3" t="s">
        <v>614</v>
      </c>
      <c r="F627" s="3" t="s">
        <v>569</v>
      </c>
      <c r="G627" s="3">
        <v>1</v>
      </c>
      <c r="H627" s="3">
        <v>1501.17</v>
      </c>
      <c r="I627" s="3">
        <v>1501.17</v>
      </c>
    </row>
    <row r="628" s="1" customFormat="1" spans="1:9">
      <c r="A628" s="2">
        <v>45740</v>
      </c>
      <c r="B628" s="3" t="s">
        <v>1035</v>
      </c>
      <c r="C628" s="3" t="s">
        <v>5</v>
      </c>
      <c r="D628" s="3" t="s">
        <v>9</v>
      </c>
      <c r="E628" s="3" t="s">
        <v>259</v>
      </c>
      <c r="F628" s="3" t="s">
        <v>260</v>
      </c>
      <c r="G628" s="3">
        <v>3</v>
      </c>
      <c r="H628" s="3">
        <v>2032.8</v>
      </c>
      <c r="I628" s="3">
        <v>6098.4</v>
      </c>
    </row>
    <row r="629" s="1" customFormat="1" spans="1:9">
      <c r="A629" s="2">
        <v>45740</v>
      </c>
      <c r="B629" s="3" t="s">
        <v>1035</v>
      </c>
      <c r="C629" s="3" t="s">
        <v>5</v>
      </c>
      <c r="D629" s="3" t="s">
        <v>9</v>
      </c>
      <c r="E629" s="3" t="s">
        <v>396</v>
      </c>
      <c r="F629" s="3" t="s">
        <v>397</v>
      </c>
      <c r="G629" s="3">
        <v>1</v>
      </c>
      <c r="H629" s="3">
        <v>426.89</v>
      </c>
      <c r="I629" s="3">
        <v>426.89</v>
      </c>
    </row>
    <row r="630" s="1" customFormat="1" spans="1:9">
      <c r="A630" s="2">
        <v>45740</v>
      </c>
      <c r="B630" s="3" t="s">
        <v>1036</v>
      </c>
      <c r="C630" s="3" t="s">
        <v>5</v>
      </c>
      <c r="D630" s="3" t="s">
        <v>9</v>
      </c>
      <c r="E630" s="3" t="s">
        <v>1037</v>
      </c>
      <c r="F630" s="3" t="s">
        <v>321</v>
      </c>
      <c r="G630" s="3">
        <v>1</v>
      </c>
      <c r="H630" s="3">
        <v>274.98</v>
      </c>
      <c r="I630" s="3">
        <v>274.98</v>
      </c>
    </row>
    <row r="631" s="1" customFormat="1" spans="1:9">
      <c r="A631" s="2">
        <v>45740</v>
      </c>
      <c r="B631" s="3" t="s">
        <v>1038</v>
      </c>
      <c r="C631" s="3" t="s">
        <v>5</v>
      </c>
      <c r="D631" s="3" t="s">
        <v>9</v>
      </c>
      <c r="E631" s="3" t="s">
        <v>39</v>
      </c>
      <c r="F631" s="3" t="s">
        <v>40</v>
      </c>
      <c r="G631" s="3">
        <v>5</v>
      </c>
      <c r="H631" s="3">
        <v>44.35</v>
      </c>
      <c r="I631" s="3">
        <v>221.75</v>
      </c>
    </row>
    <row r="632" s="1" customFormat="1" spans="1:9">
      <c r="A632" s="2">
        <v>45740</v>
      </c>
      <c r="B632" s="3" t="s">
        <v>1039</v>
      </c>
      <c r="C632" s="3" t="s">
        <v>5</v>
      </c>
      <c r="D632" s="3" t="s">
        <v>6</v>
      </c>
      <c r="E632" s="3" t="s">
        <v>571</v>
      </c>
      <c r="F632" s="3" t="s">
        <v>572</v>
      </c>
      <c r="G632" s="3">
        <v>2</v>
      </c>
      <c r="H632" s="3">
        <v>1331.32</v>
      </c>
      <c r="I632" s="3">
        <v>2662.64</v>
      </c>
    </row>
    <row r="633" s="1" customFormat="1" spans="1:9">
      <c r="A633" s="2">
        <v>45740</v>
      </c>
      <c r="B633" s="3" t="s">
        <v>1040</v>
      </c>
      <c r="C633" s="3" t="s">
        <v>5</v>
      </c>
      <c r="D633" s="3" t="s">
        <v>9</v>
      </c>
      <c r="E633" s="3" t="s">
        <v>39</v>
      </c>
      <c r="F633" s="3" t="s">
        <v>40</v>
      </c>
      <c r="G633" s="3">
        <v>5</v>
      </c>
      <c r="H633" s="3">
        <v>44.35</v>
      </c>
      <c r="I633" s="3">
        <v>221.75</v>
      </c>
    </row>
    <row r="634" s="1" customFormat="1" spans="1:9">
      <c r="A634" s="2">
        <v>45740</v>
      </c>
      <c r="B634" s="3" t="s">
        <v>1040</v>
      </c>
      <c r="C634" s="3" t="s">
        <v>5</v>
      </c>
      <c r="D634" s="3" t="s">
        <v>9</v>
      </c>
      <c r="E634" s="3" t="s">
        <v>1041</v>
      </c>
      <c r="F634" s="3" t="s">
        <v>1042</v>
      </c>
      <c r="G634" s="3">
        <v>3</v>
      </c>
      <c r="H634" s="3">
        <v>372.68</v>
      </c>
      <c r="I634" s="3">
        <v>1118.04</v>
      </c>
    </row>
    <row r="635" s="1" customFormat="1" spans="1:9">
      <c r="A635" s="2">
        <v>45740</v>
      </c>
      <c r="B635" s="3" t="s">
        <v>1040</v>
      </c>
      <c r="C635" s="3" t="s">
        <v>5</v>
      </c>
      <c r="D635" s="3" t="s">
        <v>9</v>
      </c>
      <c r="E635" s="3" t="s">
        <v>763</v>
      </c>
      <c r="F635" s="3" t="s">
        <v>764</v>
      </c>
      <c r="G635" s="3">
        <v>5</v>
      </c>
      <c r="H635" s="3">
        <v>428.74</v>
      </c>
      <c r="I635" s="3">
        <v>2143.7</v>
      </c>
    </row>
    <row r="636" s="1" customFormat="1" spans="1:9">
      <c r="A636" s="2">
        <v>45740</v>
      </c>
      <c r="B636" s="3" t="s">
        <v>1040</v>
      </c>
      <c r="C636" s="3" t="s">
        <v>5</v>
      </c>
      <c r="D636" s="3" t="s">
        <v>9</v>
      </c>
      <c r="E636" s="3" t="s">
        <v>1043</v>
      </c>
      <c r="F636" s="3" t="s">
        <v>1044</v>
      </c>
      <c r="G636" s="3">
        <v>3</v>
      </c>
      <c r="H636" s="3">
        <v>440.44</v>
      </c>
      <c r="I636" s="3">
        <v>1321.32</v>
      </c>
    </row>
    <row r="637" s="1" customFormat="1" spans="1:9">
      <c r="A637" s="2">
        <v>45740</v>
      </c>
      <c r="B637" s="3" t="s">
        <v>1040</v>
      </c>
      <c r="C637" s="3" t="s">
        <v>5</v>
      </c>
      <c r="D637" s="3" t="s">
        <v>9</v>
      </c>
      <c r="E637" s="3" t="s">
        <v>1045</v>
      </c>
      <c r="F637" s="3" t="s">
        <v>1046</v>
      </c>
      <c r="G637" s="3">
        <v>5</v>
      </c>
      <c r="H637" s="3">
        <v>85.15</v>
      </c>
      <c r="I637" s="3">
        <v>425.75</v>
      </c>
    </row>
    <row r="638" s="1" customFormat="1" spans="1:9">
      <c r="A638" s="2">
        <v>45740</v>
      </c>
      <c r="B638" s="3" t="s">
        <v>1040</v>
      </c>
      <c r="C638" s="3" t="s">
        <v>5</v>
      </c>
      <c r="D638" s="3" t="s">
        <v>9</v>
      </c>
      <c r="E638" s="3" t="s">
        <v>1001</v>
      </c>
      <c r="F638" s="3" t="s">
        <v>1002</v>
      </c>
      <c r="G638" s="3">
        <v>2</v>
      </c>
      <c r="H638" s="3">
        <v>635.05</v>
      </c>
      <c r="I638" s="3">
        <v>1270.1</v>
      </c>
    </row>
    <row r="639" s="1" customFormat="1" spans="1:9">
      <c r="A639" s="2">
        <v>45740</v>
      </c>
      <c r="B639" s="3" t="s">
        <v>1040</v>
      </c>
      <c r="C639" s="3" t="s">
        <v>5</v>
      </c>
      <c r="D639" s="3" t="s">
        <v>9</v>
      </c>
      <c r="E639" s="3" t="s">
        <v>153</v>
      </c>
      <c r="F639" s="3" t="s">
        <v>154</v>
      </c>
      <c r="G639" s="3">
        <v>2</v>
      </c>
      <c r="H639" s="3">
        <v>241.06</v>
      </c>
      <c r="I639" s="3">
        <v>482.12</v>
      </c>
    </row>
    <row r="640" s="1" customFormat="1" spans="1:9">
      <c r="A640" s="2">
        <v>45740</v>
      </c>
      <c r="B640" s="3" t="s">
        <v>1040</v>
      </c>
      <c r="C640" s="3" t="s">
        <v>5</v>
      </c>
      <c r="D640" s="3" t="s">
        <v>9</v>
      </c>
      <c r="E640" s="3" t="s">
        <v>816</v>
      </c>
      <c r="F640" s="3" t="s">
        <v>817</v>
      </c>
      <c r="G640" s="3">
        <v>5</v>
      </c>
      <c r="H640" s="3">
        <v>1014.79</v>
      </c>
      <c r="I640" s="3">
        <v>5073.95</v>
      </c>
    </row>
    <row r="641" s="1" customFormat="1" spans="1:9">
      <c r="A641" s="2">
        <v>45740</v>
      </c>
      <c r="B641" s="3" t="s">
        <v>1040</v>
      </c>
      <c r="C641" s="3" t="s">
        <v>5</v>
      </c>
      <c r="D641" s="3" t="s">
        <v>9</v>
      </c>
      <c r="E641" s="3" t="s">
        <v>683</v>
      </c>
      <c r="F641" s="3" t="s">
        <v>684</v>
      </c>
      <c r="G641" s="3">
        <v>7</v>
      </c>
      <c r="H641" s="3">
        <v>870.51</v>
      </c>
      <c r="I641" s="3">
        <v>6093.57</v>
      </c>
    </row>
    <row r="642" s="1" customFormat="1" spans="1:9">
      <c r="A642" s="2">
        <v>45740</v>
      </c>
      <c r="B642" s="3" t="s">
        <v>1040</v>
      </c>
      <c r="C642" s="3" t="s">
        <v>5</v>
      </c>
      <c r="D642" s="3" t="s">
        <v>9</v>
      </c>
      <c r="E642" s="3" t="s">
        <v>793</v>
      </c>
      <c r="F642" s="3" t="s">
        <v>794</v>
      </c>
      <c r="G642" s="3">
        <v>4</v>
      </c>
      <c r="H642" s="3">
        <v>428.74</v>
      </c>
      <c r="I642" s="3">
        <v>1714.96</v>
      </c>
    </row>
    <row r="643" s="1" customFormat="1" spans="1:9">
      <c r="A643" s="2">
        <v>45740</v>
      </c>
      <c r="B643" s="3" t="s">
        <v>1040</v>
      </c>
      <c r="C643" s="3" t="s">
        <v>5</v>
      </c>
      <c r="D643" s="3" t="s">
        <v>9</v>
      </c>
      <c r="E643" s="3" t="s">
        <v>1047</v>
      </c>
      <c r="F643" s="3" t="s">
        <v>1048</v>
      </c>
      <c r="G643" s="3">
        <v>3</v>
      </c>
      <c r="H643" s="3">
        <v>142.3</v>
      </c>
      <c r="I643" s="3">
        <v>426.9</v>
      </c>
    </row>
    <row r="644" s="1" customFormat="1" spans="1:9">
      <c r="A644" s="2">
        <v>45740</v>
      </c>
      <c r="B644" s="3" t="s">
        <v>1049</v>
      </c>
      <c r="C644" s="3" t="s">
        <v>5</v>
      </c>
      <c r="D644" s="3" t="s">
        <v>9</v>
      </c>
      <c r="E644" s="3" t="s">
        <v>984</v>
      </c>
      <c r="F644" s="3" t="s">
        <v>985</v>
      </c>
      <c r="G644" s="3">
        <v>1</v>
      </c>
      <c r="H644" s="3">
        <v>0</v>
      </c>
      <c r="I644" s="3">
        <v>0</v>
      </c>
    </row>
    <row r="645" s="1" customFormat="1" spans="1:9">
      <c r="A645" s="2">
        <v>45740</v>
      </c>
      <c r="B645" s="3" t="s">
        <v>1050</v>
      </c>
      <c r="C645" s="3" t="s">
        <v>5</v>
      </c>
      <c r="D645" s="3" t="s">
        <v>9</v>
      </c>
      <c r="E645" s="3" t="s">
        <v>197</v>
      </c>
      <c r="F645" s="3" t="s">
        <v>198</v>
      </c>
      <c r="G645" s="3">
        <v>20</v>
      </c>
      <c r="H645" s="3">
        <v>2510.09</v>
      </c>
      <c r="I645" s="3">
        <v>50201.8</v>
      </c>
    </row>
    <row r="646" s="1" customFormat="1" spans="1:9">
      <c r="A646" s="2">
        <v>45740</v>
      </c>
      <c r="B646" s="3" t="s">
        <v>1051</v>
      </c>
      <c r="C646" s="3" t="s">
        <v>5</v>
      </c>
      <c r="D646" s="3" t="s">
        <v>11</v>
      </c>
      <c r="E646" s="3" t="s">
        <v>301</v>
      </c>
      <c r="F646" s="3" t="s">
        <v>302</v>
      </c>
      <c r="G646" s="3">
        <v>195</v>
      </c>
      <c r="H646" s="3">
        <v>69.14</v>
      </c>
      <c r="I646" s="3">
        <v>13482.3</v>
      </c>
    </row>
    <row r="647" s="1" customFormat="1" spans="1:9">
      <c r="A647" s="2">
        <v>45740</v>
      </c>
      <c r="B647" s="3" t="s">
        <v>1051</v>
      </c>
      <c r="C647" s="3" t="s">
        <v>5</v>
      </c>
      <c r="D647" s="3" t="s">
        <v>11</v>
      </c>
      <c r="E647" s="3" t="s">
        <v>267</v>
      </c>
      <c r="F647" s="3" t="s">
        <v>268</v>
      </c>
      <c r="G647" s="3">
        <v>1000</v>
      </c>
      <c r="H647" s="3">
        <v>42.81</v>
      </c>
      <c r="I647" s="3">
        <v>42810</v>
      </c>
    </row>
    <row r="648" s="1" customFormat="1" spans="1:9">
      <c r="A648" s="2">
        <v>45741</v>
      </c>
      <c r="B648" s="3" t="s">
        <v>1052</v>
      </c>
      <c r="C648" s="3" t="s">
        <v>5</v>
      </c>
      <c r="D648" s="3" t="s">
        <v>9</v>
      </c>
      <c r="E648" s="3" t="s">
        <v>1053</v>
      </c>
      <c r="F648" s="3" t="s">
        <v>1054</v>
      </c>
      <c r="G648" s="3">
        <v>7</v>
      </c>
      <c r="H648" s="3">
        <v>876.14</v>
      </c>
      <c r="I648" s="3">
        <v>6132.98</v>
      </c>
    </row>
    <row r="649" s="1" customFormat="1" spans="1:9">
      <c r="A649" s="2">
        <v>45741</v>
      </c>
      <c r="B649" s="3" t="s">
        <v>1052</v>
      </c>
      <c r="C649" s="3" t="s">
        <v>5</v>
      </c>
      <c r="D649" s="3" t="s">
        <v>9</v>
      </c>
      <c r="E649" s="3" t="s">
        <v>1055</v>
      </c>
      <c r="F649" s="3" t="s">
        <v>1056</v>
      </c>
      <c r="G649" s="3">
        <v>3</v>
      </c>
      <c r="H649" s="3">
        <v>147.84</v>
      </c>
      <c r="I649" s="3">
        <v>443.52</v>
      </c>
    </row>
    <row r="650" s="1" customFormat="1" spans="1:9">
      <c r="A650" s="2">
        <v>45741</v>
      </c>
      <c r="B650" s="3" t="s">
        <v>1052</v>
      </c>
      <c r="C650" s="3" t="s">
        <v>5</v>
      </c>
      <c r="D650" s="3" t="s">
        <v>9</v>
      </c>
      <c r="E650" s="3" t="s">
        <v>778</v>
      </c>
      <c r="F650" s="3" t="s">
        <v>779</v>
      </c>
      <c r="G650" s="3">
        <v>2</v>
      </c>
      <c r="H650" s="3">
        <v>3664.81</v>
      </c>
      <c r="I650" s="3">
        <v>7329.62</v>
      </c>
    </row>
    <row r="651" s="1" customFormat="1" spans="1:9">
      <c r="A651" s="2">
        <v>45741</v>
      </c>
      <c r="B651" s="3" t="s">
        <v>1052</v>
      </c>
      <c r="C651" s="3" t="s">
        <v>5</v>
      </c>
      <c r="D651" s="3" t="s">
        <v>9</v>
      </c>
      <c r="E651" s="3" t="s">
        <v>310</v>
      </c>
      <c r="F651" s="3" t="s">
        <v>311</v>
      </c>
      <c r="G651" s="3">
        <v>5</v>
      </c>
      <c r="H651" s="3">
        <v>4263.6</v>
      </c>
      <c r="I651" s="3">
        <v>21318</v>
      </c>
    </row>
    <row r="652" s="1" customFormat="1" spans="1:9">
      <c r="A652" s="2">
        <v>45741</v>
      </c>
      <c r="B652" s="3" t="s">
        <v>1052</v>
      </c>
      <c r="C652" s="3" t="s">
        <v>5</v>
      </c>
      <c r="D652" s="3" t="s">
        <v>9</v>
      </c>
      <c r="E652" s="3" t="s">
        <v>1057</v>
      </c>
      <c r="F652" s="3" t="s">
        <v>1058</v>
      </c>
      <c r="G652" s="3">
        <v>2</v>
      </c>
      <c r="H652" s="3">
        <v>500.7</v>
      </c>
      <c r="I652" s="3">
        <v>1001.4</v>
      </c>
    </row>
    <row r="653" s="1" customFormat="1" spans="1:9">
      <c r="A653" s="2">
        <v>45741</v>
      </c>
      <c r="B653" s="3" t="s">
        <v>1052</v>
      </c>
      <c r="C653" s="3" t="s">
        <v>5</v>
      </c>
      <c r="D653" s="3" t="s">
        <v>9</v>
      </c>
      <c r="E653" s="3" t="s">
        <v>602</v>
      </c>
      <c r="F653" s="3" t="s">
        <v>260</v>
      </c>
      <c r="G653" s="3">
        <v>1</v>
      </c>
      <c r="H653" s="3">
        <v>2760.88</v>
      </c>
      <c r="I653" s="3">
        <v>2760.88</v>
      </c>
    </row>
    <row r="654" s="1" customFormat="1" spans="1:9">
      <c r="A654" s="2">
        <v>45741</v>
      </c>
      <c r="B654" s="3" t="s">
        <v>1052</v>
      </c>
      <c r="C654" s="3" t="s">
        <v>5</v>
      </c>
      <c r="D654" s="3" t="s">
        <v>9</v>
      </c>
      <c r="E654" s="3" t="s">
        <v>498</v>
      </c>
      <c r="F654" s="3" t="s">
        <v>499</v>
      </c>
      <c r="G654" s="3">
        <v>7</v>
      </c>
      <c r="H654" s="3">
        <v>568.6</v>
      </c>
      <c r="I654" s="3">
        <v>3980.2</v>
      </c>
    </row>
    <row r="655" s="1" customFormat="1" spans="1:9">
      <c r="A655" s="2">
        <v>45741</v>
      </c>
      <c r="B655" s="3" t="s">
        <v>1052</v>
      </c>
      <c r="C655" s="3" t="s">
        <v>5</v>
      </c>
      <c r="D655" s="3" t="s">
        <v>9</v>
      </c>
      <c r="E655" s="3" t="s">
        <v>694</v>
      </c>
      <c r="F655" s="3" t="s">
        <v>260</v>
      </c>
      <c r="G655" s="3">
        <v>1</v>
      </c>
      <c r="H655" s="3">
        <v>4128.63</v>
      </c>
      <c r="I655" s="3">
        <v>4128.63</v>
      </c>
    </row>
    <row r="656" s="1" customFormat="1" spans="1:9">
      <c r="A656" s="2">
        <v>45741</v>
      </c>
      <c r="B656" s="3" t="s">
        <v>1052</v>
      </c>
      <c r="C656" s="3" t="s">
        <v>5</v>
      </c>
      <c r="D656" s="3" t="s">
        <v>9</v>
      </c>
      <c r="E656" s="3" t="s">
        <v>42</v>
      </c>
      <c r="F656" s="3" t="s">
        <v>43</v>
      </c>
      <c r="G656" s="3">
        <v>2</v>
      </c>
      <c r="H656" s="3">
        <v>1016.4</v>
      </c>
      <c r="I656" s="3">
        <v>2032.8</v>
      </c>
    </row>
    <row r="657" s="1" customFormat="1" spans="1:9">
      <c r="A657" s="2">
        <v>45741</v>
      </c>
      <c r="B657" s="3" t="s">
        <v>1052</v>
      </c>
      <c r="C657" s="3" t="s">
        <v>5</v>
      </c>
      <c r="D657" s="3" t="s">
        <v>9</v>
      </c>
      <c r="E657" s="3" t="s">
        <v>286</v>
      </c>
      <c r="F657" s="3" t="s">
        <v>287</v>
      </c>
      <c r="G657" s="3">
        <v>10</v>
      </c>
      <c r="H657" s="3">
        <v>2541</v>
      </c>
      <c r="I657" s="3">
        <v>25410</v>
      </c>
    </row>
    <row r="658" s="1" customFormat="1" spans="1:9">
      <c r="A658" s="2">
        <v>45741</v>
      </c>
      <c r="B658" s="3" t="s">
        <v>1052</v>
      </c>
      <c r="C658" s="3" t="s">
        <v>5</v>
      </c>
      <c r="D658" s="3" t="s">
        <v>9</v>
      </c>
      <c r="E658" s="3" t="s">
        <v>1059</v>
      </c>
      <c r="F658" s="3" t="s">
        <v>1060</v>
      </c>
      <c r="G658" s="3">
        <v>3</v>
      </c>
      <c r="H658" s="3">
        <v>1558.48</v>
      </c>
      <c r="I658" s="3">
        <v>4675.44</v>
      </c>
    </row>
    <row r="659" s="1" customFormat="1" spans="1:9">
      <c r="A659" s="2">
        <v>45741</v>
      </c>
      <c r="B659" s="3" t="s">
        <v>1052</v>
      </c>
      <c r="C659" s="3" t="s">
        <v>5</v>
      </c>
      <c r="D659" s="3" t="s">
        <v>9</v>
      </c>
      <c r="E659" s="3" t="s">
        <v>404</v>
      </c>
      <c r="F659" s="3" t="s">
        <v>405</v>
      </c>
      <c r="G659" s="3">
        <v>2</v>
      </c>
      <c r="H659" s="3">
        <v>1084.16</v>
      </c>
      <c r="I659" s="3">
        <v>2168.32</v>
      </c>
    </row>
    <row r="660" s="1" customFormat="1" spans="1:9">
      <c r="A660" s="2">
        <v>45741</v>
      </c>
      <c r="B660" s="3" t="s">
        <v>1061</v>
      </c>
      <c r="C660" s="3" t="s">
        <v>5</v>
      </c>
      <c r="D660" s="3" t="s">
        <v>9</v>
      </c>
      <c r="E660" s="3" t="s">
        <v>1026</v>
      </c>
      <c r="F660" s="3" t="s">
        <v>1027</v>
      </c>
      <c r="G660" s="3">
        <v>5</v>
      </c>
      <c r="H660" s="3">
        <v>385.62</v>
      </c>
      <c r="I660" s="3">
        <v>1928.1</v>
      </c>
    </row>
    <row r="661" s="1" customFormat="1" spans="1:9">
      <c r="A661" s="2">
        <v>45741</v>
      </c>
      <c r="B661" s="3" t="s">
        <v>1061</v>
      </c>
      <c r="C661" s="3" t="s">
        <v>5</v>
      </c>
      <c r="D661" s="3" t="s">
        <v>9</v>
      </c>
      <c r="E661" s="3" t="s">
        <v>1062</v>
      </c>
      <c r="F661" s="3" t="s">
        <v>321</v>
      </c>
      <c r="G661" s="3">
        <v>2</v>
      </c>
      <c r="H661" s="3">
        <v>678.83</v>
      </c>
      <c r="I661" s="3">
        <v>1357.66</v>
      </c>
    </row>
    <row r="662" s="1" customFormat="1" spans="1:9">
      <c r="A662" s="2">
        <v>45741</v>
      </c>
      <c r="B662" s="3" t="s">
        <v>1061</v>
      </c>
      <c r="C662" s="3" t="s">
        <v>5</v>
      </c>
      <c r="D662" s="3" t="s">
        <v>9</v>
      </c>
      <c r="E662" s="3" t="s">
        <v>1028</v>
      </c>
      <c r="F662" s="3" t="s">
        <v>1029</v>
      </c>
      <c r="G662" s="3">
        <v>5</v>
      </c>
      <c r="H662" s="3">
        <v>2031.75</v>
      </c>
      <c r="I662" s="3">
        <v>10158.75</v>
      </c>
    </row>
    <row r="663" s="1" customFormat="1" spans="1:9">
      <c r="A663" s="2">
        <v>45741</v>
      </c>
      <c r="B663" s="3" t="s">
        <v>1063</v>
      </c>
      <c r="C663" s="3" t="s">
        <v>5</v>
      </c>
      <c r="D663" s="3" t="s">
        <v>11</v>
      </c>
      <c r="E663" s="3" t="s">
        <v>264</v>
      </c>
      <c r="F663" s="3" t="s">
        <v>265</v>
      </c>
      <c r="G663" s="3">
        <v>3000</v>
      </c>
      <c r="H663" s="3">
        <v>35.9</v>
      </c>
      <c r="I663" s="3">
        <v>107700</v>
      </c>
    </row>
    <row r="664" s="1" customFormat="1" spans="1:9">
      <c r="A664" s="2">
        <v>45741</v>
      </c>
      <c r="B664" s="3" t="s">
        <v>1063</v>
      </c>
      <c r="C664" s="3" t="s">
        <v>5</v>
      </c>
      <c r="D664" s="3" t="s">
        <v>11</v>
      </c>
      <c r="E664" s="3" t="s">
        <v>206</v>
      </c>
      <c r="F664" s="3" t="s">
        <v>207</v>
      </c>
      <c r="G664" s="3">
        <v>100</v>
      </c>
      <c r="H664" s="3">
        <v>58.99</v>
      </c>
      <c r="I664" s="3">
        <v>5899</v>
      </c>
    </row>
    <row r="665" s="1" customFormat="1" spans="1:9">
      <c r="A665" s="2">
        <v>45742</v>
      </c>
      <c r="B665" s="3" t="s">
        <v>1064</v>
      </c>
      <c r="C665" s="3" t="s">
        <v>5</v>
      </c>
      <c r="D665" s="3" t="s">
        <v>9</v>
      </c>
      <c r="E665" s="3" t="s">
        <v>1065</v>
      </c>
      <c r="F665" s="3" t="s">
        <v>1066</v>
      </c>
      <c r="G665" s="3">
        <v>5</v>
      </c>
      <c r="H665" s="3">
        <v>2786.78</v>
      </c>
      <c r="I665" s="3">
        <v>13933.9</v>
      </c>
    </row>
    <row r="666" s="1" customFormat="1" spans="1:9">
      <c r="A666" s="2">
        <v>45742</v>
      </c>
      <c r="B666" s="3" t="s">
        <v>1064</v>
      </c>
      <c r="C666" s="3" t="s">
        <v>5</v>
      </c>
      <c r="D666" s="3" t="s">
        <v>9</v>
      </c>
      <c r="E666" s="3" t="s">
        <v>1067</v>
      </c>
      <c r="F666" s="3" t="s">
        <v>1068</v>
      </c>
      <c r="G666" s="3">
        <v>5</v>
      </c>
      <c r="H666" s="3">
        <v>13.99</v>
      </c>
      <c r="I666" s="3">
        <v>69.95</v>
      </c>
    </row>
    <row r="667" s="1" customFormat="1" spans="1:9">
      <c r="A667" s="2">
        <v>45742</v>
      </c>
      <c r="B667" s="3" t="s">
        <v>1064</v>
      </c>
      <c r="C667" s="3" t="s">
        <v>5</v>
      </c>
      <c r="D667" s="3" t="s">
        <v>9</v>
      </c>
      <c r="E667" s="3" t="s">
        <v>1069</v>
      </c>
      <c r="F667" s="3" t="s">
        <v>1070</v>
      </c>
      <c r="G667" s="3">
        <v>1</v>
      </c>
      <c r="H667" s="3">
        <v>59.86</v>
      </c>
      <c r="I667" s="3">
        <v>59.86</v>
      </c>
    </row>
    <row r="668" s="1" customFormat="1" spans="1:9">
      <c r="A668" s="2">
        <v>45742</v>
      </c>
      <c r="B668" s="3" t="s">
        <v>1064</v>
      </c>
      <c r="C668" s="3" t="s">
        <v>5</v>
      </c>
      <c r="D668" s="3" t="s">
        <v>9</v>
      </c>
      <c r="E668" s="3" t="s">
        <v>1071</v>
      </c>
      <c r="F668" s="3" t="s">
        <v>1072</v>
      </c>
      <c r="G668" s="3">
        <v>2</v>
      </c>
      <c r="H668" s="3">
        <v>121.1</v>
      </c>
      <c r="I668" s="3">
        <v>242.2</v>
      </c>
    </row>
    <row r="669" s="1" customFormat="1" spans="1:9">
      <c r="A669" s="2">
        <v>45742</v>
      </c>
      <c r="B669" s="3" t="s">
        <v>1064</v>
      </c>
      <c r="C669" s="3" t="s">
        <v>5</v>
      </c>
      <c r="D669" s="3" t="s">
        <v>9</v>
      </c>
      <c r="E669" s="3" t="s">
        <v>402</v>
      </c>
      <c r="F669" s="3" t="s">
        <v>403</v>
      </c>
      <c r="G669" s="3">
        <v>2</v>
      </c>
      <c r="H669" s="3">
        <v>2583.07</v>
      </c>
      <c r="I669" s="3">
        <v>5166.14</v>
      </c>
    </row>
    <row r="670" s="1" customFormat="1" spans="1:9">
      <c r="A670" s="2">
        <v>45742</v>
      </c>
      <c r="B670" s="3" t="s">
        <v>1064</v>
      </c>
      <c r="C670" s="3" t="s">
        <v>5</v>
      </c>
      <c r="D670" s="3" t="s">
        <v>9</v>
      </c>
      <c r="E670" s="3" t="s">
        <v>958</v>
      </c>
      <c r="F670" s="3" t="s">
        <v>959</v>
      </c>
      <c r="G670" s="3">
        <v>2</v>
      </c>
      <c r="H670" s="3">
        <v>2172.66</v>
      </c>
      <c r="I670" s="3">
        <v>4345.32</v>
      </c>
    </row>
    <row r="671" s="1" customFormat="1" spans="1:9">
      <c r="A671" s="2">
        <v>45742</v>
      </c>
      <c r="B671" s="3" t="s">
        <v>1073</v>
      </c>
      <c r="C671" s="3" t="s">
        <v>5</v>
      </c>
      <c r="D671" s="3" t="s">
        <v>9</v>
      </c>
      <c r="E671" s="3" t="s">
        <v>683</v>
      </c>
      <c r="F671" s="3" t="s">
        <v>684</v>
      </c>
      <c r="G671" s="3">
        <v>7</v>
      </c>
      <c r="H671" s="3">
        <v>870.51</v>
      </c>
      <c r="I671" s="3">
        <v>6093.57</v>
      </c>
    </row>
    <row r="672" s="1" customFormat="1" spans="1:9">
      <c r="A672" s="2">
        <v>45742</v>
      </c>
      <c r="B672" s="3" t="s">
        <v>1074</v>
      </c>
      <c r="C672" s="3" t="s">
        <v>5</v>
      </c>
      <c r="D672" s="3" t="s">
        <v>6</v>
      </c>
      <c r="E672" s="3" t="s">
        <v>1075</v>
      </c>
      <c r="F672" s="3" t="s">
        <v>1076</v>
      </c>
      <c r="G672" s="3">
        <v>328</v>
      </c>
      <c r="H672" s="3">
        <v>38.31</v>
      </c>
      <c r="I672" s="3">
        <v>12565.68</v>
      </c>
    </row>
    <row r="673" s="1" customFormat="1" spans="1:9">
      <c r="A673" s="2">
        <v>45742</v>
      </c>
      <c r="B673" s="3" t="s">
        <v>1077</v>
      </c>
      <c r="C673" s="3" t="s">
        <v>5</v>
      </c>
      <c r="D673" s="3" t="s">
        <v>9</v>
      </c>
      <c r="E673" s="3" t="s">
        <v>1078</v>
      </c>
      <c r="F673" s="3" t="s">
        <v>1079</v>
      </c>
      <c r="G673" s="3">
        <v>10</v>
      </c>
      <c r="H673" s="3">
        <v>252.56</v>
      </c>
      <c r="I673" s="3">
        <v>2525.6</v>
      </c>
    </row>
    <row r="674" s="1" customFormat="1" spans="1:9">
      <c r="A674" s="2">
        <v>45742</v>
      </c>
      <c r="B674" s="3" t="s">
        <v>1077</v>
      </c>
      <c r="C674" s="3" t="s">
        <v>5</v>
      </c>
      <c r="D674" s="3" t="s">
        <v>9</v>
      </c>
      <c r="E674" s="3" t="s">
        <v>1026</v>
      </c>
      <c r="F674" s="3" t="s">
        <v>1027</v>
      </c>
      <c r="G674" s="3">
        <v>10</v>
      </c>
      <c r="H674" s="3">
        <v>385.62</v>
      </c>
      <c r="I674" s="3">
        <v>3856.2</v>
      </c>
    </row>
    <row r="675" s="1" customFormat="1" spans="1:9">
      <c r="A675" s="2">
        <v>45742</v>
      </c>
      <c r="B675" s="3" t="s">
        <v>1077</v>
      </c>
      <c r="C675" s="3" t="s">
        <v>5</v>
      </c>
      <c r="D675" s="3" t="s">
        <v>9</v>
      </c>
      <c r="E675" s="3" t="s">
        <v>1080</v>
      </c>
      <c r="F675" s="3" t="s">
        <v>1081</v>
      </c>
      <c r="G675" s="3">
        <v>2</v>
      </c>
      <c r="H675" s="3">
        <v>167.8</v>
      </c>
      <c r="I675" s="3">
        <v>335.6</v>
      </c>
    </row>
    <row r="676" s="1" customFormat="1" spans="1:9">
      <c r="A676" s="2">
        <v>45742</v>
      </c>
      <c r="B676" s="3" t="s">
        <v>1077</v>
      </c>
      <c r="C676" s="3" t="s">
        <v>5</v>
      </c>
      <c r="D676" s="3" t="s">
        <v>9</v>
      </c>
      <c r="E676" s="3" t="s">
        <v>1028</v>
      </c>
      <c r="F676" s="3" t="s">
        <v>1029</v>
      </c>
      <c r="G676" s="3">
        <v>10</v>
      </c>
      <c r="H676" s="3">
        <v>2031.75</v>
      </c>
      <c r="I676" s="3">
        <v>20317.5</v>
      </c>
    </row>
    <row r="677" s="1" customFormat="1" spans="1:9">
      <c r="A677" s="2">
        <v>45742</v>
      </c>
      <c r="B677" s="3" t="s">
        <v>1077</v>
      </c>
      <c r="C677" s="3" t="s">
        <v>5</v>
      </c>
      <c r="D677" s="3" t="s">
        <v>9</v>
      </c>
      <c r="E677" s="3" t="s">
        <v>1082</v>
      </c>
      <c r="F677" s="3" t="s">
        <v>1083</v>
      </c>
      <c r="G677" s="3">
        <v>10</v>
      </c>
      <c r="H677" s="3">
        <v>24.39</v>
      </c>
      <c r="I677" s="3">
        <v>243.9</v>
      </c>
    </row>
    <row r="678" s="1" customFormat="1" spans="1:9">
      <c r="A678" s="2">
        <v>45743</v>
      </c>
      <c r="B678" s="3" t="s">
        <v>1084</v>
      </c>
      <c r="C678" s="3" t="s">
        <v>5</v>
      </c>
      <c r="D678" s="3" t="s">
        <v>9</v>
      </c>
      <c r="E678" s="3" t="s">
        <v>1030</v>
      </c>
      <c r="F678" s="3" t="s">
        <v>1031</v>
      </c>
      <c r="G678" s="3">
        <v>2</v>
      </c>
      <c r="H678" s="3">
        <v>2511.8</v>
      </c>
      <c r="I678" s="3">
        <v>5023.6</v>
      </c>
    </row>
    <row r="679" s="1" customFormat="1" spans="1:9">
      <c r="A679" s="2">
        <v>45743</v>
      </c>
      <c r="B679" s="3" t="s">
        <v>1084</v>
      </c>
      <c r="C679" s="3" t="s">
        <v>5</v>
      </c>
      <c r="D679" s="3" t="s">
        <v>9</v>
      </c>
      <c r="E679" s="3" t="s">
        <v>184</v>
      </c>
      <c r="F679" s="3" t="s">
        <v>185</v>
      </c>
      <c r="G679" s="3">
        <v>10</v>
      </c>
      <c r="H679" s="3">
        <v>2824.8</v>
      </c>
      <c r="I679" s="3">
        <v>28248</v>
      </c>
    </row>
    <row r="680" s="1" customFormat="1" spans="1:9">
      <c r="A680" s="2">
        <v>45743</v>
      </c>
      <c r="B680" s="3" t="s">
        <v>1084</v>
      </c>
      <c r="C680" s="3" t="s">
        <v>5</v>
      </c>
      <c r="D680" s="3" t="s">
        <v>9</v>
      </c>
      <c r="E680" s="3" t="s">
        <v>1085</v>
      </c>
      <c r="F680" s="3" t="s">
        <v>321</v>
      </c>
      <c r="G680" s="3">
        <v>3</v>
      </c>
      <c r="H680" s="3">
        <v>264.26</v>
      </c>
      <c r="I680" s="3">
        <v>792.78</v>
      </c>
    </row>
    <row r="681" s="1" customFormat="1" spans="1:9">
      <c r="A681" s="2">
        <v>45743</v>
      </c>
      <c r="B681" s="3" t="s">
        <v>1084</v>
      </c>
      <c r="C681" s="3" t="s">
        <v>5</v>
      </c>
      <c r="D681" s="3" t="s">
        <v>9</v>
      </c>
      <c r="E681" s="3" t="s">
        <v>24</v>
      </c>
      <c r="F681" s="3" t="s">
        <v>25</v>
      </c>
      <c r="G681" s="3">
        <v>5</v>
      </c>
      <c r="H681" s="3">
        <v>1382.09</v>
      </c>
      <c r="I681" s="3">
        <v>6910.45</v>
      </c>
    </row>
    <row r="682" s="1" customFormat="1" spans="1:9">
      <c r="A682" s="2">
        <v>45743</v>
      </c>
      <c r="B682" s="3" t="s">
        <v>1084</v>
      </c>
      <c r="C682" s="3" t="s">
        <v>5</v>
      </c>
      <c r="D682" s="3" t="s">
        <v>9</v>
      </c>
      <c r="E682" s="3" t="s">
        <v>1086</v>
      </c>
      <c r="F682" s="3" t="s">
        <v>1087</v>
      </c>
      <c r="G682" s="3">
        <v>5</v>
      </c>
      <c r="H682" s="3">
        <v>304.52</v>
      </c>
      <c r="I682" s="3">
        <v>1522.6</v>
      </c>
    </row>
    <row r="683" s="1" customFormat="1" spans="1:9">
      <c r="A683" s="2">
        <v>45743</v>
      </c>
      <c r="B683" s="3" t="s">
        <v>1084</v>
      </c>
      <c r="C683" s="3" t="s">
        <v>5</v>
      </c>
      <c r="D683" s="3" t="s">
        <v>9</v>
      </c>
      <c r="E683" s="3" t="s">
        <v>360</v>
      </c>
      <c r="F683" s="3" t="s">
        <v>361</v>
      </c>
      <c r="G683" s="3">
        <v>3</v>
      </c>
      <c r="H683" s="3">
        <v>374.97</v>
      </c>
      <c r="I683" s="3">
        <v>1124.91</v>
      </c>
    </row>
    <row r="684" s="1" customFormat="1" spans="1:9">
      <c r="A684" s="2">
        <v>45743</v>
      </c>
      <c r="B684" s="3" t="s">
        <v>1084</v>
      </c>
      <c r="C684" s="3" t="s">
        <v>5</v>
      </c>
      <c r="D684" s="3" t="s">
        <v>9</v>
      </c>
      <c r="E684" s="3" t="s">
        <v>312</v>
      </c>
      <c r="F684" s="3" t="s">
        <v>260</v>
      </c>
      <c r="G684" s="3">
        <v>3</v>
      </c>
      <c r="H684" s="3">
        <v>1482.88</v>
      </c>
      <c r="I684" s="3">
        <v>4448.64</v>
      </c>
    </row>
    <row r="685" s="1" customFormat="1" spans="1:9">
      <c r="A685" s="2">
        <v>45743</v>
      </c>
      <c r="B685" s="3" t="s">
        <v>1084</v>
      </c>
      <c r="C685" s="3" t="s">
        <v>5</v>
      </c>
      <c r="D685" s="3" t="s">
        <v>9</v>
      </c>
      <c r="E685" s="3" t="s">
        <v>1088</v>
      </c>
      <c r="F685" s="3" t="s">
        <v>246</v>
      </c>
      <c r="G685" s="3">
        <v>1</v>
      </c>
      <c r="H685" s="3">
        <v>2646.39</v>
      </c>
      <c r="I685" s="3">
        <v>2646.39</v>
      </c>
    </row>
    <row r="686" s="1" customFormat="1" spans="1:9">
      <c r="A686" s="2">
        <v>45743</v>
      </c>
      <c r="B686" s="3" t="s">
        <v>1084</v>
      </c>
      <c r="C686" s="3" t="s">
        <v>5</v>
      </c>
      <c r="D686" s="3" t="s">
        <v>9</v>
      </c>
      <c r="E686" s="3" t="s">
        <v>426</v>
      </c>
      <c r="F686" s="3" t="s">
        <v>427</v>
      </c>
      <c r="G686" s="3">
        <v>2</v>
      </c>
      <c r="H686" s="3">
        <v>1361.98</v>
      </c>
      <c r="I686" s="3">
        <v>2723.96</v>
      </c>
    </row>
    <row r="687" s="1" customFormat="1" spans="1:9">
      <c r="A687" s="2">
        <v>45743</v>
      </c>
      <c r="B687" s="3" t="s">
        <v>1089</v>
      </c>
      <c r="C687" s="3" t="s">
        <v>5</v>
      </c>
      <c r="D687" s="3" t="s">
        <v>9</v>
      </c>
      <c r="E687" s="3" t="s">
        <v>669</v>
      </c>
      <c r="F687" s="3" t="s">
        <v>670</v>
      </c>
      <c r="G687" s="3">
        <v>3</v>
      </c>
      <c r="H687" s="3">
        <v>1039.54</v>
      </c>
      <c r="I687" s="3">
        <v>3118.62</v>
      </c>
    </row>
    <row r="688" s="1" customFormat="1" spans="1:9">
      <c r="A688" s="2">
        <v>45743</v>
      </c>
      <c r="B688" s="3" t="s">
        <v>1089</v>
      </c>
      <c r="C688" s="3" t="s">
        <v>5</v>
      </c>
      <c r="D688" s="3" t="s">
        <v>9</v>
      </c>
      <c r="E688" s="3" t="s">
        <v>1090</v>
      </c>
      <c r="F688" s="3" t="s">
        <v>1091</v>
      </c>
      <c r="G688" s="3">
        <v>3</v>
      </c>
      <c r="H688" s="3">
        <v>35.48</v>
      </c>
      <c r="I688" s="3">
        <v>106.44</v>
      </c>
    </row>
    <row r="689" s="1" customFormat="1" spans="1:9">
      <c r="A689" s="2">
        <v>45743</v>
      </c>
      <c r="B689" s="3" t="s">
        <v>1089</v>
      </c>
      <c r="C689" s="3" t="s">
        <v>5</v>
      </c>
      <c r="D689" s="3" t="s">
        <v>9</v>
      </c>
      <c r="E689" s="3" t="s">
        <v>776</v>
      </c>
      <c r="F689" s="3" t="s">
        <v>777</v>
      </c>
      <c r="G689" s="3">
        <v>3</v>
      </c>
      <c r="H689" s="3">
        <v>2923.8</v>
      </c>
      <c r="I689" s="3">
        <v>8771.4</v>
      </c>
    </row>
    <row r="690" s="1" customFormat="1" spans="1:9">
      <c r="A690" s="2">
        <v>45743</v>
      </c>
      <c r="B690" s="3" t="s">
        <v>1089</v>
      </c>
      <c r="C690" s="3" t="s">
        <v>5</v>
      </c>
      <c r="D690" s="3" t="s">
        <v>9</v>
      </c>
      <c r="E690" s="3" t="s">
        <v>686</v>
      </c>
      <c r="F690" s="3" t="s">
        <v>687</v>
      </c>
      <c r="G690" s="3">
        <v>1</v>
      </c>
      <c r="H690" s="3">
        <v>350</v>
      </c>
      <c r="I690" s="3">
        <v>350</v>
      </c>
    </row>
    <row r="691" s="1" customFormat="1" spans="1:9">
      <c r="A691" s="2">
        <v>45743</v>
      </c>
      <c r="B691" s="3" t="s">
        <v>1089</v>
      </c>
      <c r="C691" s="3" t="s">
        <v>5</v>
      </c>
      <c r="D691" s="3" t="s">
        <v>9</v>
      </c>
      <c r="E691" s="3" t="s">
        <v>444</v>
      </c>
      <c r="F691" s="3" t="s">
        <v>445</v>
      </c>
      <c r="G691" s="3">
        <v>5</v>
      </c>
      <c r="H691" s="3">
        <v>0</v>
      </c>
      <c r="I691" s="3">
        <v>0</v>
      </c>
    </row>
    <row r="692" s="1" customFormat="1" spans="1:9">
      <c r="A692" s="2">
        <v>45743</v>
      </c>
      <c r="B692" s="3" t="s">
        <v>1089</v>
      </c>
      <c r="C692" s="3" t="s">
        <v>5</v>
      </c>
      <c r="D692" s="3" t="s">
        <v>9</v>
      </c>
      <c r="E692" s="3" t="s">
        <v>505</v>
      </c>
      <c r="F692" s="3" t="s">
        <v>506</v>
      </c>
      <c r="G692" s="3">
        <v>5</v>
      </c>
      <c r="H692" s="3">
        <v>1992.14</v>
      </c>
      <c r="I692" s="3">
        <v>9960.7</v>
      </c>
    </row>
    <row r="693" s="1" customFormat="1" spans="1:9">
      <c r="A693" s="2">
        <v>45743</v>
      </c>
      <c r="B693" s="3" t="s">
        <v>1089</v>
      </c>
      <c r="C693" s="3" t="s">
        <v>5</v>
      </c>
      <c r="D693" s="3" t="s">
        <v>9</v>
      </c>
      <c r="E693" s="3" t="s">
        <v>80</v>
      </c>
      <c r="F693" s="3" t="s">
        <v>81</v>
      </c>
      <c r="G693" s="3">
        <v>5</v>
      </c>
      <c r="H693" s="3">
        <v>2748.1</v>
      </c>
      <c r="I693" s="3">
        <v>13740.5</v>
      </c>
    </row>
    <row r="694" s="1" customFormat="1" spans="1:9">
      <c r="A694" s="2">
        <v>45743</v>
      </c>
      <c r="B694" s="3" t="s">
        <v>1089</v>
      </c>
      <c r="C694" s="3" t="s">
        <v>5</v>
      </c>
      <c r="D694" s="3" t="s">
        <v>9</v>
      </c>
      <c r="E694" s="3" t="s">
        <v>1092</v>
      </c>
      <c r="F694" s="3" t="s">
        <v>1093</v>
      </c>
      <c r="G694" s="3">
        <v>5</v>
      </c>
      <c r="H694" s="3">
        <v>1392.31</v>
      </c>
      <c r="I694" s="3">
        <v>6961.55</v>
      </c>
    </row>
    <row r="695" s="1" customFormat="1" spans="1:9">
      <c r="A695" s="2">
        <v>45743</v>
      </c>
      <c r="B695" s="3" t="s">
        <v>1089</v>
      </c>
      <c r="C695" s="3" t="s">
        <v>5</v>
      </c>
      <c r="D695" s="3" t="s">
        <v>9</v>
      </c>
      <c r="E695" s="3" t="s">
        <v>1094</v>
      </c>
      <c r="F695" s="3" t="s">
        <v>1095</v>
      </c>
      <c r="G695" s="3">
        <v>5</v>
      </c>
      <c r="H695" s="3">
        <v>0</v>
      </c>
      <c r="I695" s="3">
        <v>0</v>
      </c>
    </row>
    <row r="696" s="1" customFormat="1" spans="1:9">
      <c r="A696" s="2">
        <v>45744</v>
      </c>
      <c r="B696" s="3" t="s">
        <v>1096</v>
      </c>
      <c r="C696" s="3" t="s">
        <v>5</v>
      </c>
      <c r="D696" s="3" t="s">
        <v>9</v>
      </c>
      <c r="E696" s="3" t="s">
        <v>1097</v>
      </c>
      <c r="F696" s="3" t="s">
        <v>1098</v>
      </c>
      <c r="G696" s="3">
        <v>2</v>
      </c>
      <c r="H696" s="3">
        <v>0</v>
      </c>
      <c r="I696" s="3">
        <v>0</v>
      </c>
    </row>
    <row r="697" s="1" customFormat="1" spans="1:9">
      <c r="A697" s="2">
        <v>45744</v>
      </c>
      <c r="B697" s="3" t="s">
        <v>1096</v>
      </c>
      <c r="C697" s="3" t="s">
        <v>5</v>
      </c>
      <c r="D697" s="3" t="s">
        <v>9</v>
      </c>
      <c r="E697" s="3" t="s">
        <v>645</v>
      </c>
      <c r="F697" s="3" t="s">
        <v>646</v>
      </c>
      <c r="G697" s="3">
        <v>2</v>
      </c>
      <c r="H697" s="3">
        <v>1779.33</v>
      </c>
      <c r="I697" s="3">
        <v>3558.66</v>
      </c>
    </row>
    <row r="698" s="1" customFormat="1" spans="1:9">
      <c r="A698" s="2">
        <v>45744</v>
      </c>
      <c r="B698" s="3" t="s">
        <v>1096</v>
      </c>
      <c r="C698" s="3" t="s">
        <v>5</v>
      </c>
      <c r="D698" s="3" t="s">
        <v>9</v>
      </c>
      <c r="E698" s="3" t="s">
        <v>729</v>
      </c>
      <c r="F698" s="3" t="s">
        <v>730</v>
      </c>
      <c r="G698" s="3">
        <v>3</v>
      </c>
      <c r="H698" s="3">
        <v>4298.3</v>
      </c>
      <c r="I698" s="3">
        <v>12894.9</v>
      </c>
    </row>
    <row r="699" s="1" customFormat="1" spans="1:9">
      <c r="A699" s="2">
        <v>45744</v>
      </c>
      <c r="B699" s="3" t="s">
        <v>1096</v>
      </c>
      <c r="C699" s="3" t="s">
        <v>5</v>
      </c>
      <c r="D699" s="3" t="s">
        <v>9</v>
      </c>
      <c r="E699" s="3" t="s">
        <v>1099</v>
      </c>
      <c r="F699" s="3" t="s">
        <v>1100</v>
      </c>
      <c r="G699" s="3">
        <v>3</v>
      </c>
      <c r="H699" s="3">
        <v>624.86</v>
      </c>
      <c r="I699" s="3">
        <v>1874.58</v>
      </c>
    </row>
    <row r="700" s="1" customFormat="1" spans="1:9">
      <c r="A700" s="2">
        <v>45744</v>
      </c>
      <c r="B700" s="3" t="s">
        <v>1101</v>
      </c>
      <c r="C700" s="3" t="s">
        <v>5</v>
      </c>
      <c r="D700" s="3" t="s">
        <v>9</v>
      </c>
      <c r="E700" s="3" t="s">
        <v>344</v>
      </c>
      <c r="F700" s="3" t="s">
        <v>345</v>
      </c>
      <c r="G700" s="3">
        <v>5</v>
      </c>
      <c r="H700" s="3">
        <v>100.53</v>
      </c>
      <c r="I700" s="3">
        <v>502.65</v>
      </c>
    </row>
    <row r="701" s="1" customFormat="1" spans="1:9">
      <c r="A701" s="2">
        <v>45744</v>
      </c>
      <c r="B701" s="3" t="s">
        <v>1101</v>
      </c>
      <c r="C701" s="3" t="s">
        <v>5</v>
      </c>
      <c r="D701" s="3" t="s">
        <v>9</v>
      </c>
      <c r="E701" s="3" t="s">
        <v>796</v>
      </c>
      <c r="F701" s="3" t="s">
        <v>797</v>
      </c>
      <c r="G701" s="3">
        <v>3</v>
      </c>
      <c r="H701" s="3">
        <v>2436.4</v>
      </c>
      <c r="I701" s="3">
        <v>7309.2</v>
      </c>
    </row>
    <row r="702" s="1" customFormat="1" spans="1:9">
      <c r="A702" s="2">
        <v>45744</v>
      </c>
      <c r="B702" s="3" t="s">
        <v>1101</v>
      </c>
      <c r="C702" s="3" t="s">
        <v>5</v>
      </c>
      <c r="D702" s="3" t="s">
        <v>9</v>
      </c>
      <c r="E702" s="3" t="s">
        <v>1102</v>
      </c>
      <c r="F702" s="3" t="s">
        <v>1103</v>
      </c>
      <c r="G702" s="3">
        <v>3</v>
      </c>
      <c r="H702" s="3">
        <v>1420.57</v>
      </c>
      <c r="I702" s="3">
        <v>4261.71</v>
      </c>
    </row>
    <row r="703" s="1" customFormat="1" spans="1:9">
      <c r="A703" s="2">
        <v>45744</v>
      </c>
      <c r="B703" s="3" t="s">
        <v>1101</v>
      </c>
      <c r="C703" s="3" t="s">
        <v>5</v>
      </c>
      <c r="D703" s="3" t="s">
        <v>9</v>
      </c>
      <c r="E703" s="3" t="s">
        <v>253</v>
      </c>
      <c r="F703" s="3" t="s">
        <v>254</v>
      </c>
      <c r="G703" s="3">
        <v>3</v>
      </c>
      <c r="H703" s="3">
        <v>147.84</v>
      </c>
      <c r="I703" s="3">
        <v>443.52</v>
      </c>
    </row>
    <row r="704" s="1" customFormat="1" spans="1:9">
      <c r="A704" s="2">
        <v>45744</v>
      </c>
      <c r="B704" s="3" t="s">
        <v>1101</v>
      </c>
      <c r="C704" s="3" t="s">
        <v>5</v>
      </c>
      <c r="D704" s="3" t="s">
        <v>9</v>
      </c>
      <c r="E704" s="3" t="s">
        <v>1104</v>
      </c>
      <c r="F704" s="3" t="s">
        <v>1105</v>
      </c>
      <c r="G704" s="3">
        <v>2</v>
      </c>
      <c r="H704" s="3">
        <v>0</v>
      </c>
      <c r="I704" s="3">
        <v>0</v>
      </c>
    </row>
    <row r="705" s="1" customFormat="1" spans="1:9">
      <c r="A705" s="2">
        <v>45744</v>
      </c>
      <c r="B705" s="3" t="s">
        <v>1101</v>
      </c>
      <c r="C705" s="3" t="s">
        <v>5</v>
      </c>
      <c r="D705" s="3" t="s">
        <v>9</v>
      </c>
      <c r="E705" s="3" t="s">
        <v>596</v>
      </c>
      <c r="F705" s="3" t="s">
        <v>597</v>
      </c>
      <c r="G705" s="3">
        <v>10</v>
      </c>
      <c r="H705" s="3">
        <v>19.03</v>
      </c>
      <c r="I705" s="3">
        <v>190.3</v>
      </c>
    </row>
    <row r="706" s="1" customFormat="1" spans="1:9">
      <c r="A706" s="2">
        <v>45744</v>
      </c>
      <c r="B706" s="3" t="s">
        <v>1101</v>
      </c>
      <c r="C706" s="3" t="s">
        <v>5</v>
      </c>
      <c r="D706" s="3" t="s">
        <v>9</v>
      </c>
      <c r="E706" s="3" t="s">
        <v>984</v>
      </c>
      <c r="F706" s="3" t="s">
        <v>985</v>
      </c>
      <c r="G706" s="3">
        <v>1</v>
      </c>
      <c r="H706" s="3">
        <v>0</v>
      </c>
      <c r="I706" s="3">
        <v>0</v>
      </c>
    </row>
    <row r="707" s="1" customFormat="1" spans="1:9">
      <c r="A707" s="2">
        <v>45744</v>
      </c>
      <c r="B707" s="3" t="s">
        <v>1101</v>
      </c>
      <c r="C707" s="3" t="s">
        <v>5</v>
      </c>
      <c r="D707" s="3" t="s">
        <v>9</v>
      </c>
      <c r="E707" s="3" t="s">
        <v>614</v>
      </c>
      <c r="F707" s="3" t="s">
        <v>569</v>
      </c>
      <c r="G707" s="3">
        <v>1</v>
      </c>
      <c r="H707" s="3">
        <v>1501.17</v>
      </c>
      <c r="I707" s="3">
        <v>1501.17</v>
      </c>
    </row>
    <row r="708" s="1" customFormat="1" spans="1:9">
      <c r="A708" s="2">
        <v>45744</v>
      </c>
      <c r="B708" s="3" t="s">
        <v>1101</v>
      </c>
      <c r="C708" s="3" t="s">
        <v>5</v>
      </c>
      <c r="D708" s="3" t="s">
        <v>9</v>
      </c>
      <c r="E708" s="3" t="s">
        <v>507</v>
      </c>
      <c r="F708" s="3" t="s">
        <v>508</v>
      </c>
      <c r="G708" s="3">
        <v>10</v>
      </c>
      <c r="H708" s="3">
        <v>810.21</v>
      </c>
      <c r="I708" s="3">
        <v>8102.1</v>
      </c>
    </row>
    <row r="709" s="1" customFormat="1" spans="1:9">
      <c r="A709" s="2">
        <v>45744</v>
      </c>
      <c r="B709" s="3" t="s">
        <v>1106</v>
      </c>
      <c r="C709" s="3" t="s">
        <v>5</v>
      </c>
      <c r="D709" s="3" t="s">
        <v>9</v>
      </c>
      <c r="E709" s="3" t="s">
        <v>394</v>
      </c>
      <c r="F709" s="3" t="s">
        <v>395</v>
      </c>
      <c r="G709" s="3">
        <v>2</v>
      </c>
      <c r="H709" s="3">
        <v>966.13</v>
      </c>
      <c r="I709" s="3">
        <v>1932.26</v>
      </c>
    </row>
    <row r="710" s="1" customFormat="1" spans="1:9">
      <c r="A710" s="2">
        <v>45744</v>
      </c>
      <c r="B710" s="3" t="s">
        <v>1106</v>
      </c>
      <c r="C710" s="3" t="s">
        <v>5</v>
      </c>
      <c r="D710" s="3" t="s">
        <v>9</v>
      </c>
      <c r="E710" s="3" t="s">
        <v>975</v>
      </c>
      <c r="F710" s="3" t="s">
        <v>976</v>
      </c>
      <c r="G710" s="3">
        <v>2</v>
      </c>
      <c r="H710" s="3">
        <v>1212.29</v>
      </c>
      <c r="I710" s="3">
        <v>2424.58</v>
      </c>
    </row>
    <row r="711" s="1" customFormat="1" spans="1:9">
      <c r="A711" s="2">
        <v>45744</v>
      </c>
      <c r="B711" s="3" t="s">
        <v>1106</v>
      </c>
      <c r="C711" s="3" t="s">
        <v>5</v>
      </c>
      <c r="D711" s="3" t="s">
        <v>9</v>
      </c>
      <c r="E711" s="3" t="s">
        <v>42</v>
      </c>
      <c r="F711" s="3" t="s">
        <v>43</v>
      </c>
      <c r="G711" s="3">
        <v>2</v>
      </c>
      <c r="H711" s="3">
        <v>1016.4</v>
      </c>
      <c r="I711" s="3">
        <v>2032.8</v>
      </c>
    </row>
    <row r="712" s="1" customFormat="1" spans="1:9">
      <c r="A712" s="2">
        <v>45744</v>
      </c>
      <c r="B712" s="3" t="s">
        <v>1107</v>
      </c>
      <c r="C712" s="3" t="s">
        <v>5</v>
      </c>
      <c r="D712" s="3" t="s">
        <v>9</v>
      </c>
      <c r="E712" s="3" t="s">
        <v>988</v>
      </c>
      <c r="F712" s="3" t="s">
        <v>989</v>
      </c>
      <c r="G712" s="3">
        <v>5</v>
      </c>
      <c r="H712" s="3">
        <v>994.37</v>
      </c>
      <c r="I712" s="3">
        <v>4971.85</v>
      </c>
    </row>
    <row r="713" s="1" customFormat="1" spans="1:9">
      <c r="A713" s="2">
        <v>45744</v>
      </c>
      <c r="B713" s="3" t="s">
        <v>1107</v>
      </c>
      <c r="C713" s="3" t="s">
        <v>5</v>
      </c>
      <c r="D713" s="3" t="s">
        <v>9</v>
      </c>
      <c r="E713" s="3" t="s">
        <v>1108</v>
      </c>
      <c r="F713" s="3" t="s">
        <v>1109</v>
      </c>
      <c r="G713" s="3">
        <v>5</v>
      </c>
      <c r="H713" s="3">
        <v>316.79</v>
      </c>
      <c r="I713" s="3">
        <v>1583.95</v>
      </c>
    </row>
    <row r="714" s="1" customFormat="1" spans="1:9">
      <c r="A714" s="2">
        <v>45744</v>
      </c>
      <c r="B714" s="3" t="s">
        <v>1107</v>
      </c>
      <c r="C714" s="3" t="s">
        <v>5</v>
      </c>
      <c r="D714" s="3" t="s">
        <v>9</v>
      </c>
      <c r="E714" s="3" t="s">
        <v>1110</v>
      </c>
      <c r="F714" s="3" t="s">
        <v>1111</v>
      </c>
      <c r="G714" s="3">
        <v>6</v>
      </c>
      <c r="H714" s="3">
        <v>402.17</v>
      </c>
      <c r="I714" s="3">
        <v>2413.02</v>
      </c>
    </row>
    <row r="715" s="1" customFormat="1" spans="1:9">
      <c r="A715" s="2">
        <v>45744</v>
      </c>
      <c r="B715" s="3" t="s">
        <v>1107</v>
      </c>
      <c r="C715" s="3" t="s">
        <v>5</v>
      </c>
      <c r="D715" s="3" t="s">
        <v>9</v>
      </c>
      <c r="E715" s="3" t="s">
        <v>731</v>
      </c>
      <c r="F715" s="3" t="s">
        <v>732</v>
      </c>
      <c r="G715" s="3">
        <v>3</v>
      </c>
      <c r="H715" s="3">
        <v>1939.67</v>
      </c>
      <c r="I715" s="3">
        <v>5819.01</v>
      </c>
    </row>
    <row r="716" s="1" customFormat="1" spans="1:9">
      <c r="A716" s="2">
        <v>45745</v>
      </c>
      <c r="B716" s="3" t="s">
        <v>1112</v>
      </c>
      <c r="C716" s="3" t="s">
        <v>5</v>
      </c>
      <c r="D716" s="3" t="s">
        <v>9</v>
      </c>
      <c r="E716" s="3" t="s">
        <v>206</v>
      </c>
      <c r="F716" s="3" t="s">
        <v>207</v>
      </c>
      <c r="G716" s="3">
        <v>500</v>
      </c>
      <c r="H716" s="3">
        <v>58.99</v>
      </c>
      <c r="I716" s="3">
        <v>29495</v>
      </c>
    </row>
    <row r="717" s="1" customFormat="1" spans="1:9">
      <c r="A717" s="2">
        <v>45747</v>
      </c>
      <c r="B717" s="3" t="s">
        <v>1113</v>
      </c>
      <c r="C717" s="3" t="s">
        <v>5</v>
      </c>
      <c r="D717" s="3" t="s">
        <v>9</v>
      </c>
      <c r="E717" s="3" t="s">
        <v>1114</v>
      </c>
      <c r="F717" s="3" t="s">
        <v>1115</v>
      </c>
      <c r="G717" s="3">
        <v>20</v>
      </c>
      <c r="H717" s="3">
        <v>221.43</v>
      </c>
      <c r="I717" s="3">
        <v>4428.6</v>
      </c>
    </row>
    <row r="718" s="1" customFormat="1" spans="1:9">
      <c r="A718" s="2">
        <v>45747</v>
      </c>
      <c r="B718" s="3" t="s">
        <v>1113</v>
      </c>
      <c r="C718" s="3" t="s">
        <v>5</v>
      </c>
      <c r="D718" s="3" t="s">
        <v>9</v>
      </c>
      <c r="E718" s="3" t="s">
        <v>622</v>
      </c>
      <c r="F718" s="3" t="s">
        <v>623</v>
      </c>
      <c r="G718" s="3">
        <v>3</v>
      </c>
      <c r="H718" s="3">
        <v>2672.04</v>
      </c>
      <c r="I718" s="3">
        <v>8016.12</v>
      </c>
    </row>
    <row r="719" s="1" customFormat="1" spans="1:9">
      <c r="A719" s="2">
        <v>45747</v>
      </c>
      <c r="B719" s="3" t="s">
        <v>1113</v>
      </c>
      <c r="C719" s="3" t="s">
        <v>5</v>
      </c>
      <c r="D719" s="3" t="s">
        <v>9</v>
      </c>
      <c r="E719" s="3" t="s">
        <v>270</v>
      </c>
      <c r="F719" s="3" t="s">
        <v>271</v>
      </c>
      <c r="G719" s="3">
        <v>5</v>
      </c>
      <c r="H719" s="3">
        <v>895.79</v>
      </c>
      <c r="I719" s="3">
        <v>4478.95</v>
      </c>
    </row>
    <row r="720" s="1" customFormat="1" spans="1:9">
      <c r="A720" s="2">
        <v>45747</v>
      </c>
      <c r="B720" s="3" t="s">
        <v>1113</v>
      </c>
      <c r="C720" s="3" t="s">
        <v>5</v>
      </c>
      <c r="D720" s="3" t="s">
        <v>9</v>
      </c>
      <c r="E720" s="3" t="s">
        <v>791</v>
      </c>
      <c r="F720" s="3" t="s">
        <v>792</v>
      </c>
      <c r="G720" s="3">
        <v>1</v>
      </c>
      <c r="H720" s="3">
        <v>128.07</v>
      </c>
      <c r="I720" s="3">
        <v>128.07</v>
      </c>
    </row>
    <row r="721" s="1" customFormat="1" spans="1:9">
      <c r="A721" s="2">
        <v>45747</v>
      </c>
      <c r="B721" s="3" t="s">
        <v>1113</v>
      </c>
      <c r="C721" s="3" t="s">
        <v>5</v>
      </c>
      <c r="D721" s="3" t="s">
        <v>9</v>
      </c>
      <c r="E721" s="3" t="s">
        <v>1116</v>
      </c>
      <c r="F721" s="3" t="s">
        <v>1117</v>
      </c>
      <c r="G721" s="3">
        <v>6</v>
      </c>
      <c r="H721" s="3">
        <v>176.18</v>
      </c>
      <c r="I721" s="3">
        <v>1057.08</v>
      </c>
    </row>
    <row r="722" s="1" customFormat="1" spans="1:9">
      <c r="A722" s="2">
        <v>45747</v>
      </c>
      <c r="B722" s="3" t="s">
        <v>1113</v>
      </c>
      <c r="C722" s="3" t="s">
        <v>5</v>
      </c>
      <c r="D722" s="3" t="s">
        <v>9</v>
      </c>
      <c r="E722" s="3" t="s">
        <v>769</v>
      </c>
      <c r="F722" s="3" t="s">
        <v>770</v>
      </c>
      <c r="G722" s="3">
        <v>30</v>
      </c>
      <c r="H722" s="3">
        <v>14.05</v>
      </c>
      <c r="I722" s="3">
        <v>421.5</v>
      </c>
    </row>
    <row r="723" s="1" customFormat="1" spans="1:9">
      <c r="A723" s="2">
        <v>45747</v>
      </c>
      <c r="B723" s="3" t="s">
        <v>1113</v>
      </c>
      <c r="C723" s="3" t="s">
        <v>5</v>
      </c>
      <c r="D723" s="3" t="s">
        <v>9</v>
      </c>
      <c r="E723" s="3" t="s">
        <v>1118</v>
      </c>
      <c r="F723" s="3" t="s">
        <v>1119</v>
      </c>
      <c r="G723" s="3">
        <v>20</v>
      </c>
      <c r="H723" s="3">
        <v>0</v>
      </c>
      <c r="I723" s="3">
        <v>0</v>
      </c>
    </row>
    <row r="724" s="1" customFormat="1" spans="1:9">
      <c r="A724" s="2">
        <v>45747</v>
      </c>
      <c r="B724" s="3" t="s">
        <v>1113</v>
      </c>
      <c r="C724" s="3" t="s">
        <v>5</v>
      </c>
      <c r="D724" s="3" t="s">
        <v>9</v>
      </c>
      <c r="E724" s="3" t="s">
        <v>694</v>
      </c>
      <c r="F724" s="3" t="s">
        <v>260</v>
      </c>
      <c r="G724" s="3">
        <v>1</v>
      </c>
      <c r="H724" s="3">
        <v>4128.63</v>
      </c>
      <c r="I724" s="3">
        <v>4128.63</v>
      </c>
    </row>
    <row r="725" s="1" customFormat="1" spans="1:9">
      <c r="A725" s="2">
        <v>45747</v>
      </c>
      <c r="B725" s="3" t="s">
        <v>1113</v>
      </c>
      <c r="C725" s="3" t="s">
        <v>5</v>
      </c>
      <c r="D725" s="3" t="s">
        <v>9</v>
      </c>
      <c r="E725" s="3" t="s">
        <v>1120</v>
      </c>
      <c r="F725" s="3" t="s">
        <v>1121</v>
      </c>
      <c r="G725" s="3">
        <v>10</v>
      </c>
      <c r="H725" s="3">
        <v>0</v>
      </c>
      <c r="I725" s="3">
        <v>0</v>
      </c>
    </row>
    <row r="726" s="1" customFormat="1" spans="1:9">
      <c r="A726" s="2">
        <v>45747</v>
      </c>
      <c r="B726" s="3" t="s">
        <v>1122</v>
      </c>
      <c r="C726" s="3" t="s">
        <v>5</v>
      </c>
      <c r="D726" s="3" t="s">
        <v>9</v>
      </c>
      <c r="E726" s="3" t="s">
        <v>1123</v>
      </c>
      <c r="F726" s="3" t="s">
        <v>1124</v>
      </c>
      <c r="G726" s="3">
        <v>3</v>
      </c>
      <c r="H726" s="3">
        <v>0</v>
      </c>
      <c r="I726" s="3">
        <v>0</v>
      </c>
    </row>
    <row r="727" s="1" customFormat="1" spans="1:9">
      <c r="A727" s="2">
        <v>45747</v>
      </c>
      <c r="B727" s="3" t="s">
        <v>1122</v>
      </c>
      <c r="C727" s="3" t="s">
        <v>5</v>
      </c>
      <c r="D727" s="3" t="s">
        <v>9</v>
      </c>
      <c r="E727" s="3" t="s">
        <v>1125</v>
      </c>
      <c r="F727" s="3" t="s">
        <v>1126</v>
      </c>
      <c r="G727" s="3">
        <v>2</v>
      </c>
      <c r="H727" s="3">
        <v>763.86</v>
      </c>
      <c r="I727" s="3">
        <v>1527.72</v>
      </c>
    </row>
    <row r="728" s="1" customFormat="1" spans="1:9">
      <c r="A728" s="2">
        <v>45747</v>
      </c>
      <c r="B728" s="3" t="s">
        <v>1122</v>
      </c>
      <c r="C728" s="3" t="s">
        <v>5</v>
      </c>
      <c r="D728" s="3" t="s">
        <v>9</v>
      </c>
      <c r="E728" s="3" t="s">
        <v>284</v>
      </c>
      <c r="F728" s="3" t="s">
        <v>285</v>
      </c>
      <c r="G728" s="3">
        <v>15</v>
      </c>
      <c r="H728" s="3">
        <v>2237.54</v>
      </c>
      <c r="I728" s="3">
        <v>33563.1</v>
      </c>
    </row>
    <row r="729" s="1" customFormat="1" spans="1:9">
      <c r="A729" s="2">
        <v>45747</v>
      </c>
      <c r="B729" s="3" t="s">
        <v>1122</v>
      </c>
      <c r="C729" s="3" t="s">
        <v>5</v>
      </c>
      <c r="D729" s="3" t="s">
        <v>9</v>
      </c>
      <c r="E729" s="3" t="s">
        <v>477</v>
      </c>
      <c r="F729" s="3" t="s">
        <v>478</v>
      </c>
      <c r="G729" s="3">
        <v>15</v>
      </c>
      <c r="H729" s="3">
        <v>1981.66</v>
      </c>
      <c r="I729" s="3">
        <v>29724.9</v>
      </c>
    </row>
    <row r="730" s="1" customFormat="1" spans="1:9">
      <c r="A730" s="2">
        <v>45747</v>
      </c>
      <c r="B730" s="3" t="s">
        <v>1122</v>
      </c>
      <c r="C730" s="3" t="s">
        <v>5</v>
      </c>
      <c r="D730" s="3" t="s">
        <v>9</v>
      </c>
      <c r="E730" s="3" t="s">
        <v>926</v>
      </c>
      <c r="F730" s="3" t="s">
        <v>927</v>
      </c>
      <c r="G730" s="3">
        <v>1</v>
      </c>
      <c r="H730" s="3">
        <v>2311</v>
      </c>
      <c r="I730" s="3">
        <v>2311</v>
      </c>
    </row>
    <row r="731" s="1" customFormat="1" spans="1:9">
      <c r="A731" s="2">
        <v>45747</v>
      </c>
      <c r="B731" s="3" t="s">
        <v>1127</v>
      </c>
      <c r="C731" s="3" t="s">
        <v>5</v>
      </c>
      <c r="D731" s="3" t="s">
        <v>11</v>
      </c>
      <c r="E731" s="3" t="s">
        <v>264</v>
      </c>
      <c r="F731" s="3" t="s">
        <v>265</v>
      </c>
      <c r="G731" s="3">
        <v>1000</v>
      </c>
      <c r="H731" s="3">
        <v>35.9</v>
      </c>
      <c r="I731" s="3">
        <v>35900</v>
      </c>
    </row>
    <row r="732" s="1" customFormat="1" spans="1:9">
      <c r="A732" s="2">
        <v>45749</v>
      </c>
      <c r="B732" s="3" t="s">
        <v>1128</v>
      </c>
      <c r="C732" s="3" t="s">
        <v>5</v>
      </c>
      <c r="D732" s="3" t="s">
        <v>9</v>
      </c>
      <c r="E732" s="3" t="s">
        <v>195</v>
      </c>
      <c r="F732" s="3" t="s">
        <v>196</v>
      </c>
      <c r="G732" s="3">
        <v>7</v>
      </c>
      <c r="H732" s="3">
        <v>617.51</v>
      </c>
      <c r="I732" s="3">
        <v>4322.57</v>
      </c>
    </row>
    <row r="733" s="1" customFormat="1" spans="1:9">
      <c r="A733" s="2">
        <v>45749</v>
      </c>
      <c r="B733" s="3" t="s">
        <v>1129</v>
      </c>
      <c r="C733" s="3" t="s">
        <v>5</v>
      </c>
      <c r="D733" s="3" t="s">
        <v>9</v>
      </c>
      <c r="E733" s="3" t="s">
        <v>39</v>
      </c>
      <c r="F733" s="3" t="s">
        <v>40</v>
      </c>
      <c r="G733" s="3">
        <v>5</v>
      </c>
      <c r="H733" s="3">
        <v>44.35</v>
      </c>
      <c r="I733" s="3">
        <v>221.75</v>
      </c>
    </row>
    <row r="734" s="1" customFormat="1" spans="1:9">
      <c r="A734" s="2">
        <v>45749</v>
      </c>
      <c r="B734" s="3" t="s">
        <v>1129</v>
      </c>
      <c r="C734" s="3" t="s">
        <v>5</v>
      </c>
      <c r="D734" s="3" t="s">
        <v>9</v>
      </c>
      <c r="E734" s="3" t="s">
        <v>666</v>
      </c>
      <c r="F734" s="3" t="s">
        <v>667</v>
      </c>
      <c r="G734" s="3">
        <v>3</v>
      </c>
      <c r="H734" s="3">
        <v>162.62</v>
      </c>
      <c r="I734" s="3">
        <v>487.86</v>
      </c>
    </row>
    <row r="735" s="1" customFormat="1" spans="1:9">
      <c r="A735" s="2">
        <v>45749</v>
      </c>
      <c r="B735" s="3" t="s">
        <v>1129</v>
      </c>
      <c r="C735" s="3" t="s">
        <v>5</v>
      </c>
      <c r="D735" s="3" t="s">
        <v>9</v>
      </c>
      <c r="E735" s="3" t="s">
        <v>1102</v>
      </c>
      <c r="F735" s="3" t="s">
        <v>1103</v>
      </c>
      <c r="G735" s="3">
        <v>5</v>
      </c>
      <c r="H735" s="3">
        <v>1420.57</v>
      </c>
      <c r="I735" s="3">
        <v>7102.85</v>
      </c>
    </row>
    <row r="736" s="1" customFormat="1" spans="1:9">
      <c r="A736" s="2">
        <v>45749</v>
      </c>
      <c r="B736" s="3" t="s">
        <v>1129</v>
      </c>
      <c r="C736" s="3" t="s">
        <v>5</v>
      </c>
      <c r="D736" s="3" t="s">
        <v>9</v>
      </c>
      <c r="E736" s="3" t="s">
        <v>1130</v>
      </c>
      <c r="F736" s="3" t="s">
        <v>1131</v>
      </c>
      <c r="G736" s="3">
        <v>7</v>
      </c>
      <c r="H736" s="3">
        <v>684.38</v>
      </c>
      <c r="I736" s="3">
        <v>4790.66</v>
      </c>
    </row>
    <row r="737" s="1" customFormat="1" spans="1:9">
      <c r="A737" s="2">
        <v>45749</v>
      </c>
      <c r="B737" s="3" t="s">
        <v>1129</v>
      </c>
      <c r="C737" s="3" t="s">
        <v>5</v>
      </c>
      <c r="D737" s="3" t="s">
        <v>9</v>
      </c>
      <c r="E737" s="3" t="s">
        <v>24</v>
      </c>
      <c r="F737" s="3" t="s">
        <v>25</v>
      </c>
      <c r="G737" s="3">
        <v>7</v>
      </c>
      <c r="H737" s="3">
        <v>1382.09</v>
      </c>
      <c r="I737" s="3">
        <v>9674.63</v>
      </c>
    </row>
    <row r="738" s="1" customFormat="1" spans="1:9">
      <c r="A738" s="2">
        <v>45749</v>
      </c>
      <c r="B738" s="3" t="s">
        <v>1129</v>
      </c>
      <c r="C738" s="3" t="s">
        <v>5</v>
      </c>
      <c r="D738" s="3" t="s">
        <v>9</v>
      </c>
      <c r="E738" s="3" t="s">
        <v>1132</v>
      </c>
      <c r="F738" s="3" t="s">
        <v>1133</v>
      </c>
      <c r="G738" s="3">
        <v>5</v>
      </c>
      <c r="H738" s="3">
        <v>0</v>
      </c>
      <c r="I738" s="3">
        <v>0</v>
      </c>
    </row>
    <row r="739" s="1" customFormat="1" spans="1:9">
      <c r="A739" s="2">
        <v>45749</v>
      </c>
      <c r="B739" s="3" t="s">
        <v>1129</v>
      </c>
      <c r="C739" s="3" t="s">
        <v>5</v>
      </c>
      <c r="D739" s="3" t="s">
        <v>9</v>
      </c>
      <c r="E739" s="3" t="s">
        <v>984</v>
      </c>
      <c r="F739" s="3" t="s">
        <v>985</v>
      </c>
      <c r="G739" s="3">
        <v>1</v>
      </c>
      <c r="H739" s="3">
        <v>0</v>
      </c>
      <c r="I739" s="3">
        <v>0</v>
      </c>
    </row>
    <row r="740" s="1" customFormat="1" spans="1:9">
      <c r="A740" s="2">
        <v>45749</v>
      </c>
      <c r="B740" s="3" t="s">
        <v>1129</v>
      </c>
      <c r="C740" s="3" t="s">
        <v>5</v>
      </c>
      <c r="D740" s="3" t="s">
        <v>9</v>
      </c>
      <c r="E740" s="3" t="s">
        <v>349</v>
      </c>
      <c r="F740" s="3" t="s">
        <v>350</v>
      </c>
      <c r="G740" s="3">
        <v>9</v>
      </c>
      <c r="H740" s="3">
        <v>3148.73</v>
      </c>
      <c r="I740" s="3">
        <v>28338.57</v>
      </c>
    </row>
    <row r="741" s="1" customFormat="1" spans="1:9">
      <c r="A741" s="2">
        <v>45749</v>
      </c>
      <c r="B741" s="3" t="s">
        <v>1129</v>
      </c>
      <c r="C741" s="3" t="s">
        <v>5</v>
      </c>
      <c r="D741" s="3" t="s">
        <v>9</v>
      </c>
      <c r="E741" s="3" t="s">
        <v>1134</v>
      </c>
      <c r="F741" s="3" t="s">
        <v>1135</v>
      </c>
      <c r="G741" s="3">
        <v>10</v>
      </c>
      <c r="H741" s="3">
        <v>611.73</v>
      </c>
      <c r="I741" s="3">
        <v>6117.3</v>
      </c>
    </row>
    <row r="742" s="1" customFormat="1" spans="1:9">
      <c r="A742" s="2">
        <v>45749</v>
      </c>
      <c r="B742" s="3" t="s">
        <v>1129</v>
      </c>
      <c r="C742" s="3" t="s">
        <v>5</v>
      </c>
      <c r="D742" s="3" t="s">
        <v>9</v>
      </c>
      <c r="E742" s="3" t="s">
        <v>1136</v>
      </c>
      <c r="F742" s="3" t="s">
        <v>1137</v>
      </c>
      <c r="G742" s="3">
        <v>1</v>
      </c>
      <c r="H742" s="3">
        <v>0</v>
      </c>
      <c r="I742" s="3">
        <v>0</v>
      </c>
    </row>
    <row r="743" s="1" customFormat="1" spans="1:9">
      <c r="A743" s="2">
        <v>45749</v>
      </c>
      <c r="B743" s="3" t="s">
        <v>1138</v>
      </c>
      <c r="C743" s="3" t="s">
        <v>5</v>
      </c>
      <c r="D743" s="3" t="s">
        <v>9</v>
      </c>
      <c r="E743" s="3" t="s">
        <v>74</v>
      </c>
      <c r="F743" s="3" t="s">
        <v>75</v>
      </c>
      <c r="G743" s="3">
        <v>4</v>
      </c>
      <c r="H743" s="3">
        <v>1655.81</v>
      </c>
      <c r="I743" s="3">
        <v>6623.24</v>
      </c>
    </row>
    <row r="744" s="1" customFormat="1" spans="1:9">
      <c r="A744" s="2">
        <v>45750</v>
      </c>
      <c r="B744" s="3" t="s">
        <v>1139</v>
      </c>
      <c r="C744" s="3" t="s">
        <v>5</v>
      </c>
      <c r="D744" s="3" t="s">
        <v>9</v>
      </c>
      <c r="E744" s="3" t="s">
        <v>1140</v>
      </c>
      <c r="F744" s="3" t="s">
        <v>1141</v>
      </c>
      <c r="G744" s="3">
        <v>5</v>
      </c>
      <c r="H744" s="3">
        <v>8.13</v>
      </c>
      <c r="I744" s="3">
        <v>40.65</v>
      </c>
    </row>
    <row r="745" s="1" customFormat="1" spans="1:9">
      <c r="A745" s="2">
        <v>45750</v>
      </c>
      <c r="B745" s="3" t="s">
        <v>1139</v>
      </c>
      <c r="C745" s="3" t="s">
        <v>5</v>
      </c>
      <c r="D745" s="3" t="s">
        <v>9</v>
      </c>
      <c r="E745" s="3" t="s">
        <v>398</v>
      </c>
      <c r="F745" s="3" t="s">
        <v>399</v>
      </c>
      <c r="G745" s="3">
        <v>7</v>
      </c>
      <c r="H745" s="3">
        <v>2541</v>
      </c>
      <c r="I745" s="3">
        <v>17787</v>
      </c>
    </row>
    <row r="746" s="1" customFormat="1" spans="1:9">
      <c r="A746" s="2">
        <v>45750</v>
      </c>
      <c r="B746" s="3" t="s">
        <v>1139</v>
      </c>
      <c r="C746" s="3" t="s">
        <v>5</v>
      </c>
      <c r="D746" s="3" t="s">
        <v>9</v>
      </c>
      <c r="E746" s="3" t="s">
        <v>736</v>
      </c>
      <c r="F746" s="3" t="s">
        <v>737</v>
      </c>
      <c r="G746" s="3">
        <v>7</v>
      </c>
      <c r="H746" s="3">
        <v>1080.24</v>
      </c>
      <c r="I746" s="3">
        <v>7561.68</v>
      </c>
    </row>
    <row r="747" s="1" customFormat="1" spans="1:9">
      <c r="A747" s="2">
        <v>45750</v>
      </c>
      <c r="B747" s="3" t="s">
        <v>1139</v>
      </c>
      <c r="C747" s="3" t="s">
        <v>5</v>
      </c>
      <c r="D747" s="3" t="s">
        <v>9</v>
      </c>
      <c r="E747" s="3" t="s">
        <v>507</v>
      </c>
      <c r="F747" s="3" t="s">
        <v>508</v>
      </c>
      <c r="G747" s="3">
        <v>10</v>
      </c>
      <c r="H747" s="3">
        <v>810.21</v>
      </c>
      <c r="I747" s="3">
        <v>8102.1</v>
      </c>
    </row>
    <row r="748" s="1" customFormat="1" spans="1:9">
      <c r="A748" s="2">
        <v>45750</v>
      </c>
      <c r="B748" s="3" t="s">
        <v>1139</v>
      </c>
      <c r="C748" s="3" t="s">
        <v>5</v>
      </c>
      <c r="D748" s="3" t="s">
        <v>9</v>
      </c>
      <c r="E748" s="3" t="s">
        <v>195</v>
      </c>
      <c r="F748" s="3" t="s">
        <v>196</v>
      </c>
      <c r="G748" s="3">
        <v>7</v>
      </c>
      <c r="H748" s="3">
        <v>617.51</v>
      </c>
      <c r="I748" s="3">
        <v>4322.57</v>
      </c>
    </row>
    <row r="749" s="1" customFormat="1" spans="1:9">
      <c r="A749" s="2">
        <v>45750</v>
      </c>
      <c r="B749" s="3" t="s">
        <v>1139</v>
      </c>
      <c r="C749" s="3" t="s">
        <v>5</v>
      </c>
      <c r="D749" s="3" t="s">
        <v>9</v>
      </c>
      <c r="E749" s="3" t="s">
        <v>1142</v>
      </c>
      <c r="F749" s="3" t="s">
        <v>464</v>
      </c>
      <c r="G749" s="3">
        <v>7</v>
      </c>
      <c r="H749" s="3">
        <v>908.65</v>
      </c>
      <c r="I749" s="3">
        <v>6360.55</v>
      </c>
    </row>
    <row r="750" s="1" customFormat="1" spans="1:9">
      <c r="A750" s="2">
        <v>45750</v>
      </c>
      <c r="B750" s="3" t="s">
        <v>1139</v>
      </c>
      <c r="C750" s="3" t="s">
        <v>5</v>
      </c>
      <c r="D750" s="3" t="s">
        <v>9</v>
      </c>
      <c r="E750" s="3" t="s">
        <v>740</v>
      </c>
      <c r="F750" s="3" t="s">
        <v>618</v>
      </c>
      <c r="G750" s="3">
        <v>6</v>
      </c>
      <c r="H750" s="3">
        <v>567.08</v>
      </c>
      <c r="I750" s="3">
        <v>3402.48</v>
      </c>
    </row>
    <row r="751" s="1" customFormat="1" spans="1:9">
      <c r="A751" s="2">
        <v>45750</v>
      </c>
      <c r="B751" s="3" t="s">
        <v>1139</v>
      </c>
      <c r="C751" s="3" t="s">
        <v>5</v>
      </c>
      <c r="D751" s="3" t="s">
        <v>9</v>
      </c>
      <c r="E751" s="3" t="s">
        <v>1057</v>
      </c>
      <c r="F751" s="3" t="s">
        <v>1058</v>
      </c>
      <c r="G751" s="3">
        <v>2</v>
      </c>
      <c r="H751" s="3">
        <v>500.7</v>
      </c>
      <c r="I751" s="3">
        <v>1001.4</v>
      </c>
    </row>
    <row r="752" s="1" customFormat="1" spans="1:9">
      <c r="A752" s="2">
        <v>45750</v>
      </c>
      <c r="B752" s="3" t="s">
        <v>1139</v>
      </c>
      <c r="C752" s="3" t="s">
        <v>5</v>
      </c>
      <c r="D752" s="3" t="s">
        <v>9</v>
      </c>
      <c r="E752" s="3" t="s">
        <v>793</v>
      </c>
      <c r="F752" s="3" t="s">
        <v>794</v>
      </c>
      <c r="G752" s="3">
        <v>4</v>
      </c>
      <c r="H752" s="3">
        <v>428.74</v>
      </c>
      <c r="I752" s="3">
        <v>1714.96</v>
      </c>
    </row>
    <row r="753" s="1" customFormat="1" spans="1:9">
      <c r="A753" s="2">
        <v>45750</v>
      </c>
      <c r="B753" s="3" t="s">
        <v>1143</v>
      </c>
      <c r="C753" s="3" t="s">
        <v>5</v>
      </c>
      <c r="D753" s="3" t="s">
        <v>9</v>
      </c>
      <c r="E753" s="3" t="s">
        <v>349</v>
      </c>
      <c r="F753" s="3" t="s">
        <v>350</v>
      </c>
      <c r="G753" s="3">
        <v>5</v>
      </c>
      <c r="H753" s="3">
        <v>3148.73</v>
      </c>
      <c r="I753" s="3">
        <v>15743.65</v>
      </c>
    </row>
    <row r="754" s="1" customFormat="1" spans="1:9">
      <c r="A754" s="2">
        <v>45750</v>
      </c>
      <c r="B754" s="3" t="s">
        <v>1144</v>
      </c>
      <c r="C754" s="3" t="s">
        <v>5</v>
      </c>
      <c r="D754" s="3" t="s">
        <v>9</v>
      </c>
      <c r="E754" s="3" t="s">
        <v>33</v>
      </c>
      <c r="F754" s="3" t="s">
        <v>34</v>
      </c>
      <c r="G754" s="3">
        <v>15</v>
      </c>
      <c r="H754" s="3">
        <v>2952.12</v>
      </c>
      <c r="I754" s="3">
        <v>44281.8</v>
      </c>
    </row>
    <row r="755" s="1" customFormat="1" spans="1:9">
      <c r="A755" s="2">
        <v>45750</v>
      </c>
      <c r="B755" s="3" t="s">
        <v>1145</v>
      </c>
      <c r="C755" s="3" t="s">
        <v>5</v>
      </c>
      <c r="D755" s="3" t="s">
        <v>9</v>
      </c>
      <c r="E755" s="3" t="s">
        <v>1146</v>
      </c>
      <c r="F755" s="3" t="s">
        <v>321</v>
      </c>
      <c r="G755" s="3">
        <v>3</v>
      </c>
      <c r="H755" s="3">
        <v>705.94</v>
      </c>
      <c r="I755" s="3">
        <v>2117.82</v>
      </c>
    </row>
    <row r="756" s="1" customFormat="1" spans="1:9">
      <c r="A756" s="2">
        <v>45750</v>
      </c>
      <c r="B756" s="3" t="s">
        <v>1147</v>
      </c>
      <c r="C756" s="3" t="s">
        <v>5</v>
      </c>
      <c r="D756" s="3" t="s">
        <v>9</v>
      </c>
      <c r="E756" s="3" t="s">
        <v>1148</v>
      </c>
      <c r="F756" s="3" t="s">
        <v>1149</v>
      </c>
      <c r="G756" s="3">
        <v>5</v>
      </c>
      <c r="H756" s="3">
        <v>487.13</v>
      </c>
      <c r="I756" s="3">
        <v>2435.65</v>
      </c>
    </row>
    <row r="757" s="1" customFormat="1" spans="1:9">
      <c r="A757" s="2">
        <v>45750</v>
      </c>
      <c r="B757" s="3" t="s">
        <v>1147</v>
      </c>
      <c r="C757" s="3" t="s">
        <v>5</v>
      </c>
      <c r="D757" s="3" t="s">
        <v>9</v>
      </c>
      <c r="E757" s="3" t="s">
        <v>1150</v>
      </c>
      <c r="F757" s="3" t="s">
        <v>495</v>
      </c>
      <c r="G757" s="3">
        <v>6</v>
      </c>
      <c r="H757" s="3">
        <v>619</v>
      </c>
      <c r="I757" s="3">
        <v>3714</v>
      </c>
    </row>
    <row r="758" s="1" customFormat="1" spans="1:9">
      <c r="A758" s="2">
        <v>45750</v>
      </c>
      <c r="B758" s="3" t="s">
        <v>1147</v>
      </c>
      <c r="C758" s="3" t="s">
        <v>5</v>
      </c>
      <c r="D758" s="3" t="s">
        <v>9</v>
      </c>
      <c r="E758" s="3" t="s">
        <v>1151</v>
      </c>
      <c r="F758" s="3" t="s">
        <v>1152</v>
      </c>
      <c r="G758" s="3">
        <v>3</v>
      </c>
      <c r="H758" s="3">
        <v>922.9</v>
      </c>
      <c r="I758" s="3">
        <v>2768.7</v>
      </c>
    </row>
    <row r="759" s="1" customFormat="1" spans="1:9">
      <c r="A759" s="2">
        <v>45750</v>
      </c>
      <c r="B759" s="3" t="s">
        <v>1147</v>
      </c>
      <c r="C759" s="3" t="s">
        <v>5</v>
      </c>
      <c r="D759" s="3" t="s">
        <v>9</v>
      </c>
      <c r="E759" s="3" t="s">
        <v>1153</v>
      </c>
      <c r="F759" s="3" t="s">
        <v>1154</v>
      </c>
      <c r="G759" s="3">
        <v>3</v>
      </c>
      <c r="H759" s="3">
        <v>135.52</v>
      </c>
      <c r="I759" s="3">
        <v>406.56</v>
      </c>
    </row>
    <row r="760" s="1" customFormat="1" spans="1:9">
      <c r="A760" s="2">
        <v>45750</v>
      </c>
      <c r="B760" s="3" t="s">
        <v>1147</v>
      </c>
      <c r="C760" s="3" t="s">
        <v>5</v>
      </c>
      <c r="D760" s="3" t="s">
        <v>9</v>
      </c>
      <c r="E760" s="3" t="s">
        <v>487</v>
      </c>
      <c r="F760" s="3" t="s">
        <v>488</v>
      </c>
      <c r="G760" s="3">
        <v>2</v>
      </c>
      <c r="H760" s="3">
        <v>1673.67</v>
      </c>
      <c r="I760" s="3">
        <v>3347.34</v>
      </c>
    </row>
    <row r="761" s="1" customFormat="1" spans="1:9">
      <c r="A761" s="2">
        <v>45750</v>
      </c>
      <c r="B761" s="3" t="s">
        <v>1155</v>
      </c>
      <c r="C761" s="3" t="s">
        <v>5</v>
      </c>
      <c r="D761" s="3" t="s">
        <v>11</v>
      </c>
      <c r="E761" s="3" t="s">
        <v>181</v>
      </c>
      <c r="F761" s="3" t="s">
        <v>182</v>
      </c>
      <c r="G761" s="3">
        <v>1640</v>
      </c>
      <c r="H761" s="3">
        <v>15.5</v>
      </c>
      <c r="I761" s="3">
        <v>25420</v>
      </c>
    </row>
    <row r="762" s="1" customFormat="1" spans="1:9">
      <c r="A762" s="2">
        <v>45751</v>
      </c>
      <c r="B762" s="3" t="s">
        <v>1156</v>
      </c>
      <c r="C762" s="3" t="s">
        <v>5</v>
      </c>
      <c r="D762" s="3" t="s">
        <v>3</v>
      </c>
      <c r="E762" s="3" t="s">
        <v>206</v>
      </c>
      <c r="F762" s="3" t="s">
        <v>207</v>
      </c>
      <c r="G762" s="3">
        <v>300</v>
      </c>
      <c r="H762" s="3">
        <v>58.99</v>
      </c>
      <c r="I762" s="3">
        <v>17697</v>
      </c>
    </row>
    <row r="763" s="1" customFormat="1" spans="1:9">
      <c r="A763" s="2">
        <v>45751.4173611111</v>
      </c>
      <c r="B763" s="3" t="s">
        <v>1157</v>
      </c>
      <c r="C763" s="3" t="s">
        <v>5</v>
      </c>
      <c r="D763" s="3" t="s">
        <v>7</v>
      </c>
      <c r="E763" s="3" t="s">
        <v>264</v>
      </c>
      <c r="F763" s="3" t="s">
        <v>265</v>
      </c>
      <c r="G763" s="3">
        <v>2000</v>
      </c>
      <c r="H763" s="3">
        <v>35.9</v>
      </c>
      <c r="I763" s="3">
        <v>71800</v>
      </c>
    </row>
    <row r="764" s="1" customFormat="1" spans="1:9">
      <c r="A764" s="2">
        <v>45751.4173611111</v>
      </c>
      <c r="B764" s="3" t="s">
        <v>1158</v>
      </c>
      <c r="C764" s="3" t="s">
        <v>5</v>
      </c>
      <c r="D764" s="3" t="s">
        <v>7</v>
      </c>
      <c r="E764" s="3" t="s">
        <v>267</v>
      </c>
      <c r="F764" s="3" t="s">
        <v>268</v>
      </c>
      <c r="G764" s="3">
        <v>2000</v>
      </c>
      <c r="H764" s="3">
        <v>42.81</v>
      </c>
      <c r="I764" s="3">
        <v>85620</v>
      </c>
    </row>
    <row r="765" s="1" customFormat="1" spans="1:9">
      <c r="A765" s="2">
        <v>45751.4173611111</v>
      </c>
      <c r="B765" s="3" t="s">
        <v>1159</v>
      </c>
      <c r="C765" s="3" t="s">
        <v>5</v>
      </c>
      <c r="D765" s="3" t="s">
        <v>7</v>
      </c>
      <c r="E765" s="3" t="s">
        <v>181</v>
      </c>
      <c r="F765" s="3" t="s">
        <v>182</v>
      </c>
      <c r="G765" s="3">
        <v>9840</v>
      </c>
      <c r="H765" s="3">
        <v>15.5</v>
      </c>
      <c r="I765" s="3">
        <v>152520</v>
      </c>
    </row>
    <row r="766" s="1" customFormat="1" spans="1:9">
      <c r="A766" s="2">
        <v>45751.4173611111</v>
      </c>
      <c r="B766" s="3" t="s">
        <v>1160</v>
      </c>
      <c r="C766" s="3" t="s">
        <v>5</v>
      </c>
      <c r="D766" s="3" t="s">
        <v>9</v>
      </c>
      <c r="E766" s="3" t="s">
        <v>1161</v>
      </c>
      <c r="F766" s="3" t="s">
        <v>246</v>
      </c>
      <c r="G766" s="3">
        <v>2</v>
      </c>
      <c r="H766" s="3">
        <v>1183.63</v>
      </c>
      <c r="I766" s="3">
        <v>2367.26</v>
      </c>
    </row>
    <row r="767" s="1" customFormat="1" spans="1:9">
      <c r="A767" s="2">
        <v>45754</v>
      </c>
      <c r="B767" s="3" t="s">
        <v>1162</v>
      </c>
      <c r="C767" s="3" t="s">
        <v>5</v>
      </c>
      <c r="D767" s="3" t="s">
        <v>9</v>
      </c>
      <c r="E767" s="3" t="s">
        <v>358</v>
      </c>
      <c r="F767" s="3" t="s">
        <v>359</v>
      </c>
      <c r="G767" s="3">
        <v>2</v>
      </c>
      <c r="H767" s="3">
        <v>1241.17</v>
      </c>
      <c r="I767" s="3">
        <v>2482.34</v>
      </c>
    </row>
    <row r="768" s="1" customFormat="1" spans="1:9">
      <c r="A768" s="2">
        <v>45754</v>
      </c>
      <c r="B768" s="3" t="s">
        <v>1162</v>
      </c>
      <c r="C768" s="3" t="s">
        <v>5</v>
      </c>
      <c r="D768" s="3" t="s">
        <v>9</v>
      </c>
      <c r="E768" s="3" t="s">
        <v>1163</v>
      </c>
      <c r="F768" s="3" t="s">
        <v>1164</v>
      </c>
      <c r="G768" s="3">
        <v>1</v>
      </c>
      <c r="H768" s="3">
        <v>520.69</v>
      </c>
      <c r="I768" s="3">
        <v>520.69</v>
      </c>
    </row>
    <row r="769" s="1" customFormat="1" spans="1:9">
      <c r="A769" s="2">
        <v>45754</v>
      </c>
      <c r="B769" s="3" t="s">
        <v>1162</v>
      </c>
      <c r="C769" s="3" t="s">
        <v>5</v>
      </c>
      <c r="D769" s="3" t="s">
        <v>9</v>
      </c>
      <c r="E769" s="3" t="s">
        <v>1165</v>
      </c>
      <c r="F769" s="3" t="s">
        <v>1166</v>
      </c>
      <c r="G769" s="3">
        <v>5</v>
      </c>
      <c r="H769" s="3">
        <v>151.75</v>
      </c>
      <c r="I769" s="3">
        <v>758.75</v>
      </c>
    </row>
    <row r="770" s="1" customFormat="1" spans="1:9">
      <c r="A770" s="2">
        <v>45754</v>
      </c>
      <c r="B770" s="3" t="s">
        <v>1162</v>
      </c>
      <c r="C770" s="3" t="s">
        <v>5</v>
      </c>
      <c r="D770" s="3" t="s">
        <v>9</v>
      </c>
      <c r="E770" s="3" t="s">
        <v>838</v>
      </c>
      <c r="F770" s="3" t="s">
        <v>260</v>
      </c>
      <c r="G770" s="3">
        <v>2</v>
      </c>
      <c r="H770" s="3">
        <v>1414.09</v>
      </c>
      <c r="I770" s="3">
        <v>2828.18</v>
      </c>
    </row>
    <row r="771" s="1" customFormat="1" spans="1:9">
      <c r="A771" s="2">
        <v>45754</v>
      </c>
      <c r="B771" s="3" t="s">
        <v>1167</v>
      </c>
      <c r="C771" s="3" t="s">
        <v>5</v>
      </c>
      <c r="D771" s="3" t="s">
        <v>9</v>
      </c>
      <c r="E771" s="3" t="s">
        <v>759</v>
      </c>
      <c r="F771" s="3" t="s">
        <v>760</v>
      </c>
      <c r="G771" s="3">
        <v>2</v>
      </c>
      <c r="H771" s="3">
        <v>3.39</v>
      </c>
      <c r="I771" s="3">
        <v>6.78</v>
      </c>
    </row>
    <row r="772" s="1" customFormat="1" spans="1:9">
      <c r="A772" s="2">
        <v>45754</v>
      </c>
      <c r="B772" s="3" t="s">
        <v>1167</v>
      </c>
      <c r="C772" s="3" t="s">
        <v>5</v>
      </c>
      <c r="D772" s="3" t="s">
        <v>9</v>
      </c>
      <c r="E772" s="3" t="s">
        <v>754</v>
      </c>
      <c r="F772" s="3" t="s">
        <v>755</v>
      </c>
      <c r="G772" s="3">
        <v>3</v>
      </c>
      <c r="H772" s="3">
        <v>217.58</v>
      </c>
      <c r="I772" s="3">
        <v>652.74</v>
      </c>
    </row>
    <row r="773" s="1" customFormat="1" spans="1:9">
      <c r="A773" s="2">
        <v>45754</v>
      </c>
      <c r="B773" s="3" t="s">
        <v>1167</v>
      </c>
      <c r="C773" s="3" t="s">
        <v>5</v>
      </c>
      <c r="D773" s="3" t="s">
        <v>9</v>
      </c>
      <c r="E773" s="3" t="s">
        <v>1168</v>
      </c>
      <c r="F773" s="3" t="s">
        <v>409</v>
      </c>
      <c r="G773" s="3">
        <v>3</v>
      </c>
      <c r="H773" s="3">
        <v>353.82</v>
      </c>
      <c r="I773" s="3">
        <v>1061.46</v>
      </c>
    </row>
    <row r="774" s="1" customFormat="1" spans="1:9">
      <c r="A774" s="2">
        <v>45754</v>
      </c>
      <c r="B774" s="3" t="s">
        <v>1167</v>
      </c>
      <c r="C774" s="3" t="s">
        <v>5</v>
      </c>
      <c r="D774" s="3" t="s">
        <v>9</v>
      </c>
      <c r="E774" s="3" t="s">
        <v>1169</v>
      </c>
      <c r="F774" s="3" t="s">
        <v>1170</v>
      </c>
      <c r="G774" s="3">
        <v>2</v>
      </c>
      <c r="H774" s="3">
        <v>5539.01</v>
      </c>
      <c r="I774" s="3">
        <v>11078.02</v>
      </c>
    </row>
    <row r="775" s="1" customFormat="1" spans="1:9">
      <c r="A775" s="2">
        <v>45754</v>
      </c>
      <c r="B775" s="3" t="s">
        <v>1167</v>
      </c>
      <c r="C775" s="3" t="s">
        <v>5</v>
      </c>
      <c r="D775" s="3" t="s">
        <v>9</v>
      </c>
      <c r="E775" s="3" t="s">
        <v>191</v>
      </c>
      <c r="F775" s="3" t="s">
        <v>192</v>
      </c>
      <c r="G775" s="3">
        <v>10</v>
      </c>
      <c r="H775" s="3">
        <v>1242.5</v>
      </c>
      <c r="I775" s="3">
        <v>12425</v>
      </c>
    </row>
    <row r="776" s="1" customFormat="1" spans="1:9">
      <c r="A776" s="2">
        <v>45754</v>
      </c>
      <c r="B776" s="3" t="s">
        <v>1167</v>
      </c>
      <c r="C776" s="3" t="s">
        <v>5</v>
      </c>
      <c r="D776" s="3" t="s">
        <v>9</v>
      </c>
      <c r="E776" s="3" t="s">
        <v>1171</v>
      </c>
      <c r="F776" s="3" t="s">
        <v>1172</v>
      </c>
      <c r="G776" s="3">
        <v>2</v>
      </c>
      <c r="H776" s="3">
        <v>844.55</v>
      </c>
      <c r="I776" s="3">
        <v>1689.1</v>
      </c>
    </row>
    <row r="777" s="1" customFormat="1" spans="1:9">
      <c r="A777" s="2">
        <v>45754</v>
      </c>
      <c r="B777" s="3" t="s">
        <v>1167</v>
      </c>
      <c r="C777" s="3" t="s">
        <v>5</v>
      </c>
      <c r="D777" s="3" t="s">
        <v>9</v>
      </c>
      <c r="E777" s="3" t="s">
        <v>926</v>
      </c>
      <c r="F777" s="3" t="s">
        <v>927</v>
      </c>
      <c r="G777" s="3">
        <v>2</v>
      </c>
      <c r="H777" s="3">
        <v>2311</v>
      </c>
      <c r="I777" s="3">
        <v>4622</v>
      </c>
    </row>
    <row r="778" s="1" customFormat="1" spans="1:9">
      <c r="A778" s="2">
        <v>45754</v>
      </c>
      <c r="B778" s="3" t="s">
        <v>1173</v>
      </c>
      <c r="C778" s="3" t="s">
        <v>5</v>
      </c>
      <c r="D778" s="3" t="s">
        <v>9</v>
      </c>
      <c r="E778" s="3" t="s">
        <v>95</v>
      </c>
      <c r="F778" s="3" t="s">
        <v>96</v>
      </c>
      <c r="G778" s="3">
        <v>5</v>
      </c>
      <c r="H778" s="3">
        <v>1395.86</v>
      </c>
      <c r="I778" s="3">
        <v>6979.3</v>
      </c>
    </row>
    <row r="779" s="1" customFormat="1" spans="1:9">
      <c r="A779" s="2">
        <v>45754</v>
      </c>
      <c r="B779" s="3" t="s">
        <v>1173</v>
      </c>
      <c r="C779" s="3" t="s">
        <v>5</v>
      </c>
      <c r="D779" s="3" t="s">
        <v>9</v>
      </c>
      <c r="E779" s="3" t="s">
        <v>255</v>
      </c>
      <c r="F779" s="3" t="s">
        <v>256</v>
      </c>
      <c r="G779" s="3">
        <v>2</v>
      </c>
      <c r="H779" s="3">
        <v>3252.48</v>
      </c>
      <c r="I779" s="3">
        <v>6504.96</v>
      </c>
    </row>
    <row r="780" s="1" customFormat="1" spans="1:9">
      <c r="A780" s="2">
        <v>45754</v>
      </c>
      <c r="B780" s="3" t="s">
        <v>1173</v>
      </c>
      <c r="C780" s="3" t="s">
        <v>5</v>
      </c>
      <c r="D780" s="3" t="s">
        <v>9</v>
      </c>
      <c r="E780" s="3" t="s">
        <v>1174</v>
      </c>
      <c r="F780" s="3" t="s">
        <v>1175</v>
      </c>
      <c r="G780" s="3">
        <v>3</v>
      </c>
      <c r="H780" s="3">
        <v>15.12</v>
      </c>
      <c r="I780" s="3">
        <v>45.36</v>
      </c>
    </row>
    <row r="781" s="1" customFormat="1" spans="1:9">
      <c r="A781" s="2">
        <v>45754</v>
      </c>
      <c r="B781" s="3" t="s">
        <v>1173</v>
      </c>
      <c r="C781" s="3" t="s">
        <v>5</v>
      </c>
      <c r="D781" s="3" t="s">
        <v>9</v>
      </c>
      <c r="E781" s="3" t="s">
        <v>312</v>
      </c>
      <c r="F781" s="3" t="s">
        <v>260</v>
      </c>
      <c r="G781" s="3">
        <v>2</v>
      </c>
      <c r="H781" s="3">
        <v>1482.88</v>
      </c>
      <c r="I781" s="3">
        <v>2965.76</v>
      </c>
    </row>
    <row r="782" s="1" customFormat="1" spans="1:9">
      <c r="A782" s="2">
        <v>45754</v>
      </c>
      <c r="B782" s="3" t="s">
        <v>1173</v>
      </c>
      <c r="C782" s="3" t="s">
        <v>5</v>
      </c>
      <c r="D782" s="3" t="s">
        <v>9</v>
      </c>
      <c r="E782" s="3" t="s">
        <v>243</v>
      </c>
      <c r="F782" s="3" t="s">
        <v>244</v>
      </c>
      <c r="G782" s="3">
        <v>20</v>
      </c>
      <c r="H782" s="3">
        <v>63.47</v>
      </c>
      <c r="I782" s="3">
        <v>1269.4</v>
      </c>
    </row>
    <row r="783" s="1" customFormat="1" spans="1:9">
      <c r="A783" s="2">
        <v>45754</v>
      </c>
      <c r="B783" s="3" t="s">
        <v>1173</v>
      </c>
      <c r="C783" s="3" t="s">
        <v>5</v>
      </c>
      <c r="D783" s="3" t="s">
        <v>9</v>
      </c>
      <c r="E783" s="3" t="s">
        <v>990</v>
      </c>
      <c r="F783" s="3" t="s">
        <v>991</v>
      </c>
      <c r="G783" s="3">
        <v>3</v>
      </c>
      <c r="H783" s="3">
        <v>395.48</v>
      </c>
      <c r="I783" s="3">
        <v>1186.44</v>
      </c>
    </row>
    <row r="784" s="1" customFormat="1" spans="1:9">
      <c r="A784" s="2">
        <v>45754</v>
      </c>
      <c r="B784" s="3" t="s">
        <v>1173</v>
      </c>
      <c r="C784" s="3" t="s">
        <v>5</v>
      </c>
      <c r="D784" s="3" t="s">
        <v>9</v>
      </c>
      <c r="E784" s="3" t="s">
        <v>1176</v>
      </c>
      <c r="F784" s="3" t="s">
        <v>1177</v>
      </c>
      <c r="G784" s="3">
        <v>8</v>
      </c>
      <c r="H784" s="3">
        <v>1195.15</v>
      </c>
      <c r="I784" s="3">
        <v>9561.2</v>
      </c>
    </row>
    <row r="785" s="1" customFormat="1" spans="1:9">
      <c r="A785" s="2">
        <v>45754</v>
      </c>
      <c r="B785" s="3" t="s">
        <v>1173</v>
      </c>
      <c r="C785" s="3" t="s">
        <v>5</v>
      </c>
      <c r="D785" s="3" t="s">
        <v>9</v>
      </c>
      <c r="E785" s="3" t="s">
        <v>585</v>
      </c>
      <c r="F785" s="3" t="s">
        <v>586</v>
      </c>
      <c r="G785" s="3">
        <v>5</v>
      </c>
      <c r="H785" s="3">
        <v>1199.35</v>
      </c>
      <c r="I785" s="3">
        <v>5996.75</v>
      </c>
    </row>
    <row r="786" s="1" customFormat="1" spans="1:9">
      <c r="A786" s="2">
        <v>45754</v>
      </c>
      <c r="B786" s="3" t="s">
        <v>1173</v>
      </c>
      <c r="C786" s="3" t="s">
        <v>5</v>
      </c>
      <c r="D786" s="3" t="s">
        <v>9</v>
      </c>
      <c r="E786" s="3" t="s">
        <v>65</v>
      </c>
      <c r="F786" s="3" t="s">
        <v>66</v>
      </c>
      <c r="G786" s="3">
        <v>7</v>
      </c>
      <c r="H786" s="3">
        <v>2791.71</v>
      </c>
      <c r="I786" s="3">
        <v>19541.97</v>
      </c>
    </row>
    <row r="787" s="1" customFormat="1" spans="1:9">
      <c r="A787" s="2">
        <v>45754</v>
      </c>
      <c r="B787" s="3" t="s">
        <v>1178</v>
      </c>
      <c r="C787" s="3" t="s">
        <v>5</v>
      </c>
      <c r="D787" s="3" t="s">
        <v>9</v>
      </c>
      <c r="E787" s="3" t="s">
        <v>181</v>
      </c>
      <c r="F787" s="3" t="s">
        <v>182</v>
      </c>
      <c r="G787" s="3">
        <v>7216</v>
      </c>
      <c r="H787" s="3">
        <v>15.5</v>
      </c>
      <c r="I787" s="3">
        <v>111848</v>
      </c>
    </row>
    <row r="788" s="1" customFormat="1" spans="1:9">
      <c r="A788" s="2">
        <v>45755</v>
      </c>
      <c r="B788" s="3" t="s">
        <v>1179</v>
      </c>
      <c r="C788" s="3" t="s">
        <v>5</v>
      </c>
      <c r="D788" s="3" t="s">
        <v>9</v>
      </c>
      <c r="E788" s="3" t="s">
        <v>1180</v>
      </c>
      <c r="F788" s="3" t="s">
        <v>1181</v>
      </c>
      <c r="G788" s="3">
        <v>6</v>
      </c>
      <c r="H788" s="3">
        <v>71.43</v>
      </c>
      <c r="I788" s="3">
        <v>428.58</v>
      </c>
    </row>
    <row r="789" s="1" customFormat="1" spans="1:9">
      <c r="A789" s="2">
        <v>45755</v>
      </c>
      <c r="B789" s="3" t="s">
        <v>1179</v>
      </c>
      <c r="C789" s="3" t="s">
        <v>5</v>
      </c>
      <c r="D789" s="3" t="s">
        <v>9</v>
      </c>
      <c r="E789" s="3" t="s">
        <v>1182</v>
      </c>
      <c r="F789" s="3" t="s">
        <v>1183</v>
      </c>
      <c r="G789" s="3">
        <v>2</v>
      </c>
      <c r="H789" s="3">
        <v>15697.65</v>
      </c>
      <c r="I789" s="3">
        <v>31395.3</v>
      </c>
    </row>
    <row r="790" s="1" customFormat="1" spans="1:9">
      <c r="A790" s="2">
        <v>45755</v>
      </c>
      <c r="B790" s="3" t="s">
        <v>1179</v>
      </c>
      <c r="C790" s="3" t="s">
        <v>5</v>
      </c>
      <c r="D790" s="3" t="s">
        <v>9</v>
      </c>
      <c r="E790" s="3" t="s">
        <v>479</v>
      </c>
      <c r="F790" s="3" t="s">
        <v>464</v>
      </c>
      <c r="G790" s="3">
        <v>7</v>
      </c>
      <c r="H790" s="3">
        <v>1034.29</v>
      </c>
      <c r="I790" s="3">
        <v>7240.03</v>
      </c>
    </row>
    <row r="791" s="1" customFormat="1" spans="1:9">
      <c r="A791" s="2">
        <v>45755</v>
      </c>
      <c r="B791" s="3" t="s">
        <v>1179</v>
      </c>
      <c r="C791" s="3" t="s">
        <v>5</v>
      </c>
      <c r="D791" s="3" t="s">
        <v>9</v>
      </c>
      <c r="E791" s="3" t="s">
        <v>703</v>
      </c>
      <c r="F791" s="3" t="s">
        <v>704</v>
      </c>
      <c r="G791" s="3">
        <v>2</v>
      </c>
      <c r="H791" s="3">
        <v>1273.45</v>
      </c>
      <c r="I791" s="3">
        <v>2546.9</v>
      </c>
    </row>
    <row r="792" s="1" customFormat="1" spans="1:9">
      <c r="A792" s="2">
        <v>45758</v>
      </c>
      <c r="B792" s="3" t="s">
        <v>1184</v>
      </c>
      <c r="C792" s="3" t="s">
        <v>5</v>
      </c>
      <c r="D792" s="3" t="s">
        <v>9</v>
      </c>
      <c r="E792" s="3" t="s">
        <v>1088</v>
      </c>
      <c r="F792" s="3" t="s">
        <v>246</v>
      </c>
      <c r="G792" s="3">
        <v>1</v>
      </c>
      <c r="H792" s="3">
        <v>2646.39</v>
      </c>
      <c r="I792" s="3">
        <v>2646.39</v>
      </c>
    </row>
    <row r="793" s="1" customFormat="1" spans="1:9">
      <c r="A793" s="2">
        <v>45758</v>
      </c>
      <c r="B793" s="3" t="s">
        <v>1184</v>
      </c>
      <c r="C793" s="3" t="s">
        <v>5</v>
      </c>
      <c r="D793" s="3" t="s">
        <v>9</v>
      </c>
      <c r="E793" s="3" t="s">
        <v>709</v>
      </c>
      <c r="F793" s="3" t="s">
        <v>710</v>
      </c>
      <c r="G793" s="3">
        <v>1</v>
      </c>
      <c r="H793" s="3">
        <v>4181.21</v>
      </c>
      <c r="I793" s="3">
        <v>4181.21</v>
      </c>
    </row>
    <row r="794" s="1" customFormat="1" spans="1:9">
      <c r="A794" s="2">
        <v>45758</v>
      </c>
      <c r="B794" s="3" t="s">
        <v>1184</v>
      </c>
      <c r="C794" s="3" t="s">
        <v>5</v>
      </c>
      <c r="D794" s="3" t="s">
        <v>9</v>
      </c>
      <c r="E794" s="3" t="s">
        <v>1185</v>
      </c>
      <c r="F794" s="3" t="s">
        <v>1186</v>
      </c>
      <c r="G794" s="3">
        <v>3</v>
      </c>
      <c r="H794" s="3">
        <v>732.05</v>
      </c>
      <c r="I794" s="3">
        <v>2196.15</v>
      </c>
    </row>
    <row r="795" s="1" customFormat="1" spans="1:9">
      <c r="A795" s="2">
        <v>45758</v>
      </c>
      <c r="B795" s="3" t="s">
        <v>1187</v>
      </c>
      <c r="C795" s="3" t="s">
        <v>5</v>
      </c>
      <c r="D795" s="3" t="s">
        <v>9</v>
      </c>
      <c r="E795" s="3" t="s">
        <v>509</v>
      </c>
      <c r="F795" s="3" t="s">
        <v>510</v>
      </c>
      <c r="G795" s="3">
        <v>15</v>
      </c>
      <c r="H795" s="3">
        <v>2906.75</v>
      </c>
      <c r="I795" s="3">
        <v>43601.25</v>
      </c>
    </row>
    <row r="796" s="1" customFormat="1" spans="1:9">
      <c r="A796" s="2">
        <v>45758</v>
      </c>
      <c r="B796" s="3" t="s">
        <v>1188</v>
      </c>
      <c r="C796" s="3" t="s">
        <v>5</v>
      </c>
      <c r="D796" s="3" t="s">
        <v>9</v>
      </c>
      <c r="E796" s="3" t="s">
        <v>39</v>
      </c>
      <c r="F796" s="3" t="s">
        <v>40</v>
      </c>
      <c r="G796" s="3">
        <v>5</v>
      </c>
      <c r="H796" s="3">
        <v>44.35</v>
      </c>
      <c r="I796" s="3">
        <v>221.75</v>
      </c>
    </row>
    <row r="797" s="1" customFormat="1" spans="1:9">
      <c r="A797" s="2">
        <v>45758</v>
      </c>
      <c r="B797" s="3" t="s">
        <v>1188</v>
      </c>
      <c r="C797" s="3" t="s">
        <v>5</v>
      </c>
      <c r="D797" s="3" t="s">
        <v>9</v>
      </c>
      <c r="E797" s="3" t="s">
        <v>1189</v>
      </c>
      <c r="F797" s="3" t="s">
        <v>1190</v>
      </c>
      <c r="G797" s="3">
        <v>3</v>
      </c>
      <c r="H797" s="3">
        <v>586.92</v>
      </c>
      <c r="I797" s="3">
        <v>1760.76</v>
      </c>
    </row>
    <row r="798" s="1" customFormat="1" spans="1:9">
      <c r="A798" s="2">
        <v>45758</v>
      </c>
      <c r="B798" s="3" t="s">
        <v>1188</v>
      </c>
      <c r="C798" s="3" t="s">
        <v>5</v>
      </c>
      <c r="D798" s="3" t="s">
        <v>9</v>
      </c>
      <c r="E798" s="3" t="s">
        <v>547</v>
      </c>
      <c r="F798" s="3" t="s">
        <v>548</v>
      </c>
      <c r="G798" s="3">
        <v>15</v>
      </c>
      <c r="H798" s="3">
        <v>2378.72</v>
      </c>
      <c r="I798" s="3">
        <v>35680.8</v>
      </c>
    </row>
    <row r="799" s="1" customFormat="1" spans="1:9">
      <c r="A799" s="2">
        <v>45758</v>
      </c>
      <c r="B799" s="3" t="s">
        <v>1188</v>
      </c>
      <c r="C799" s="3" t="s">
        <v>5</v>
      </c>
      <c r="D799" s="3" t="s">
        <v>9</v>
      </c>
      <c r="E799" s="3" t="s">
        <v>1191</v>
      </c>
      <c r="F799" s="3" t="s">
        <v>1192</v>
      </c>
      <c r="G799" s="3">
        <v>30</v>
      </c>
      <c r="H799" s="3">
        <v>17.5</v>
      </c>
      <c r="I799" s="3">
        <v>525</v>
      </c>
    </row>
    <row r="800" s="1" customFormat="1" spans="1:9">
      <c r="A800" s="2">
        <v>45758</v>
      </c>
      <c r="B800" s="3" t="s">
        <v>1188</v>
      </c>
      <c r="C800" s="3" t="s">
        <v>5</v>
      </c>
      <c r="D800" s="3" t="s">
        <v>9</v>
      </c>
      <c r="E800" s="3" t="s">
        <v>259</v>
      </c>
      <c r="F800" s="3" t="s">
        <v>260</v>
      </c>
      <c r="G800" s="3">
        <v>3</v>
      </c>
      <c r="H800" s="3">
        <v>2032.8</v>
      </c>
      <c r="I800" s="3">
        <v>6098.4</v>
      </c>
    </row>
    <row r="801" s="1" customFormat="1" spans="1:9">
      <c r="A801" s="2">
        <v>45758</v>
      </c>
      <c r="B801" s="3" t="s">
        <v>1193</v>
      </c>
      <c r="C801" s="3" t="s">
        <v>5</v>
      </c>
      <c r="D801" s="3" t="s">
        <v>9</v>
      </c>
      <c r="E801" s="3" t="s">
        <v>375</v>
      </c>
      <c r="F801" s="3" t="s">
        <v>376</v>
      </c>
      <c r="G801" s="3">
        <v>100</v>
      </c>
      <c r="H801" s="3">
        <v>0</v>
      </c>
      <c r="I801" s="3">
        <v>0</v>
      </c>
    </row>
    <row r="802" s="1" customFormat="1" spans="1:9">
      <c r="A802" s="2">
        <v>45758</v>
      </c>
      <c r="B802" s="3" t="s">
        <v>1194</v>
      </c>
      <c r="C802" s="3" t="s">
        <v>5</v>
      </c>
      <c r="D802" s="3" t="s">
        <v>9</v>
      </c>
      <c r="E802" s="3" t="s">
        <v>114</v>
      </c>
      <c r="F802" s="3" t="s">
        <v>115</v>
      </c>
      <c r="G802" s="3">
        <v>24</v>
      </c>
      <c r="H802" s="3">
        <v>279.97</v>
      </c>
      <c r="I802" s="3">
        <v>6719.28</v>
      </c>
    </row>
    <row r="803" s="1" customFormat="1" spans="1:9">
      <c r="A803" s="2">
        <v>45758</v>
      </c>
      <c r="B803" s="3" t="s">
        <v>1194</v>
      </c>
      <c r="C803" s="3" t="s">
        <v>5</v>
      </c>
      <c r="D803" s="3" t="s">
        <v>9</v>
      </c>
      <c r="E803" s="3" t="s">
        <v>112</v>
      </c>
      <c r="F803" s="3" t="s">
        <v>113</v>
      </c>
      <c r="G803" s="3">
        <v>12</v>
      </c>
      <c r="H803" s="3">
        <v>235.23</v>
      </c>
      <c r="I803" s="3">
        <v>2822.76</v>
      </c>
    </row>
    <row r="804" s="1" customFormat="1" spans="1:9">
      <c r="A804" s="2">
        <v>45758</v>
      </c>
      <c r="B804" s="3" t="s">
        <v>1194</v>
      </c>
      <c r="C804" s="3" t="s">
        <v>5</v>
      </c>
      <c r="D804" s="3" t="s">
        <v>9</v>
      </c>
      <c r="E804" s="3" t="s">
        <v>264</v>
      </c>
      <c r="F804" s="3" t="s">
        <v>265</v>
      </c>
      <c r="G804" s="3">
        <v>1000</v>
      </c>
      <c r="H804" s="3">
        <v>35.9</v>
      </c>
      <c r="I804" s="3">
        <v>35900</v>
      </c>
    </row>
    <row r="805" s="1" customFormat="1" spans="1:9">
      <c r="A805" s="2">
        <v>45758</v>
      </c>
      <c r="B805" s="3" t="s">
        <v>1194</v>
      </c>
      <c r="C805" s="3" t="s">
        <v>5</v>
      </c>
      <c r="D805" s="3" t="s">
        <v>9</v>
      </c>
      <c r="E805" s="3" t="s">
        <v>267</v>
      </c>
      <c r="F805" s="3" t="s">
        <v>268</v>
      </c>
      <c r="G805" s="3">
        <v>1000</v>
      </c>
      <c r="H805" s="3">
        <v>42.81</v>
      </c>
      <c r="I805" s="3">
        <v>42810</v>
      </c>
    </row>
    <row r="806" s="1" customFormat="1" spans="1:9">
      <c r="A806" s="2">
        <v>45758</v>
      </c>
      <c r="B806" s="3" t="s">
        <v>1195</v>
      </c>
      <c r="C806" s="3" t="s">
        <v>5</v>
      </c>
      <c r="D806" s="3" t="s">
        <v>11</v>
      </c>
      <c r="E806" s="3" t="s">
        <v>267</v>
      </c>
      <c r="F806" s="3" t="s">
        <v>268</v>
      </c>
      <c r="G806" s="3">
        <v>1000</v>
      </c>
      <c r="H806" s="3">
        <v>42.81</v>
      </c>
      <c r="I806" s="3">
        <v>42810</v>
      </c>
    </row>
    <row r="807" s="1" customFormat="1" spans="1:9">
      <c r="A807" s="2">
        <v>45758</v>
      </c>
      <c r="B807" s="3" t="s">
        <v>1196</v>
      </c>
      <c r="C807" s="3" t="s">
        <v>5</v>
      </c>
      <c r="D807" s="3" t="s">
        <v>9</v>
      </c>
      <c r="E807" s="3" t="s">
        <v>507</v>
      </c>
      <c r="F807" s="3" t="s">
        <v>508</v>
      </c>
      <c r="G807" s="3">
        <v>10</v>
      </c>
      <c r="H807" s="3">
        <v>810.21</v>
      </c>
      <c r="I807" s="3">
        <v>8102.1</v>
      </c>
    </row>
    <row r="808" s="1" customFormat="1" spans="1:9">
      <c r="A808" s="2">
        <v>45758</v>
      </c>
      <c r="B808" s="3" t="s">
        <v>1196</v>
      </c>
      <c r="C808" s="3" t="s">
        <v>5</v>
      </c>
      <c r="D808" s="3" t="s">
        <v>9</v>
      </c>
      <c r="E808" s="3" t="s">
        <v>245</v>
      </c>
      <c r="F808" s="3" t="s">
        <v>246</v>
      </c>
      <c r="G808" s="3">
        <v>2</v>
      </c>
      <c r="H808" s="3">
        <v>321.54</v>
      </c>
      <c r="I808" s="3">
        <v>643.08</v>
      </c>
    </row>
    <row r="809" s="1" customFormat="1" spans="1:9">
      <c r="A809" s="2">
        <v>45758</v>
      </c>
      <c r="B809" s="3" t="s">
        <v>1196</v>
      </c>
      <c r="C809" s="3" t="s">
        <v>5</v>
      </c>
      <c r="D809" s="3" t="s">
        <v>9</v>
      </c>
      <c r="E809" s="3" t="s">
        <v>1197</v>
      </c>
      <c r="F809" s="3" t="s">
        <v>260</v>
      </c>
      <c r="G809" s="3">
        <v>2</v>
      </c>
      <c r="H809" s="3">
        <v>1487.78</v>
      </c>
      <c r="I809" s="3">
        <v>2975.56</v>
      </c>
    </row>
    <row r="810" s="1" customFormat="1" spans="1:9">
      <c r="A810" s="2">
        <v>45758</v>
      </c>
      <c r="B810" s="3" t="s">
        <v>1196</v>
      </c>
      <c r="C810" s="3" t="s">
        <v>5</v>
      </c>
      <c r="D810" s="3" t="s">
        <v>9</v>
      </c>
      <c r="E810" s="3" t="s">
        <v>1198</v>
      </c>
      <c r="F810" s="3" t="s">
        <v>1199</v>
      </c>
      <c r="G810" s="3">
        <v>3</v>
      </c>
      <c r="H810" s="3">
        <v>413.72</v>
      </c>
      <c r="I810" s="3">
        <v>1241.16</v>
      </c>
    </row>
    <row r="811" s="1" customFormat="1" spans="1:9">
      <c r="A811" s="2">
        <v>45758</v>
      </c>
      <c r="B811" s="3" t="s">
        <v>1200</v>
      </c>
      <c r="C811" s="3" t="s">
        <v>5</v>
      </c>
      <c r="D811" s="3" t="s">
        <v>9</v>
      </c>
      <c r="E811" s="3" t="s">
        <v>1201</v>
      </c>
      <c r="F811" s="3" t="s">
        <v>1202</v>
      </c>
      <c r="G811" s="3">
        <v>5</v>
      </c>
      <c r="H811" s="3">
        <v>1418.4</v>
      </c>
      <c r="I811" s="3">
        <v>7092</v>
      </c>
    </row>
    <row r="812" s="1" customFormat="1" spans="1:9">
      <c r="A812" s="2">
        <v>45758</v>
      </c>
      <c r="B812" s="3" t="s">
        <v>1200</v>
      </c>
      <c r="C812" s="3" t="s">
        <v>5</v>
      </c>
      <c r="D812" s="3" t="s">
        <v>9</v>
      </c>
      <c r="E812" s="3" t="s">
        <v>1203</v>
      </c>
      <c r="F812" s="3" t="s">
        <v>1204</v>
      </c>
      <c r="G812" s="3">
        <v>3</v>
      </c>
      <c r="H812" s="3">
        <v>1300.99</v>
      </c>
      <c r="I812" s="3">
        <v>3902.97</v>
      </c>
    </row>
    <row r="813" s="1" customFormat="1" spans="1:9">
      <c r="A813" s="2">
        <v>45758</v>
      </c>
      <c r="B813" s="3" t="s">
        <v>1200</v>
      </c>
      <c r="C813" s="3" t="s">
        <v>5</v>
      </c>
      <c r="D813" s="3" t="s">
        <v>9</v>
      </c>
      <c r="E813" s="3" t="s">
        <v>1205</v>
      </c>
      <c r="F813" s="3" t="s">
        <v>1206</v>
      </c>
      <c r="G813" s="3">
        <v>1</v>
      </c>
      <c r="H813" s="3">
        <v>2820.37</v>
      </c>
      <c r="I813" s="3">
        <v>2820.37</v>
      </c>
    </row>
    <row r="814" s="1" customFormat="1" spans="1:9">
      <c r="A814" s="2">
        <v>45758</v>
      </c>
      <c r="B814" s="3" t="s">
        <v>1200</v>
      </c>
      <c r="C814" s="3" t="s">
        <v>5</v>
      </c>
      <c r="D814" s="3" t="s">
        <v>9</v>
      </c>
      <c r="E814" s="3" t="s">
        <v>845</v>
      </c>
      <c r="F814" s="3" t="s">
        <v>846</v>
      </c>
      <c r="G814" s="3">
        <v>10</v>
      </c>
      <c r="H814" s="3">
        <v>201.02</v>
      </c>
      <c r="I814" s="3">
        <v>2010.2</v>
      </c>
    </row>
    <row r="815" s="1" customFormat="1" spans="1:9">
      <c r="A815" s="2">
        <v>45758</v>
      </c>
      <c r="B815" s="3" t="s">
        <v>1200</v>
      </c>
      <c r="C815" s="3" t="s">
        <v>5</v>
      </c>
      <c r="D815" s="3" t="s">
        <v>9</v>
      </c>
      <c r="E815" s="3" t="s">
        <v>197</v>
      </c>
      <c r="F815" s="3" t="s">
        <v>198</v>
      </c>
      <c r="G815" s="3">
        <v>15</v>
      </c>
      <c r="H815" s="3">
        <v>2510.09</v>
      </c>
      <c r="I815" s="3">
        <v>37651.35</v>
      </c>
    </row>
    <row r="816" s="1" customFormat="1" spans="1:9">
      <c r="A816" s="2">
        <v>45758</v>
      </c>
      <c r="B816" s="3" t="s">
        <v>1200</v>
      </c>
      <c r="C816" s="3" t="s">
        <v>5</v>
      </c>
      <c r="D816" s="3" t="s">
        <v>9</v>
      </c>
      <c r="E816" s="3" t="s">
        <v>1088</v>
      </c>
      <c r="F816" s="3" t="s">
        <v>246</v>
      </c>
      <c r="G816" s="3">
        <v>1</v>
      </c>
      <c r="H816" s="3">
        <v>2646.39</v>
      </c>
      <c r="I816" s="3">
        <v>2646.39</v>
      </c>
    </row>
    <row r="817" s="1" customFormat="1" spans="1:9">
      <c r="A817" s="2">
        <v>45759</v>
      </c>
      <c r="B817" s="3" t="s">
        <v>1207</v>
      </c>
      <c r="C817" s="3" t="s">
        <v>5</v>
      </c>
      <c r="D817" s="3" t="s">
        <v>3</v>
      </c>
      <c r="E817" s="3" t="s">
        <v>206</v>
      </c>
      <c r="F817" s="3" t="s">
        <v>207</v>
      </c>
      <c r="G817" s="3">
        <v>300</v>
      </c>
      <c r="H817" s="3">
        <v>58.99</v>
      </c>
      <c r="I817" s="3">
        <v>17697</v>
      </c>
    </row>
    <row r="818" s="1" customFormat="1" spans="1:9">
      <c r="A818" s="2">
        <v>45759</v>
      </c>
      <c r="B818" s="3" t="s">
        <v>1208</v>
      </c>
      <c r="C818" s="3" t="s">
        <v>5</v>
      </c>
      <c r="D818" s="3" t="s">
        <v>9</v>
      </c>
      <c r="E818" s="3" t="s">
        <v>1209</v>
      </c>
      <c r="F818" s="3" t="s">
        <v>1210</v>
      </c>
      <c r="G818" s="3">
        <v>1</v>
      </c>
      <c r="H818" s="3">
        <v>3532.04</v>
      </c>
      <c r="I818" s="3">
        <v>3532.04</v>
      </c>
    </row>
    <row r="819" s="1" customFormat="1" spans="1:9">
      <c r="A819" s="2">
        <v>45761</v>
      </c>
      <c r="B819" s="3" t="s">
        <v>1211</v>
      </c>
      <c r="C819" s="3" t="s">
        <v>5</v>
      </c>
      <c r="D819" s="3" t="s">
        <v>9</v>
      </c>
      <c r="E819" s="3" t="s">
        <v>389</v>
      </c>
      <c r="F819" s="3" t="s">
        <v>390</v>
      </c>
      <c r="G819" s="3">
        <v>2</v>
      </c>
      <c r="H819" s="3">
        <v>5233.8</v>
      </c>
      <c r="I819" s="3">
        <v>10467.6</v>
      </c>
    </row>
    <row r="820" s="1" customFormat="1" spans="1:9">
      <c r="A820" s="2">
        <v>45761</v>
      </c>
      <c r="B820" s="3" t="s">
        <v>1211</v>
      </c>
      <c r="C820" s="3" t="s">
        <v>5</v>
      </c>
      <c r="D820" s="3" t="s">
        <v>9</v>
      </c>
      <c r="E820" s="3" t="s">
        <v>344</v>
      </c>
      <c r="F820" s="3" t="s">
        <v>345</v>
      </c>
      <c r="G820" s="3">
        <v>5</v>
      </c>
      <c r="H820" s="3">
        <v>100.53</v>
      </c>
      <c r="I820" s="3">
        <v>502.65</v>
      </c>
    </row>
    <row r="821" s="1" customFormat="1" spans="1:9">
      <c r="A821" s="2">
        <v>45761</v>
      </c>
      <c r="B821" s="3" t="s">
        <v>1211</v>
      </c>
      <c r="C821" s="3" t="s">
        <v>5</v>
      </c>
      <c r="D821" s="3" t="s">
        <v>9</v>
      </c>
      <c r="E821" s="3" t="s">
        <v>487</v>
      </c>
      <c r="F821" s="3" t="s">
        <v>488</v>
      </c>
      <c r="G821" s="3">
        <v>2</v>
      </c>
      <c r="H821" s="3">
        <v>1673.67</v>
      </c>
      <c r="I821" s="3">
        <v>3347.34</v>
      </c>
    </row>
    <row r="822" s="1" customFormat="1" spans="1:9">
      <c r="A822" s="2">
        <v>45761</v>
      </c>
      <c r="B822" s="3" t="s">
        <v>1211</v>
      </c>
      <c r="C822" s="3" t="s">
        <v>5</v>
      </c>
      <c r="D822" s="3" t="s">
        <v>9</v>
      </c>
      <c r="E822" s="3" t="s">
        <v>95</v>
      </c>
      <c r="F822" s="3" t="s">
        <v>96</v>
      </c>
      <c r="G822" s="3">
        <v>2</v>
      </c>
      <c r="H822" s="3">
        <v>1395.86</v>
      </c>
      <c r="I822" s="3">
        <v>2791.72</v>
      </c>
    </row>
    <row r="823" s="1" customFormat="1" spans="1:9">
      <c r="A823" s="2">
        <v>45761</v>
      </c>
      <c r="B823" s="3" t="s">
        <v>1211</v>
      </c>
      <c r="C823" s="3" t="s">
        <v>5</v>
      </c>
      <c r="D823" s="3" t="s">
        <v>9</v>
      </c>
      <c r="E823" s="3" t="s">
        <v>988</v>
      </c>
      <c r="F823" s="3" t="s">
        <v>989</v>
      </c>
      <c r="G823" s="3">
        <v>3</v>
      </c>
      <c r="H823" s="3">
        <v>994.37</v>
      </c>
      <c r="I823" s="3">
        <v>2983.11</v>
      </c>
    </row>
    <row r="824" s="1" customFormat="1" spans="1:9">
      <c r="A824" s="2">
        <v>45761</v>
      </c>
      <c r="B824" s="3" t="s">
        <v>1211</v>
      </c>
      <c r="C824" s="3" t="s">
        <v>5</v>
      </c>
      <c r="D824" s="3" t="s">
        <v>9</v>
      </c>
      <c r="E824" s="3" t="s">
        <v>351</v>
      </c>
      <c r="F824" s="3" t="s">
        <v>352</v>
      </c>
      <c r="G824" s="3">
        <v>3</v>
      </c>
      <c r="H824" s="3">
        <v>1968.61</v>
      </c>
      <c r="I824" s="3">
        <v>5905.83</v>
      </c>
    </row>
    <row r="825" s="1" customFormat="1" spans="1:9">
      <c r="A825" s="2">
        <v>45761</v>
      </c>
      <c r="B825" s="3" t="s">
        <v>1211</v>
      </c>
      <c r="C825" s="3" t="s">
        <v>5</v>
      </c>
      <c r="D825" s="3" t="s">
        <v>9</v>
      </c>
      <c r="E825" s="3" t="s">
        <v>284</v>
      </c>
      <c r="F825" s="3" t="s">
        <v>285</v>
      </c>
      <c r="G825" s="3">
        <v>15</v>
      </c>
      <c r="H825" s="3">
        <v>2237.54</v>
      </c>
      <c r="I825" s="3">
        <v>33563.1</v>
      </c>
    </row>
    <row r="826" s="1" customFormat="1" spans="1:9">
      <c r="A826" s="2">
        <v>45761</v>
      </c>
      <c r="B826" s="3" t="s">
        <v>1212</v>
      </c>
      <c r="C826" s="3" t="s">
        <v>5</v>
      </c>
      <c r="D826" s="3" t="s">
        <v>11</v>
      </c>
      <c r="E826" s="3" t="s">
        <v>264</v>
      </c>
      <c r="F826" s="3" t="s">
        <v>265</v>
      </c>
      <c r="G826" s="3">
        <v>2000</v>
      </c>
      <c r="H826" s="3">
        <v>35.9</v>
      </c>
      <c r="I826" s="3">
        <v>71800</v>
      </c>
    </row>
    <row r="827" s="1" customFormat="1" spans="1:9">
      <c r="A827" s="2">
        <v>45761</v>
      </c>
      <c r="B827" s="3" t="s">
        <v>1212</v>
      </c>
      <c r="C827" s="3" t="s">
        <v>5</v>
      </c>
      <c r="D827" s="3" t="s">
        <v>11</v>
      </c>
      <c r="E827" s="3" t="s">
        <v>301</v>
      </c>
      <c r="F827" s="3" t="s">
        <v>302</v>
      </c>
      <c r="G827" s="3">
        <v>130</v>
      </c>
      <c r="H827" s="3">
        <v>69.14</v>
      </c>
      <c r="I827" s="3">
        <v>8988.2</v>
      </c>
    </row>
    <row r="828" s="1" customFormat="1" spans="1:9">
      <c r="A828" s="2">
        <v>45761</v>
      </c>
      <c r="B828" s="3" t="s">
        <v>1212</v>
      </c>
      <c r="C828" s="3" t="s">
        <v>5</v>
      </c>
      <c r="D828" s="3" t="s">
        <v>11</v>
      </c>
      <c r="E828" s="3" t="s">
        <v>267</v>
      </c>
      <c r="F828" s="3" t="s">
        <v>268</v>
      </c>
      <c r="G828" s="3">
        <v>1500</v>
      </c>
      <c r="H828" s="3">
        <v>42.81</v>
      </c>
      <c r="I828" s="3">
        <v>64215</v>
      </c>
    </row>
    <row r="829" s="1" customFormat="1" spans="1:9">
      <c r="A829" s="2">
        <v>45762</v>
      </c>
      <c r="B829" s="3" t="s">
        <v>1213</v>
      </c>
      <c r="C829" s="3" t="s">
        <v>5</v>
      </c>
      <c r="D829" s="3" t="s">
        <v>9</v>
      </c>
      <c r="E829" s="3" t="s">
        <v>1214</v>
      </c>
      <c r="F829" s="3" t="s">
        <v>260</v>
      </c>
      <c r="G829" s="3">
        <v>3</v>
      </c>
      <c r="H829" s="3">
        <v>2049.06</v>
      </c>
      <c r="I829" s="3">
        <v>6147.18</v>
      </c>
    </row>
    <row r="830" s="1" customFormat="1" spans="1:9">
      <c r="A830" s="2">
        <v>45762</v>
      </c>
      <c r="B830" s="3" t="s">
        <v>1215</v>
      </c>
      <c r="C830" s="3" t="s">
        <v>5</v>
      </c>
      <c r="D830" s="3" t="s">
        <v>9</v>
      </c>
      <c r="E830" s="3" t="s">
        <v>45</v>
      </c>
      <c r="F830" s="3" t="s">
        <v>46</v>
      </c>
      <c r="G830" s="3">
        <v>2</v>
      </c>
      <c r="H830" s="3">
        <v>1108.8</v>
      </c>
      <c r="I830" s="3">
        <v>2217.6</v>
      </c>
    </row>
    <row r="831" s="1" customFormat="1" spans="1:9">
      <c r="A831" s="2">
        <v>45762</v>
      </c>
      <c r="B831" s="3" t="s">
        <v>1216</v>
      </c>
      <c r="C831" s="3" t="s">
        <v>5</v>
      </c>
      <c r="D831" s="3" t="s">
        <v>9</v>
      </c>
      <c r="E831" s="3" t="s">
        <v>1090</v>
      </c>
      <c r="F831" s="3" t="s">
        <v>1091</v>
      </c>
      <c r="G831" s="3">
        <v>3</v>
      </c>
      <c r="H831" s="3">
        <v>35.48</v>
      </c>
      <c r="I831" s="3">
        <v>106.44</v>
      </c>
    </row>
    <row r="832" s="1" customFormat="1" spans="1:9">
      <c r="A832" s="2">
        <v>45762</v>
      </c>
      <c r="B832" s="3" t="s">
        <v>1216</v>
      </c>
      <c r="C832" s="3" t="s">
        <v>5</v>
      </c>
      <c r="D832" s="3" t="s">
        <v>9</v>
      </c>
      <c r="E832" s="3" t="s">
        <v>841</v>
      </c>
      <c r="F832" s="3" t="s">
        <v>842</v>
      </c>
      <c r="G832" s="3">
        <v>3</v>
      </c>
      <c r="H832" s="3">
        <v>0</v>
      </c>
      <c r="I832" s="3">
        <v>0</v>
      </c>
    </row>
    <row r="833" s="1" customFormat="1" spans="1:9">
      <c r="A833" s="2">
        <v>45762</v>
      </c>
      <c r="B833" s="3" t="s">
        <v>1216</v>
      </c>
      <c r="C833" s="3" t="s">
        <v>5</v>
      </c>
      <c r="D833" s="3" t="s">
        <v>9</v>
      </c>
      <c r="E833" s="3" t="s">
        <v>1217</v>
      </c>
      <c r="F833" s="3" t="s">
        <v>1218</v>
      </c>
      <c r="G833" s="3">
        <v>7</v>
      </c>
      <c r="H833" s="3">
        <v>2025.52</v>
      </c>
      <c r="I833" s="3">
        <v>14178.64</v>
      </c>
    </row>
    <row r="834" s="1" customFormat="1" spans="1:9">
      <c r="A834" s="2">
        <v>45762</v>
      </c>
      <c r="B834" s="3" t="s">
        <v>1216</v>
      </c>
      <c r="C834" s="3" t="s">
        <v>5</v>
      </c>
      <c r="D834" s="3" t="s">
        <v>9</v>
      </c>
      <c r="E834" s="3" t="s">
        <v>1219</v>
      </c>
      <c r="F834" s="3" t="s">
        <v>1220</v>
      </c>
      <c r="G834" s="3">
        <v>20</v>
      </c>
      <c r="H834" s="3">
        <v>18.25</v>
      </c>
      <c r="I834" s="3">
        <v>365</v>
      </c>
    </row>
    <row r="835" s="1" customFormat="1" spans="1:9">
      <c r="A835" s="2">
        <v>45762</v>
      </c>
      <c r="B835" s="3" t="s">
        <v>1216</v>
      </c>
      <c r="C835" s="3" t="s">
        <v>5</v>
      </c>
      <c r="D835" s="3" t="s">
        <v>9</v>
      </c>
      <c r="E835" s="3" t="s">
        <v>571</v>
      </c>
      <c r="F835" s="3" t="s">
        <v>572</v>
      </c>
      <c r="G835" s="3">
        <v>1</v>
      </c>
      <c r="H835" s="3">
        <v>1331.32</v>
      </c>
      <c r="I835" s="3">
        <v>1331.32</v>
      </c>
    </row>
    <row r="836" s="1" customFormat="1" spans="1:9">
      <c r="A836" s="2">
        <v>45762</v>
      </c>
      <c r="B836" s="3" t="s">
        <v>1216</v>
      </c>
      <c r="C836" s="3" t="s">
        <v>5</v>
      </c>
      <c r="D836" s="3" t="s">
        <v>9</v>
      </c>
      <c r="E836" s="3" t="s">
        <v>1221</v>
      </c>
      <c r="F836" s="3" t="s">
        <v>1222</v>
      </c>
      <c r="G836" s="3">
        <v>10</v>
      </c>
      <c r="H836" s="3">
        <v>0</v>
      </c>
      <c r="I836" s="3">
        <v>0</v>
      </c>
    </row>
    <row r="837" s="1" customFormat="1" spans="1:9">
      <c r="A837" s="2">
        <v>45762</v>
      </c>
      <c r="B837" s="3" t="s">
        <v>1223</v>
      </c>
      <c r="C837" s="3" t="s">
        <v>5</v>
      </c>
      <c r="D837" s="3" t="s">
        <v>9</v>
      </c>
      <c r="E837" s="3" t="s">
        <v>68</v>
      </c>
      <c r="F837" s="3" t="s">
        <v>69</v>
      </c>
      <c r="G837" s="3">
        <v>3</v>
      </c>
      <c r="H837" s="3">
        <v>1072.98</v>
      </c>
      <c r="I837" s="3">
        <v>3218.94</v>
      </c>
    </row>
    <row r="838" s="1" customFormat="1" spans="1:9">
      <c r="A838" s="2">
        <v>45762</v>
      </c>
      <c r="B838" s="3" t="s">
        <v>1224</v>
      </c>
      <c r="C838" s="3" t="s">
        <v>5</v>
      </c>
      <c r="D838" s="3" t="s">
        <v>9</v>
      </c>
      <c r="E838" s="3" t="s">
        <v>39</v>
      </c>
      <c r="F838" s="3" t="s">
        <v>40</v>
      </c>
      <c r="G838" s="3">
        <v>5</v>
      </c>
      <c r="H838" s="3">
        <v>44.35</v>
      </c>
      <c r="I838" s="3">
        <v>221.75</v>
      </c>
    </row>
    <row r="839" s="1" customFormat="1" spans="1:9">
      <c r="A839" s="2">
        <v>45762</v>
      </c>
      <c r="B839" s="3" t="s">
        <v>1224</v>
      </c>
      <c r="C839" s="3" t="s">
        <v>5</v>
      </c>
      <c r="D839" s="3" t="s">
        <v>9</v>
      </c>
      <c r="E839" s="3" t="s">
        <v>677</v>
      </c>
      <c r="F839" s="3" t="s">
        <v>678</v>
      </c>
      <c r="G839" s="3">
        <v>7</v>
      </c>
      <c r="H839" s="3">
        <v>0</v>
      </c>
      <c r="I839" s="3">
        <v>0</v>
      </c>
    </row>
    <row r="840" s="1" customFormat="1" spans="1:9">
      <c r="A840" s="2">
        <v>45762</v>
      </c>
      <c r="B840" s="3" t="s">
        <v>1224</v>
      </c>
      <c r="C840" s="3" t="s">
        <v>5</v>
      </c>
      <c r="D840" s="3" t="s">
        <v>9</v>
      </c>
      <c r="E840" s="3" t="s">
        <v>679</v>
      </c>
      <c r="F840" s="3" t="s">
        <v>680</v>
      </c>
      <c r="G840" s="3">
        <v>3</v>
      </c>
      <c r="H840" s="3">
        <v>1611.46</v>
      </c>
      <c r="I840" s="3">
        <v>4834.38</v>
      </c>
    </row>
    <row r="841" s="1" customFormat="1" spans="1:9">
      <c r="A841" s="2">
        <v>45762</v>
      </c>
      <c r="B841" s="3" t="s">
        <v>1224</v>
      </c>
      <c r="C841" s="3" t="s">
        <v>5</v>
      </c>
      <c r="D841" s="3" t="s">
        <v>9</v>
      </c>
      <c r="E841" s="3" t="s">
        <v>1225</v>
      </c>
      <c r="F841" s="3" t="s">
        <v>1226</v>
      </c>
      <c r="G841" s="3">
        <v>3</v>
      </c>
      <c r="H841" s="3">
        <v>71.3</v>
      </c>
      <c r="I841" s="3">
        <v>213.9</v>
      </c>
    </row>
    <row r="842" s="1" customFormat="1" spans="1:9">
      <c r="A842" s="2">
        <v>45762</v>
      </c>
      <c r="B842" s="3" t="s">
        <v>1224</v>
      </c>
      <c r="C842" s="3" t="s">
        <v>5</v>
      </c>
      <c r="D842" s="3" t="s">
        <v>9</v>
      </c>
      <c r="E842" s="3" t="s">
        <v>1227</v>
      </c>
      <c r="F842" s="3" t="s">
        <v>1228</v>
      </c>
      <c r="G842" s="3">
        <v>2</v>
      </c>
      <c r="H842" s="3">
        <v>1618.36</v>
      </c>
      <c r="I842" s="3">
        <v>3236.72</v>
      </c>
    </row>
    <row r="843" s="1" customFormat="1" spans="1:9">
      <c r="A843" s="2">
        <v>45762</v>
      </c>
      <c r="B843" s="3" t="s">
        <v>1224</v>
      </c>
      <c r="C843" s="3" t="s">
        <v>5</v>
      </c>
      <c r="D843" s="3" t="s">
        <v>9</v>
      </c>
      <c r="E843" s="3" t="s">
        <v>80</v>
      </c>
      <c r="F843" s="3" t="s">
        <v>81</v>
      </c>
      <c r="G843" s="3">
        <v>3</v>
      </c>
      <c r="H843" s="3">
        <v>2748.1</v>
      </c>
      <c r="I843" s="3">
        <v>8244.3</v>
      </c>
    </row>
    <row r="844" s="1" customFormat="1" spans="1:9">
      <c r="A844" s="2">
        <v>45762</v>
      </c>
      <c r="B844" s="3" t="s">
        <v>1224</v>
      </c>
      <c r="C844" s="3" t="s">
        <v>5</v>
      </c>
      <c r="D844" s="3" t="s">
        <v>9</v>
      </c>
      <c r="E844" s="3" t="s">
        <v>286</v>
      </c>
      <c r="F844" s="3" t="s">
        <v>287</v>
      </c>
      <c r="G844" s="3">
        <v>7</v>
      </c>
      <c r="H844" s="3">
        <v>2541</v>
      </c>
      <c r="I844" s="3">
        <v>17787</v>
      </c>
    </row>
    <row r="845" s="1" customFormat="1" spans="1:9">
      <c r="A845" s="2">
        <v>45769</v>
      </c>
      <c r="B845" s="3" t="s">
        <v>1229</v>
      </c>
      <c r="C845" s="3" t="s">
        <v>5</v>
      </c>
      <c r="D845" s="3" t="s">
        <v>6</v>
      </c>
      <c r="E845" s="3" t="s">
        <v>122</v>
      </c>
      <c r="F845" s="3" t="s">
        <v>123</v>
      </c>
      <c r="G845" s="3">
        <v>50</v>
      </c>
      <c r="H845" s="3">
        <v>843.34</v>
      </c>
      <c r="I845" s="3">
        <v>42167</v>
      </c>
    </row>
    <row r="846" s="1" customFormat="1" spans="1:9">
      <c r="A846" s="2">
        <v>45769</v>
      </c>
      <c r="B846" s="3" t="s">
        <v>1230</v>
      </c>
      <c r="C846" s="3" t="s">
        <v>5</v>
      </c>
      <c r="D846" s="3" t="s">
        <v>6</v>
      </c>
      <c r="E846" s="3" t="s">
        <v>264</v>
      </c>
      <c r="F846" s="3" t="s">
        <v>265</v>
      </c>
      <c r="G846" s="3">
        <v>500</v>
      </c>
      <c r="H846" s="3">
        <v>35.9</v>
      </c>
      <c r="I846" s="3">
        <v>17950</v>
      </c>
    </row>
    <row r="847" s="1" customFormat="1" spans="1:9">
      <c r="A847" s="2">
        <v>45769</v>
      </c>
      <c r="B847" s="3" t="s">
        <v>1230</v>
      </c>
      <c r="C847" s="3" t="s">
        <v>5</v>
      </c>
      <c r="D847" s="3" t="s">
        <v>6</v>
      </c>
      <c r="E847" s="3" t="s">
        <v>267</v>
      </c>
      <c r="F847" s="3" t="s">
        <v>268</v>
      </c>
      <c r="G847" s="3">
        <v>500</v>
      </c>
      <c r="H847" s="3">
        <v>42.81</v>
      </c>
      <c r="I847" s="3">
        <v>21405</v>
      </c>
    </row>
    <row r="848" s="1" customFormat="1" spans="1:9">
      <c r="A848" s="2">
        <v>45769</v>
      </c>
      <c r="B848" s="3" t="s">
        <v>1231</v>
      </c>
      <c r="C848" s="3" t="s">
        <v>5</v>
      </c>
      <c r="D848" s="3" t="s">
        <v>6</v>
      </c>
      <c r="E848" s="3" t="s">
        <v>118</v>
      </c>
      <c r="F848" s="3" t="s">
        <v>119</v>
      </c>
      <c r="G848" s="3">
        <v>50</v>
      </c>
      <c r="H848" s="3">
        <v>752.52</v>
      </c>
      <c r="I848" s="3">
        <v>37626</v>
      </c>
    </row>
    <row r="849" s="1" customFormat="1" spans="1:9">
      <c r="A849" s="2">
        <v>45769</v>
      </c>
      <c r="B849" s="3" t="s">
        <v>1232</v>
      </c>
      <c r="C849" s="3" t="s">
        <v>5</v>
      </c>
      <c r="D849" s="3" t="s">
        <v>11</v>
      </c>
      <c r="E849" s="3" t="s">
        <v>74</v>
      </c>
      <c r="F849" s="3" t="s">
        <v>75</v>
      </c>
      <c r="G849" s="3">
        <v>1</v>
      </c>
      <c r="H849" s="3">
        <v>1655.81</v>
      </c>
      <c r="I849" s="3">
        <v>1655.81</v>
      </c>
    </row>
    <row r="850" s="1" customFormat="1" spans="1:9">
      <c r="A850" s="2">
        <v>45770</v>
      </c>
      <c r="B850" s="3" t="s">
        <v>1233</v>
      </c>
      <c r="C850" s="3" t="s">
        <v>5</v>
      </c>
      <c r="D850" s="3" t="s">
        <v>9</v>
      </c>
      <c r="E850" s="3" t="s">
        <v>1234</v>
      </c>
      <c r="F850" s="3" t="s">
        <v>1235</v>
      </c>
      <c r="G850" s="3">
        <v>10</v>
      </c>
      <c r="H850" s="3">
        <v>231</v>
      </c>
      <c r="I850" s="3">
        <v>2310</v>
      </c>
    </row>
    <row r="851" s="1" customFormat="1" spans="1:9">
      <c r="A851" s="2">
        <v>45770</v>
      </c>
      <c r="B851" s="3" t="s">
        <v>1233</v>
      </c>
      <c r="C851" s="3" t="s">
        <v>5</v>
      </c>
      <c r="D851" s="3" t="s">
        <v>9</v>
      </c>
      <c r="E851" s="3" t="s">
        <v>1236</v>
      </c>
      <c r="F851" s="3" t="s">
        <v>1237</v>
      </c>
      <c r="G851" s="3">
        <v>5</v>
      </c>
      <c r="H851" s="3">
        <v>372.68</v>
      </c>
      <c r="I851" s="3">
        <v>1863.4</v>
      </c>
    </row>
    <row r="852" s="1" customFormat="1" spans="1:9">
      <c r="A852" s="2">
        <v>45770</v>
      </c>
      <c r="B852" s="3" t="s">
        <v>1233</v>
      </c>
      <c r="C852" s="3" t="s">
        <v>5</v>
      </c>
      <c r="D852" s="3" t="s">
        <v>9</v>
      </c>
      <c r="E852" s="3" t="s">
        <v>1238</v>
      </c>
      <c r="F852" s="3" t="s">
        <v>1239</v>
      </c>
      <c r="G852" s="3">
        <v>10</v>
      </c>
      <c r="H852" s="3">
        <v>0</v>
      </c>
      <c r="I852" s="3">
        <v>0</v>
      </c>
    </row>
    <row r="853" s="1" customFormat="1" spans="1:9">
      <c r="A853" s="2">
        <v>45770</v>
      </c>
      <c r="B853" s="3" t="s">
        <v>1233</v>
      </c>
      <c r="C853" s="3" t="s">
        <v>5</v>
      </c>
      <c r="D853" s="3" t="s">
        <v>9</v>
      </c>
      <c r="E853" s="3" t="s">
        <v>531</v>
      </c>
      <c r="F853" s="3" t="s">
        <v>532</v>
      </c>
      <c r="G853" s="3">
        <v>7</v>
      </c>
      <c r="H853" s="3">
        <v>0</v>
      </c>
      <c r="I853" s="3">
        <v>0</v>
      </c>
    </row>
    <row r="854" s="1" customFormat="1" spans="1:9">
      <c r="A854" s="2">
        <v>45770</v>
      </c>
      <c r="B854" s="3" t="s">
        <v>1233</v>
      </c>
      <c r="C854" s="3" t="s">
        <v>5</v>
      </c>
      <c r="D854" s="3" t="s">
        <v>9</v>
      </c>
      <c r="E854" s="3" t="s">
        <v>139</v>
      </c>
      <c r="F854" s="3" t="s">
        <v>140</v>
      </c>
      <c r="G854" s="3">
        <v>20</v>
      </c>
      <c r="H854" s="3">
        <v>264.26</v>
      </c>
      <c r="I854" s="3">
        <v>5285.2</v>
      </c>
    </row>
    <row r="855" s="1" customFormat="1" spans="1:9">
      <c r="A855" s="2">
        <v>45770</v>
      </c>
      <c r="B855" s="3" t="s">
        <v>1233</v>
      </c>
      <c r="C855" s="3" t="s">
        <v>5</v>
      </c>
      <c r="D855" s="3" t="s">
        <v>9</v>
      </c>
      <c r="E855" s="3" t="s">
        <v>1240</v>
      </c>
      <c r="F855" s="3" t="s">
        <v>1241</v>
      </c>
      <c r="G855" s="3">
        <v>2</v>
      </c>
      <c r="H855" s="3">
        <v>390.3</v>
      </c>
      <c r="I855" s="3">
        <v>780.6</v>
      </c>
    </row>
    <row r="856" s="1" customFormat="1" spans="1:9">
      <c r="A856" s="2">
        <v>45770</v>
      </c>
      <c r="B856" s="3" t="s">
        <v>1233</v>
      </c>
      <c r="C856" s="3" t="s">
        <v>5</v>
      </c>
      <c r="D856" s="3" t="s">
        <v>9</v>
      </c>
      <c r="E856" s="3" t="s">
        <v>312</v>
      </c>
      <c r="F856" s="3" t="s">
        <v>260</v>
      </c>
      <c r="G856" s="3">
        <v>3</v>
      </c>
      <c r="H856" s="3">
        <v>1482.88</v>
      </c>
      <c r="I856" s="3">
        <v>4448.64</v>
      </c>
    </row>
    <row r="857" s="1" customFormat="1" spans="1:9">
      <c r="A857" s="2">
        <v>45770</v>
      </c>
      <c r="B857" s="3" t="s">
        <v>1233</v>
      </c>
      <c r="C857" s="3" t="s">
        <v>5</v>
      </c>
      <c r="D857" s="3" t="s">
        <v>9</v>
      </c>
      <c r="E857" s="3" t="s">
        <v>435</v>
      </c>
      <c r="F857" s="3" t="s">
        <v>436</v>
      </c>
      <c r="G857" s="3">
        <v>15</v>
      </c>
      <c r="H857" s="3">
        <v>2374.08</v>
      </c>
      <c r="I857" s="3">
        <v>35611.2</v>
      </c>
    </row>
    <row r="858" s="1" customFormat="1" spans="1:9">
      <c r="A858" s="2">
        <v>45770</v>
      </c>
      <c r="B858" s="3" t="s">
        <v>1233</v>
      </c>
      <c r="C858" s="3" t="s">
        <v>5</v>
      </c>
      <c r="D858" s="3" t="s">
        <v>9</v>
      </c>
      <c r="E858" s="3" t="s">
        <v>1242</v>
      </c>
      <c r="F858" s="3" t="s">
        <v>1243</v>
      </c>
      <c r="G858" s="3">
        <v>20</v>
      </c>
      <c r="H858" s="3">
        <v>0</v>
      </c>
      <c r="I858" s="3">
        <v>0</v>
      </c>
    </row>
    <row r="859" s="1" customFormat="1" spans="1:9">
      <c r="A859" s="2">
        <v>45770</v>
      </c>
      <c r="B859" s="3" t="s">
        <v>1233</v>
      </c>
      <c r="C859" s="3" t="s">
        <v>5</v>
      </c>
      <c r="D859" s="3" t="s">
        <v>9</v>
      </c>
      <c r="E859" s="3" t="s">
        <v>298</v>
      </c>
      <c r="F859" s="3" t="s">
        <v>299</v>
      </c>
      <c r="G859" s="3">
        <v>10</v>
      </c>
      <c r="H859" s="3">
        <v>421.34</v>
      </c>
      <c r="I859" s="3">
        <v>4213.4</v>
      </c>
    </row>
    <row r="860" s="1" customFormat="1" spans="1:9">
      <c r="A860" s="2">
        <v>45770</v>
      </c>
      <c r="B860" s="3" t="s">
        <v>1244</v>
      </c>
      <c r="C860" s="3" t="s">
        <v>5</v>
      </c>
      <c r="D860" s="3" t="s">
        <v>9</v>
      </c>
      <c r="E860" s="3" t="s">
        <v>1245</v>
      </c>
      <c r="F860" s="3" t="s">
        <v>1246</v>
      </c>
      <c r="G860" s="3">
        <v>2</v>
      </c>
      <c r="H860" s="3">
        <v>1664.68</v>
      </c>
      <c r="I860" s="3">
        <v>3329.36</v>
      </c>
    </row>
    <row r="861" s="1" customFormat="1" spans="1:9">
      <c r="A861" s="2">
        <v>45770</v>
      </c>
      <c r="B861" s="3" t="s">
        <v>1247</v>
      </c>
      <c r="C861" s="3" t="s">
        <v>5</v>
      </c>
      <c r="D861" s="3" t="s">
        <v>9</v>
      </c>
      <c r="E861" s="3" t="s">
        <v>208</v>
      </c>
      <c r="F861" s="3" t="s">
        <v>209</v>
      </c>
      <c r="G861" s="3">
        <v>700</v>
      </c>
      <c r="H861" s="3">
        <v>2.79</v>
      </c>
      <c r="I861" s="3">
        <v>1953</v>
      </c>
    </row>
    <row r="862" s="1" customFormat="1" spans="1:9">
      <c r="A862" s="2">
        <v>45770</v>
      </c>
      <c r="B862" s="3" t="s">
        <v>1248</v>
      </c>
      <c r="C862" s="3" t="s">
        <v>5</v>
      </c>
      <c r="D862" s="3" t="s">
        <v>9</v>
      </c>
      <c r="E862" s="3" t="s">
        <v>473</v>
      </c>
      <c r="F862" s="3" t="s">
        <v>474</v>
      </c>
      <c r="G862" s="3">
        <v>10</v>
      </c>
      <c r="H862" s="3">
        <v>49.77</v>
      </c>
      <c r="I862" s="3">
        <v>497.7</v>
      </c>
    </row>
    <row r="863" s="1" customFormat="1" spans="1:9">
      <c r="A863" s="2">
        <v>45771</v>
      </c>
      <c r="B863" s="3" t="s">
        <v>1249</v>
      </c>
      <c r="C863" s="3" t="s">
        <v>5</v>
      </c>
      <c r="D863" s="3" t="s">
        <v>9</v>
      </c>
      <c r="E863" s="3" t="s">
        <v>1250</v>
      </c>
      <c r="F863" s="3" t="s">
        <v>1251</v>
      </c>
      <c r="G863" s="3">
        <v>24</v>
      </c>
      <c r="H863" s="3">
        <v>1275.56</v>
      </c>
      <c r="I863" s="3">
        <v>30613.44</v>
      </c>
    </row>
    <row r="864" s="1" customFormat="1" spans="1:9">
      <c r="A864" s="2">
        <v>45771</v>
      </c>
      <c r="B864" s="3" t="s">
        <v>1249</v>
      </c>
      <c r="C864" s="3" t="s">
        <v>5</v>
      </c>
      <c r="D864" s="3" t="s">
        <v>9</v>
      </c>
      <c r="E864" s="3" t="s">
        <v>1252</v>
      </c>
      <c r="F864" s="3" t="s">
        <v>1253</v>
      </c>
      <c r="G864" s="3">
        <v>20</v>
      </c>
      <c r="H864" s="3">
        <v>12.99</v>
      </c>
      <c r="I864" s="3">
        <v>259.8</v>
      </c>
    </row>
    <row r="865" s="1" customFormat="1" spans="1:9">
      <c r="A865" s="2">
        <v>45771</v>
      </c>
      <c r="B865" s="3" t="s">
        <v>1249</v>
      </c>
      <c r="C865" s="3" t="s">
        <v>5</v>
      </c>
      <c r="D865" s="3" t="s">
        <v>9</v>
      </c>
      <c r="E865" s="3" t="s">
        <v>746</v>
      </c>
      <c r="F865" s="3" t="s">
        <v>747</v>
      </c>
      <c r="G865" s="3">
        <v>10</v>
      </c>
      <c r="H865" s="3">
        <v>1049.25</v>
      </c>
      <c r="I865" s="3">
        <v>10492.5</v>
      </c>
    </row>
    <row r="866" s="1" customFormat="1" spans="1:9">
      <c r="A866" s="2">
        <v>45771</v>
      </c>
      <c r="B866" s="3" t="s">
        <v>1249</v>
      </c>
      <c r="C866" s="3" t="s">
        <v>5</v>
      </c>
      <c r="D866" s="3" t="s">
        <v>9</v>
      </c>
      <c r="E866" s="3" t="s">
        <v>1254</v>
      </c>
      <c r="F866" s="3" t="s">
        <v>1255</v>
      </c>
      <c r="G866" s="3">
        <v>20</v>
      </c>
      <c r="H866" s="3">
        <v>98.04</v>
      </c>
      <c r="I866" s="3">
        <v>1960.8</v>
      </c>
    </row>
    <row r="867" s="1" customFormat="1" spans="1:9">
      <c r="A867" s="2">
        <v>45771</v>
      </c>
      <c r="B867" s="3" t="s">
        <v>1256</v>
      </c>
      <c r="C867" s="3" t="s">
        <v>5</v>
      </c>
      <c r="D867" s="3" t="s">
        <v>9</v>
      </c>
      <c r="E867" s="3" t="s">
        <v>571</v>
      </c>
      <c r="F867" s="3" t="s">
        <v>572</v>
      </c>
      <c r="G867" s="3">
        <v>1</v>
      </c>
      <c r="H867" s="3">
        <v>1331.32</v>
      </c>
      <c r="I867" s="3">
        <v>1331.32</v>
      </c>
    </row>
    <row r="868" s="1" customFormat="1" spans="1:9">
      <c r="A868" s="2">
        <v>45771</v>
      </c>
      <c r="B868" s="3" t="s">
        <v>1257</v>
      </c>
      <c r="C868" s="3" t="s">
        <v>5</v>
      </c>
      <c r="D868" s="3" t="s">
        <v>9</v>
      </c>
      <c r="E868" s="3" t="s">
        <v>613</v>
      </c>
      <c r="F868" s="3" t="s">
        <v>321</v>
      </c>
      <c r="G868" s="3">
        <v>2</v>
      </c>
      <c r="H868" s="3">
        <v>279.85</v>
      </c>
      <c r="I868" s="3">
        <v>559.7</v>
      </c>
    </row>
    <row r="869" s="1" customFormat="1" spans="1:9">
      <c r="A869" s="2">
        <v>45771</v>
      </c>
      <c r="B869" s="3" t="s">
        <v>1257</v>
      </c>
      <c r="C869" s="3" t="s">
        <v>5</v>
      </c>
      <c r="D869" s="3" t="s">
        <v>9</v>
      </c>
      <c r="E869" s="3" t="s">
        <v>1055</v>
      </c>
      <c r="F869" s="3" t="s">
        <v>1056</v>
      </c>
      <c r="G869" s="3">
        <v>5</v>
      </c>
      <c r="H869" s="3">
        <v>147.84</v>
      </c>
      <c r="I869" s="3">
        <v>739.2</v>
      </c>
    </row>
    <row r="870" s="1" customFormat="1" spans="1:9">
      <c r="A870" s="2">
        <v>45771</v>
      </c>
      <c r="B870" s="3" t="s">
        <v>1257</v>
      </c>
      <c r="C870" s="3" t="s">
        <v>5</v>
      </c>
      <c r="D870" s="3" t="s">
        <v>9</v>
      </c>
      <c r="E870" s="3" t="s">
        <v>1258</v>
      </c>
      <c r="F870" s="3" t="s">
        <v>454</v>
      </c>
      <c r="G870" s="3">
        <v>5</v>
      </c>
      <c r="H870" s="3">
        <v>451.65</v>
      </c>
      <c r="I870" s="3">
        <v>2258.25</v>
      </c>
    </row>
    <row r="871" s="1" customFormat="1" spans="1:9">
      <c r="A871" s="2">
        <v>45771</v>
      </c>
      <c r="B871" s="3" t="s">
        <v>1257</v>
      </c>
      <c r="C871" s="3" t="s">
        <v>5</v>
      </c>
      <c r="D871" s="3" t="s">
        <v>9</v>
      </c>
      <c r="E871" s="3" t="s">
        <v>642</v>
      </c>
      <c r="F871" s="3" t="s">
        <v>643</v>
      </c>
      <c r="G871" s="3">
        <v>2</v>
      </c>
      <c r="H871" s="3">
        <v>295.68</v>
      </c>
      <c r="I871" s="3">
        <v>591.36</v>
      </c>
    </row>
    <row r="872" s="1" customFormat="1" spans="1:9">
      <c r="A872" s="2">
        <v>45771</v>
      </c>
      <c r="B872" s="3" t="s">
        <v>1257</v>
      </c>
      <c r="C872" s="3" t="s">
        <v>5</v>
      </c>
      <c r="D872" s="3" t="s">
        <v>9</v>
      </c>
      <c r="E872" s="3" t="s">
        <v>897</v>
      </c>
      <c r="F872" s="3" t="s">
        <v>898</v>
      </c>
      <c r="G872" s="3">
        <v>10</v>
      </c>
      <c r="H872" s="3">
        <v>39.99</v>
      </c>
      <c r="I872" s="3">
        <v>399.9</v>
      </c>
    </row>
    <row r="873" s="1" customFormat="1" spans="1:9">
      <c r="A873" s="2">
        <v>45771</v>
      </c>
      <c r="B873" s="3" t="s">
        <v>1257</v>
      </c>
      <c r="C873" s="3" t="s">
        <v>5</v>
      </c>
      <c r="D873" s="3" t="s">
        <v>9</v>
      </c>
      <c r="E873" s="3" t="s">
        <v>259</v>
      </c>
      <c r="F873" s="3" t="s">
        <v>260</v>
      </c>
      <c r="G873" s="3">
        <v>3</v>
      </c>
      <c r="H873" s="3">
        <v>2032.8</v>
      </c>
      <c r="I873" s="3">
        <v>6098.4</v>
      </c>
    </row>
    <row r="874" s="1" customFormat="1" spans="1:9">
      <c r="A874" s="2">
        <v>45772</v>
      </c>
      <c r="B874" s="3" t="s">
        <v>1259</v>
      </c>
      <c r="C874" s="3" t="s">
        <v>5</v>
      </c>
      <c r="D874" s="3" t="s">
        <v>9</v>
      </c>
      <c r="E874" s="3" t="s">
        <v>206</v>
      </c>
      <c r="F874" s="3" t="s">
        <v>207</v>
      </c>
      <c r="G874" s="3">
        <v>500</v>
      </c>
      <c r="H874" s="3">
        <v>58.99</v>
      </c>
      <c r="I874" s="3">
        <v>29495</v>
      </c>
    </row>
    <row r="875" s="1" customFormat="1" spans="1:9">
      <c r="A875" s="2">
        <v>45772</v>
      </c>
      <c r="B875" s="3" t="s">
        <v>1259</v>
      </c>
      <c r="C875" s="3" t="s">
        <v>5</v>
      </c>
      <c r="D875" s="3" t="s">
        <v>9</v>
      </c>
      <c r="E875" s="3" t="s">
        <v>264</v>
      </c>
      <c r="F875" s="3" t="s">
        <v>265</v>
      </c>
      <c r="G875" s="3">
        <v>1000</v>
      </c>
      <c r="H875" s="3">
        <v>35.9</v>
      </c>
      <c r="I875" s="3">
        <v>35900</v>
      </c>
    </row>
    <row r="876" s="1" customFormat="1" spans="1:9">
      <c r="A876" s="2">
        <v>45772</v>
      </c>
      <c r="B876" s="3" t="s">
        <v>1259</v>
      </c>
      <c r="C876" s="3" t="s">
        <v>5</v>
      </c>
      <c r="D876" s="3" t="s">
        <v>9</v>
      </c>
      <c r="E876" s="3" t="s">
        <v>301</v>
      </c>
      <c r="F876" s="3" t="s">
        <v>302</v>
      </c>
      <c r="G876" s="3">
        <v>325</v>
      </c>
      <c r="H876" s="3">
        <v>69.14</v>
      </c>
      <c r="I876" s="3">
        <v>22470.5</v>
      </c>
    </row>
    <row r="877" s="1" customFormat="1" spans="1:9">
      <c r="A877" s="2">
        <v>45772</v>
      </c>
      <c r="B877" s="3" t="s">
        <v>1260</v>
      </c>
      <c r="C877" s="3" t="s">
        <v>5</v>
      </c>
      <c r="D877" s="3" t="s">
        <v>9</v>
      </c>
      <c r="E877" s="3" t="s">
        <v>129</v>
      </c>
      <c r="F877" s="3" t="s">
        <v>130</v>
      </c>
      <c r="G877" s="3">
        <v>1312</v>
      </c>
      <c r="H877" s="3">
        <v>3.8</v>
      </c>
      <c r="I877" s="3">
        <v>4985.6</v>
      </c>
    </row>
    <row r="878" s="1" customFormat="1" spans="1:9">
      <c r="A878" s="2">
        <v>45772</v>
      </c>
      <c r="B878" s="3" t="s">
        <v>1260</v>
      </c>
      <c r="C878" s="3" t="s">
        <v>5</v>
      </c>
      <c r="D878" s="3" t="s">
        <v>9</v>
      </c>
      <c r="E878" s="3" t="s">
        <v>122</v>
      </c>
      <c r="F878" s="3" t="s">
        <v>123</v>
      </c>
      <c r="G878" s="3">
        <v>10</v>
      </c>
      <c r="H878" s="3">
        <v>843.34</v>
      </c>
      <c r="I878" s="3">
        <v>8433.4</v>
      </c>
    </row>
    <row r="879" s="1" customFormat="1" spans="1:9">
      <c r="A879" s="2">
        <v>45772</v>
      </c>
      <c r="B879" s="3" t="s">
        <v>1260</v>
      </c>
      <c r="C879" s="3" t="s">
        <v>5</v>
      </c>
      <c r="D879" s="3" t="s">
        <v>9</v>
      </c>
      <c r="E879" s="3" t="s">
        <v>118</v>
      </c>
      <c r="F879" s="3" t="s">
        <v>119</v>
      </c>
      <c r="G879" s="3">
        <v>10</v>
      </c>
      <c r="H879" s="3">
        <v>752.52</v>
      </c>
      <c r="I879" s="3">
        <v>7525.2</v>
      </c>
    </row>
    <row r="880" s="1" customFormat="1" spans="1:9">
      <c r="A880" s="2">
        <v>45772</v>
      </c>
      <c r="B880" s="3" t="s">
        <v>1261</v>
      </c>
      <c r="C880" s="3" t="s">
        <v>5</v>
      </c>
      <c r="D880" s="3" t="s">
        <v>9</v>
      </c>
      <c r="E880" s="3" t="s">
        <v>389</v>
      </c>
      <c r="F880" s="3" t="s">
        <v>390</v>
      </c>
      <c r="G880" s="3">
        <v>1</v>
      </c>
      <c r="H880" s="3">
        <v>5233.8</v>
      </c>
      <c r="I880" s="3">
        <v>5233.8</v>
      </c>
    </row>
    <row r="881" s="1" customFormat="1" spans="1:9">
      <c r="A881" s="2">
        <v>45772</v>
      </c>
      <c r="B881" s="3" t="s">
        <v>1261</v>
      </c>
      <c r="C881" s="3" t="s">
        <v>5</v>
      </c>
      <c r="D881" s="3" t="s">
        <v>9</v>
      </c>
      <c r="E881" s="3" t="s">
        <v>840</v>
      </c>
      <c r="F881" s="3" t="s">
        <v>454</v>
      </c>
      <c r="G881" s="3">
        <v>1</v>
      </c>
      <c r="H881" s="3">
        <v>486.39</v>
      </c>
      <c r="I881" s="3">
        <v>486.39</v>
      </c>
    </row>
    <row r="882" s="1" customFormat="1" spans="1:9">
      <c r="A882" s="2">
        <v>45772</v>
      </c>
      <c r="B882" s="3" t="s">
        <v>1261</v>
      </c>
      <c r="C882" s="3" t="s">
        <v>5</v>
      </c>
      <c r="D882" s="3" t="s">
        <v>9</v>
      </c>
      <c r="E882" s="3" t="s">
        <v>822</v>
      </c>
      <c r="F882" s="3" t="s">
        <v>760</v>
      </c>
      <c r="G882" s="3">
        <v>3</v>
      </c>
      <c r="H882" s="3">
        <v>0</v>
      </c>
      <c r="I882" s="3">
        <v>0</v>
      </c>
    </row>
    <row r="883" s="1" customFormat="1" spans="1:9">
      <c r="A883" s="2">
        <v>45772</v>
      </c>
      <c r="B883" s="3" t="s">
        <v>1261</v>
      </c>
      <c r="C883" s="3" t="s">
        <v>5</v>
      </c>
      <c r="D883" s="3" t="s">
        <v>9</v>
      </c>
      <c r="E883" s="3" t="s">
        <v>487</v>
      </c>
      <c r="F883" s="3" t="s">
        <v>488</v>
      </c>
      <c r="G883" s="3">
        <v>2</v>
      </c>
      <c r="H883" s="3">
        <v>1673.67</v>
      </c>
      <c r="I883" s="3">
        <v>3347.34</v>
      </c>
    </row>
    <row r="884" s="1" customFormat="1" spans="1:9">
      <c r="A884" s="2">
        <v>45772</v>
      </c>
      <c r="B884" s="3" t="s">
        <v>1261</v>
      </c>
      <c r="C884" s="3" t="s">
        <v>5</v>
      </c>
      <c r="D884" s="3" t="s">
        <v>9</v>
      </c>
      <c r="E884" s="3" t="s">
        <v>490</v>
      </c>
      <c r="F884" s="3" t="s">
        <v>491</v>
      </c>
      <c r="G884" s="3">
        <v>5</v>
      </c>
      <c r="H884" s="3">
        <v>2242.86</v>
      </c>
      <c r="I884" s="3">
        <v>11214.3</v>
      </c>
    </row>
    <row r="885" s="1" customFormat="1" spans="1:9">
      <c r="A885" s="2">
        <v>45772</v>
      </c>
      <c r="B885" s="3" t="s">
        <v>1261</v>
      </c>
      <c r="C885" s="3" t="s">
        <v>5</v>
      </c>
      <c r="D885" s="3" t="s">
        <v>9</v>
      </c>
      <c r="E885" s="3" t="s">
        <v>1174</v>
      </c>
      <c r="F885" s="3" t="s">
        <v>1175</v>
      </c>
      <c r="G885" s="3">
        <v>3</v>
      </c>
      <c r="H885" s="3">
        <v>15.12</v>
      </c>
      <c r="I885" s="3">
        <v>45.36</v>
      </c>
    </row>
    <row r="886" s="1" customFormat="1" spans="1:9">
      <c r="A886" s="2">
        <v>45772</v>
      </c>
      <c r="B886" s="3" t="s">
        <v>1261</v>
      </c>
      <c r="C886" s="3" t="s">
        <v>5</v>
      </c>
      <c r="D886" s="3" t="s">
        <v>9</v>
      </c>
      <c r="E886" s="3" t="s">
        <v>1262</v>
      </c>
      <c r="F886" s="3" t="s">
        <v>1263</v>
      </c>
      <c r="G886" s="3">
        <v>3</v>
      </c>
      <c r="H886" s="3">
        <v>513.77</v>
      </c>
      <c r="I886" s="3">
        <v>1541.31</v>
      </c>
    </row>
    <row r="887" s="1" customFormat="1" spans="1:9">
      <c r="A887" s="2">
        <v>45772</v>
      </c>
      <c r="B887" s="3" t="s">
        <v>1261</v>
      </c>
      <c r="C887" s="3" t="s">
        <v>5</v>
      </c>
      <c r="D887" s="3" t="s">
        <v>9</v>
      </c>
      <c r="E887" s="3" t="s">
        <v>89</v>
      </c>
      <c r="F887" s="3" t="s">
        <v>90</v>
      </c>
      <c r="G887" s="3">
        <v>2</v>
      </c>
      <c r="H887" s="3">
        <v>5773.19</v>
      </c>
      <c r="I887" s="3">
        <v>11546.38</v>
      </c>
    </row>
    <row r="888" s="1" customFormat="1" spans="1:9">
      <c r="A888" s="2">
        <v>45772</v>
      </c>
      <c r="B888" s="3" t="s">
        <v>1261</v>
      </c>
      <c r="C888" s="3" t="s">
        <v>5</v>
      </c>
      <c r="D888" s="3" t="s">
        <v>9</v>
      </c>
      <c r="E888" s="3" t="s">
        <v>585</v>
      </c>
      <c r="F888" s="3" t="s">
        <v>586</v>
      </c>
      <c r="G888" s="3">
        <v>5</v>
      </c>
      <c r="H888" s="3">
        <v>1199.35</v>
      </c>
      <c r="I888" s="3">
        <v>5996.75</v>
      </c>
    </row>
    <row r="889" s="1" customFormat="1" spans="1:9">
      <c r="A889" s="2">
        <v>45772</v>
      </c>
      <c r="B889" s="3" t="s">
        <v>1261</v>
      </c>
      <c r="C889" s="3" t="s">
        <v>5</v>
      </c>
      <c r="D889" s="3" t="s">
        <v>9</v>
      </c>
      <c r="E889" s="3" t="s">
        <v>838</v>
      </c>
      <c r="F889" s="3" t="s">
        <v>260</v>
      </c>
      <c r="G889" s="3">
        <v>3</v>
      </c>
      <c r="H889" s="3">
        <v>1414.09</v>
      </c>
      <c r="I889" s="3">
        <v>4242.27</v>
      </c>
    </row>
    <row r="890" s="1" customFormat="1" spans="1:9">
      <c r="A890" s="2">
        <v>45773</v>
      </c>
      <c r="B890" s="3" t="s">
        <v>1264</v>
      </c>
      <c r="C890" s="3" t="s">
        <v>5</v>
      </c>
      <c r="D890" s="3" t="s">
        <v>9</v>
      </c>
      <c r="E890" s="3" t="s">
        <v>48</v>
      </c>
      <c r="F890" s="3" t="s">
        <v>49</v>
      </c>
      <c r="G890" s="3">
        <v>2</v>
      </c>
      <c r="H890" s="3">
        <v>739.2</v>
      </c>
      <c r="I890" s="3">
        <v>1478.4</v>
      </c>
    </row>
    <row r="891" s="1" customFormat="1" spans="1:9">
      <c r="A891" s="2">
        <v>45773</v>
      </c>
      <c r="B891" s="3" t="s">
        <v>1264</v>
      </c>
      <c r="C891" s="3" t="s">
        <v>5</v>
      </c>
      <c r="D891" s="3" t="s">
        <v>9</v>
      </c>
      <c r="E891" s="3" t="s">
        <v>1043</v>
      </c>
      <c r="F891" s="3" t="s">
        <v>1044</v>
      </c>
      <c r="G891" s="3">
        <v>3</v>
      </c>
      <c r="H891" s="3">
        <v>440.44</v>
      </c>
      <c r="I891" s="3">
        <v>1321.32</v>
      </c>
    </row>
    <row r="892" s="1" customFormat="1" spans="1:9">
      <c r="A892" s="2">
        <v>45773</v>
      </c>
      <c r="B892" s="3" t="s">
        <v>1264</v>
      </c>
      <c r="C892" s="3" t="s">
        <v>5</v>
      </c>
      <c r="D892" s="3" t="s">
        <v>9</v>
      </c>
      <c r="E892" s="3" t="s">
        <v>1265</v>
      </c>
      <c r="F892" s="3" t="s">
        <v>1266</v>
      </c>
      <c r="G892" s="3">
        <v>3</v>
      </c>
      <c r="H892" s="3">
        <v>0</v>
      </c>
      <c r="I892" s="3">
        <v>0</v>
      </c>
    </row>
    <row r="893" s="1" customFormat="1" spans="1:9">
      <c r="A893" s="2">
        <v>45775</v>
      </c>
      <c r="B893" s="3" t="s">
        <v>1267</v>
      </c>
      <c r="C893" s="3" t="s">
        <v>5</v>
      </c>
      <c r="D893" s="3" t="s">
        <v>9</v>
      </c>
      <c r="E893" s="3" t="s">
        <v>1268</v>
      </c>
      <c r="F893" s="3" t="s">
        <v>1269</v>
      </c>
      <c r="G893" s="3">
        <v>3</v>
      </c>
      <c r="H893" s="3">
        <v>854.57</v>
      </c>
      <c r="I893" s="3">
        <v>2563.71</v>
      </c>
    </row>
    <row r="894" s="1" customFormat="1" spans="1:9">
      <c r="A894" s="2">
        <v>45775</v>
      </c>
      <c r="B894" s="3" t="s">
        <v>1270</v>
      </c>
      <c r="C894" s="3" t="s">
        <v>5</v>
      </c>
      <c r="D894" s="3" t="s">
        <v>9</v>
      </c>
      <c r="E894" s="3" t="s">
        <v>112</v>
      </c>
      <c r="F894" s="3" t="s">
        <v>113</v>
      </c>
      <c r="G894" s="3">
        <v>24</v>
      </c>
      <c r="H894" s="3">
        <v>235.23</v>
      </c>
      <c r="I894" s="3">
        <v>5645.52</v>
      </c>
    </row>
    <row r="895" s="1" customFormat="1" spans="1:9">
      <c r="A895" s="2">
        <v>45775</v>
      </c>
      <c r="B895" s="3" t="s">
        <v>1271</v>
      </c>
      <c r="C895" s="3" t="s">
        <v>5</v>
      </c>
      <c r="D895" s="3" t="s">
        <v>9</v>
      </c>
      <c r="E895" s="3" t="s">
        <v>389</v>
      </c>
      <c r="F895" s="3" t="s">
        <v>390</v>
      </c>
      <c r="G895" s="3">
        <v>1</v>
      </c>
      <c r="H895" s="3">
        <v>5233.8</v>
      </c>
      <c r="I895" s="3">
        <v>5233.8</v>
      </c>
    </row>
    <row r="896" s="1" customFormat="1" spans="1:9">
      <c r="A896" s="2">
        <v>45775</v>
      </c>
      <c r="B896" s="3" t="s">
        <v>1271</v>
      </c>
      <c r="C896" s="3" t="s">
        <v>5</v>
      </c>
      <c r="D896" s="3" t="s">
        <v>9</v>
      </c>
      <c r="E896" s="3" t="s">
        <v>475</v>
      </c>
      <c r="F896" s="3" t="s">
        <v>476</v>
      </c>
      <c r="G896" s="3">
        <v>10</v>
      </c>
      <c r="H896" s="3">
        <v>87.09</v>
      </c>
      <c r="I896" s="3">
        <v>870.9</v>
      </c>
    </row>
    <row r="897" s="1" customFormat="1" spans="1:9">
      <c r="A897" s="2">
        <v>45775</v>
      </c>
      <c r="B897" s="3" t="s">
        <v>1271</v>
      </c>
      <c r="C897" s="3" t="s">
        <v>5</v>
      </c>
      <c r="D897" s="3" t="s">
        <v>9</v>
      </c>
      <c r="E897" s="3" t="s">
        <v>509</v>
      </c>
      <c r="F897" s="3" t="s">
        <v>510</v>
      </c>
      <c r="G897" s="3">
        <v>15</v>
      </c>
      <c r="H897" s="3">
        <v>2906.75</v>
      </c>
      <c r="I897" s="3">
        <v>43601.25</v>
      </c>
    </row>
    <row r="898" s="1" customFormat="1" spans="1:9">
      <c r="A898" s="2">
        <v>45775</v>
      </c>
      <c r="B898" s="3" t="s">
        <v>1271</v>
      </c>
      <c r="C898" s="3" t="s">
        <v>5</v>
      </c>
      <c r="D898" s="3" t="s">
        <v>9</v>
      </c>
      <c r="E898" s="3" t="s">
        <v>383</v>
      </c>
      <c r="F898" s="3" t="s">
        <v>384</v>
      </c>
      <c r="G898" s="3">
        <v>7</v>
      </c>
      <c r="H898" s="3">
        <v>1693.24</v>
      </c>
      <c r="I898" s="3">
        <v>11852.68</v>
      </c>
    </row>
    <row r="899" s="1" customFormat="1" spans="1:9">
      <c r="A899" s="2">
        <v>45775</v>
      </c>
      <c r="B899" s="3" t="s">
        <v>1271</v>
      </c>
      <c r="C899" s="3" t="s">
        <v>5</v>
      </c>
      <c r="D899" s="3" t="s">
        <v>9</v>
      </c>
      <c r="E899" s="3" t="s">
        <v>1272</v>
      </c>
      <c r="F899" s="3" t="s">
        <v>1273</v>
      </c>
      <c r="G899" s="3">
        <v>3</v>
      </c>
      <c r="H899" s="3">
        <v>0</v>
      </c>
      <c r="I899" s="3">
        <v>0</v>
      </c>
    </row>
    <row r="900" s="1" customFormat="1" spans="1:9">
      <c r="A900" s="2">
        <v>45775</v>
      </c>
      <c r="B900" s="3" t="s">
        <v>1271</v>
      </c>
      <c r="C900" s="3" t="s">
        <v>5</v>
      </c>
      <c r="D900" s="3" t="s">
        <v>9</v>
      </c>
      <c r="E900" s="3" t="s">
        <v>1274</v>
      </c>
      <c r="F900" s="3" t="s">
        <v>1275</v>
      </c>
      <c r="G900" s="3">
        <v>5</v>
      </c>
      <c r="H900" s="3">
        <v>13.49</v>
      </c>
      <c r="I900" s="3">
        <v>67.45</v>
      </c>
    </row>
    <row r="901" s="1" customFormat="1" spans="1:9">
      <c r="A901" s="2">
        <v>45775</v>
      </c>
      <c r="B901" s="3" t="s">
        <v>1271</v>
      </c>
      <c r="C901" s="3" t="s">
        <v>5</v>
      </c>
      <c r="D901" s="3" t="s">
        <v>9</v>
      </c>
      <c r="E901" s="3" t="s">
        <v>463</v>
      </c>
      <c r="F901" s="3" t="s">
        <v>464</v>
      </c>
      <c r="G901" s="3">
        <v>3</v>
      </c>
      <c r="H901" s="3">
        <v>384.38</v>
      </c>
      <c r="I901" s="3">
        <v>1153.14</v>
      </c>
    </row>
    <row r="902" s="1" customFormat="1" spans="1:9">
      <c r="A902" s="2">
        <v>45776</v>
      </c>
      <c r="B902" s="3" t="s">
        <v>1276</v>
      </c>
      <c r="C902" s="3" t="s">
        <v>5</v>
      </c>
      <c r="D902" s="3" t="s">
        <v>11</v>
      </c>
      <c r="E902" s="3" t="s">
        <v>264</v>
      </c>
      <c r="F902" s="3" t="s">
        <v>265</v>
      </c>
      <c r="G902" s="3">
        <v>3000</v>
      </c>
      <c r="H902" s="3">
        <v>35.9</v>
      </c>
      <c r="I902" s="3">
        <v>107700</v>
      </c>
    </row>
    <row r="903" s="1" customFormat="1" spans="1:9">
      <c r="A903" s="2">
        <v>45776</v>
      </c>
      <c r="B903" s="3" t="s">
        <v>1276</v>
      </c>
      <c r="C903" s="3" t="s">
        <v>5</v>
      </c>
      <c r="D903" s="3" t="s">
        <v>11</v>
      </c>
      <c r="E903" s="3" t="s">
        <v>267</v>
      </c>
      <c r="F903" s="3" t="s">
        <v>268</v>
      </c>
      <c r="G903" s="3">
        <v>1500</v>
      </c>
      <c r="H903" s="3">
        <v>42.81</v>
      </c>
      <c r="I903" s="3">
        <v>64215</v>
      </c>
    </row>
    <row r="904" s="1" customFormat="1" spans="1:9">
      <c r="A904" s="2">
        <v>45776</v>
      </c>
      <c r="B904" s="3" t="s">
        <v>1277</v>
      </c>
      <c r="C904" s="3" t="s">
        <v>5</v>
      </c>
      <c r="D904" s="3" t="s">
        <v>9</v>
      </c>
      <c r="E904" s="3" t="s">
        <v>400</v>
      </c>
      <c r="F904" s="3" t="s">
        <v>401</v>
      </c>
      <c r="G904" s="3">
        <v>3</v>
      </c>
      <c r="H904" s="3">
        <v>105.88</v>
      </c>
      <c r="I904" s="3">
        <v>317.64</v>
      </c>
    </row>
    <row r="905" s="1" customFormat="1" spans="1:9">
      <c r="A905" s="2">
        <v>45776</v>
      </c>
      <c r="B905" s="3" t="s">
        <v>1277</v>
      </c>
      <c r="C905" s="3" t="s">
        <v>5</v>
      </c>
      <c r="D905" s="3" t="s">
        <v>9</v>
      </c>
      <c r="E905" s="3" t="s">
        <v>736</v>
      </c>
      <c r="F905" s="3" t="s">
        <v>737</v>
      </c>
      <c r="G905" s="3">
        <v>5</v>
      </c>
      <c r="H905" s="3">
        <v>1080.24</v>
      </c>
      <c r="I905" s="3">
        <v>5401.2</v>
      </c>
    </row>
    <row r="906" s="1" customFormat="1" spans="1:9">
      <c r="A906" s="2">
        <v>45776</v>
      </c>
      <c r="B906" s="3" t="s">
        <v>1277</v>
      </c>
      <c r="C906" s="3" t="s">
        <v>5</v>
      </c>
      <c r="D906" s="3" t="s">
        <v>9</v>
      </c>
      <c r="E906" s="3" t="s">
        <v>1278</v>
      </c>
      <c r="F906" s="3" t="s">
        <v>331</v>
      </c>
      <c r="G906" s="3">
        <v>2</v>
      </c>
      <c r="H906" s="3">
        <v>413.01</v>
      </c>
      <c r="I906" s="3">
        <v>826.02</v>
      </c>
    </row>
    <row r="907" s="1" customFormat="1" spans="1:9">
      <c r="A907" s="2">
        <v>45776</v>
      </c>
      <c r="B907" s="3" t="s">
        <v>1277</v>
      </c>
      <c r="C907" s="3" t="s">
        <v>5</v>
      </c>
      <c r="D907" s="3" t="s">
        <v>9</v>
      </c>
      <c r="E907" s="3" t="s">
        <v>1279</v>
      </c>
      <c r="F907" s="3" t="s">
        <v>1280</v>
      </c>
      <c r="G907" s="3">
        <v>5</v>
      </c>
      <c r="H907" s="3">
        <v>533.57</v>
      </c>
      <c r="I907" s="3">
        <v>2667.85</v>
      </c>
    </row>
    <row r="908" s="1" customFormat="1" spans="1:9">
      <c r="A908" s="2">
        <v>45776</v>
      </c>
      <c r="B908" s="3" t="s">
        <v>1281</v>
      </c>
      <c r="C908" s="3" t="s">
        <v>5</v>
      </c>
      <c r="D908" s="3" t="s">
        <v>9</v>
      </c>
      <c r="E908" s="3" t="s">
        <v>184</v>
      </c>
      <c r="F908" s="3" t="s">
        <v>185</v>
      </c>
      <c r="G908" s="3">
        <v>10</v>
      </c>
      <c r="H908" s="3">
        <v>2824.8</v>
      </c>
      <c r="I908" s="3">
        <v>28248</v>
      </c>
    </row>
    <row r="909" s="1" customFormat="1" spans="1:9">
      <c r="A909" s="2">
        <v>45776</v>
      </c>
      <c r="B909" s="3" t="s">
        <v>1281</v>
      </c>
      <c r="C909" s="3" t="s">
        <v>5</v>
      </c>
      <c r="D909" s="3" t="s">
        <v>9</v>
      </c>
      <c r="E909" s="3" t="s">
        <v>1282</v>
      </c>
      <c r="F909" s="3" t="s">
        <v>1283</v>
      </c>
      <c r="G909" s="3">
        <v>20</v>
      </c>
      <c r="H909" s="3">
        <v>15.44</v>
      </c>
      <c r="I909" s="3">
        <v>308.8</v>
      </c>
    </row>
    <row r="910" s="1" customFormat="1" spans="1:9">
      <c r="A910" s="2">
        <v>45776</v>
      </c>
      <c r="B910" s="3" t="s">
        <v>1281</v>
      </c>
      <c r="C910" s="3" t="s">
        <v>5</v>
      </c>
      <c r="D910" s="3" t="s">
        <v>9</v>
      </c>
      <c r="E910" s="3" t="s">
        <v>398</v>
      </c>
      <c r="F910" s="3" t="s">
        <v>399</v>
      </c>
      <c r="G910" s="3">
        <v>7</v>
      </c>
      <c r="H910" s="3">
        <v>2541</v>
      </c>
      <c r="I910" s="3">
        <v>17787</v>
      </c>
    </row>
    <row r="911" s="1" customFormat="1" spans="1:9">
      <c r="A911" s="2">
        <v>45776</v>
      </c>
      <c r="B911" s="3" t="s">
        <v>1281</v>
      </c>
      <c r="C911" s="3" t="s">
        <v>5</v>
      </c>
      <c r="D911" s="3" t="s">
        <v>9</v>
      </c>
      <c r="E911" s="3" t="s">
        <v>1284</v>
      </c>
      <c r="F911" s="3" t="s">
        <v>1285</v>
      </c>
      <c r="G911" s="3">
        <v>2</v>
      </c>
      <c r="H911" s="3">
        <v>169.4</v>
      </c>
      <c r="I911" s="3">
        <v>338.8</v>
      </c>
    </row>
    <row r="912" s="1" customFormat="1" spans="1:9">
      <c r="A912" s="2">
        <v>45776</v>
      </c>
      <c r="B912" s="3" t="s">
        <v>1281</v>
      </c>
      <c r="C912" s="3" t="s">
        <v>5</v>
      </c>
      <c r="D912" s="3" t="s">
        <v>9</v>
      </c>
      <c r="E912" s="3" t="s">
        <v>349</v>
      </c>
      <c r="F912" s="3" t="s">
        <v>350</v>
      </c>
      <c r="G912" s="3">
        <v>3</v>
      </c>
      <c r="H912" s="3">
        <v>3148.73</v>
      </c>
      <c r="I912" s="3">
        <v>9446.19</v>
      </c>
    </row>
    <row r="913" s="1" customFormat="1" spans="1:9">
      <c r="A913" s="2">
        <v>45776</v>
      </c>
      <c r="B913" s="3" t="s">
        <v>1281</v>
      </c>
      <c r="C913" s="3" t="s">
        <v>5</v>
      </c>
      <c r="D913" s="3" t="s">
        <v>9</v>
      </c>
      <c r="E913" s="3" t="s">
        <v>581</v>
      </c>
      <c r="F913" s="3" t="s">
        <v>582</v>
      </c>
      <c r="G913" s="3">
        <v>2</v>
      </c>
      <c r="H913" s="3">
        <v>3051.68</v>
      </c>
      <c r="I913" s="3">
        <v>6103.36</v>
      </c>
    </row>
    <row r="914" s="1" customFormat="1" spans="1:9">
      <c r="A914" s="2">
        <v>45776</v>
      </c>
      <c r="B914" s="3" t="s">
        <v>1281</v>
      </c>
      <c r="C914" s="3" t="s">
        <v>5</v>
      </c>
      <c r="D914" s="3" t="s">
        <v>9</v>
      </c>
      <c r="E914" s="3" t="s">
        <v>738</v>
      </c>
      <c r="F914" s="3" t="s">
        <v>739</v>
      </c>
      <c r="G914" s="3">
        <v>5</v>
      </c>
      <c r="H914" s="3">
        <v>999.59</v>
      </c>
      <c r="I914" s="3">
        <v>4997.95</v>
      </c>
    </row>
    <row r="915" s="1" customFormat="1" spans="1:9">
      <c r="A915" s="2">
        <v>45776</v>
      </c>
      <c r="B915" s="3" t="s">
        <v>1281</v>
      </c>
      <c r="C915" s="3" t="s">
        <v>5</v>
      </c>
      <c r="D915" s="3" t="s">
        <v>9</v>
      </c>
      <c r="E915" s="3" t="s">
        <v>83</v>
      </c>
      <c r="F915" s="3" t="s">
        <v>84</v>
      </c>
      <c r="G915" s="3">
        <v>15</v>
      </c>
      <c r="H915" s="3">
        <v>2914.93</v>
      </c>
      <c r="I915" s="3">
        <v>43723.95</v>
      </c>
    </row>
    <row r="916" s="1" customFormat="1" spans="1:9">
      <c r="A916" s="2">
        <v>45776</v>
      </c>
      <c r="B916" s="3" t="s">
        <v>1281</v>
      </c>
      <c r="C916" s="3" t="s">
        <v>5</v>
      </c>
      <c r="D916" s="3" t="s">
        <v>9</v>
      </c>
      <c r="E916" s="3" t="s">
        <v>566</v>
      </c>
      <c r="F916" s="3" t="s">
        <v>567</v>
      </c>
      <c r="G916" s="3">
        <v>2</v>
      </c>
      <c r="H916" s="3">
        <v>3194.4</v>
      </c>
      <c r="I916" s="3">
        <v>6388.8</v>
      </c>
    </row>
    <row r="917" s="1" customFormat="1" spans="1:9">
      <c r="A917" s="2">
        <v>45776</v>
      </c>
      <c r="B917" s="3" t="s">
        <v>1281</v>
      </c>
      <c r="C917" s="3" t="s">
        <v>5</v>
      </c>
      <c r="D917" s="3" t="s">
        <v>9</v>
      </c>
      <c r="E917" s="3" t="s">
        <v>249</v>
      </c>
      <c r="F917" s="3" t="s">
        <v>250</v>
      </c>
      <c r="G917" s="3">
        <v>3</v>
      </c>
      <c r="H917" s="3">
        <v>1971.18</v>
      </c>
      <c r="I917" s="3">
        <v>5913.54</v>
      </c>
    </row>
    <row r="918" s="1" customFormat="1" spans="1:9">
      <c r="A918" s="2">
        <v>45776</v>
      </c>
      <c r="B918" s="3" t="s">
        <v>1286</v>
      </c>
      <c r="C918" s="3" t="s">
        <v>5</v>
      </c>
      <c r="D918" s="3" t="s">
        <v>10</v>
      </c>
      <c r="E918" s="3" t="s">
        <v>264</v>
      </c>
      <c r="F918" s="3" t="s">
        <v>265</v>
      </c>
      <c r="G918" s="3">
        <v>1000</v>
      </c>
      <c r="H918" s="3">
        <v>35.9</v>
      </c>
      <c r="I918" s="3">
        <v>35900</v>
      </c>
    </row>
    <row r="919" s="1" customFormat="1" spans="1:9">
      <c r="A919" s="2">
        <v>45776</v>
      </c>
      <c r="B919" s="3" t="s">
        <v>1286</v>
      </c>
      <c r="C919" s="3" t="s">
        <v>5</v>
      </c>
      <c r="D919" s="3" t="s">
        <v>10</v>
      </c>
      <c r="E919" s="3" t="s">
        <v>267</v>
      </c>
      <c r="F919" s="3" t="s">
        <v>268</v>
      </c>
      <c r="G919" s="3">
        <v>1000</v>
      </c>
      <c r="H919" s="3">
        <v>42.81</v>
      </c>
      <c r="I919" s="3">
        <v>42810</v>
      </c>
    </row>
    <row r="920" s="1" customFormat="1" spans="1:9">
      <c r="A920" s="2">
        <v>45777</v>
      </c>
      <c r="B920" s="3" t="s">
        <v>1287</v>
      </c>
      <c r="C920" s="3" t="s">
        <v>5</v>
      </c>
      <c r="D920" s="3" t="s">
        <v>9</v>
      </c>
      <c r="E920" s="3" t="s">
        <v>761</v>
      </c>
      <c r="F920" s="3" t="s">
        <v>762</v>
      </c>
      <c r="G920" s="3">
        <v>5</v>
      </c>
      <c r="H920" s="3">
        <v>97.57</v>
      </c>
      <c r="I920" s="3">
        <v>487.85</v>
      </c>
    </row>
    <row r="921" s="1" customFormat="1" spans="1:9">
      <c r="A921" s="2">
        <v>45777</v>
      </c>
      <c r="B921" s="3" t="s">
        <v>1287</v>
      </c>
      <c r="C921" s="3" t="s">
        <v>5</v>
      </c>
      <c r="D921" s="3" t="s">
        <v>9</v>
      </c>
      <c r="E921" s="3" t="s">
        <v>453</v>
      </c>
      <c r="F921" s="3" t="s">
        <v>454</v>
      </c>
      <c r="G921" s="3">
        <v>5</v>
      </c>
      <c r="H921" s="3">
        <v>476.78</v>
      </c>
      <c r="I921" s="3">
        <v>2383.9</v>
      </c>
    </row>
    <row r="922" s="1" customFormat="1" spans="1:9">
      <c r="A922" s="2">
        <v>45777</v>
      </c>
      <c r="B922" s="3" t="s">
        <v>1287</v>
      </c>
      <c r="C922" s="3" t="s">
        <v>5</v>
      </c>
      <c r="D922" s="3" t="s">
        <v>9</v>
      </c>
      <c r="E922" s="3" t="s">
        <v>1041</v>
      </c>
      <c r="F922" s="3" t="s">
        <v>1042</v>
      </c>
      <c r="G922" s="3">
        <v>3</v>
      </c>
      <c r="H922" s="3">
        <v>372.68</v>
      </c>
      <c r="I922" s="3">
        <v>1118.04</v>
      </c>
    </row>
    <row r="923" s="1" customFormat="1" spans="1:9">
      <c r="A923" s="2">
        <v>45777</v>
      </c>
      <c r="B923" s="3" t="s">
        <v>1287</v>
      </c>
      <c r="C923" s="3" t="s">
        <v>5</v>
      </c>
      <c r="D923" s="3" t="s">
        <v>9</v>
      </c>
      <c r="E923" s="3" t="s">
        <v>614</v>
      </c>
      <c r="F923" s="3" t="s">
        <v>569</v>
      </c>
      <c r="G923" s="3">
        <v>1</v>
      </c>
      <c r="H923" s="3">
        <v>1501.17</v>
      </c>
      <c r="I923" s="3">
        <v>1501.17</v>
      </c>
    </row>
    <row r="924" s="1" customFormat="1" spans="1:9">
      <c r="A924" s="2">
        <v>45777</v>
      </c>
      <c r="B924" s="3" t="s">
        <v>1287</v>
      </c>
      <c r="C924" s="3" t="s">
        <v>5</v>
      </c>
      <c r="D924" s="3" t="s">
        <v>9</v>
      </c>
      <c r="E924" s="3" t="s">
        <v>1092</v>
      </c>
      <c r="F924" s="3" t="s">
        <v>1093</v>
      </c>
      <c r="G924" s="3">
        <v>3</v>
      </c>
      <c r="H924" s="3">
        <v>1392.31</v>
      </c>
      <c r="I924" s="3">
        <v>4176.93</v>
      </c>
    </row>
    <row r="925" s="1" customFormat="1" spans="1:9">
      <c r="A925" s="2">
        <v>45777</v>
      </c>
      <c r="B925" s="3" t="s">
        <v>1287</v>
      </c>
      <c r="C925" s="3" t="s">
        <v>5</v>
      </c>
      <c r="D925" s="3" t="s">
        <v>9</v>
      </c>
      <c r="E925" s="3" t="s">
        <v>581</v>
      </c>
      <c r="F925" s="3" t="s">
        <v>582</v>
      </c>
      <c r="G925" s="3">
        <v>1</v>
      </c>
      <c r="H925" s="3">
        <v>3051.68</v>
      </c>
      <c r="I925" s="3">
        <v>3051.68</v>
      </c>
    </row>
    <row r="926" s="1" customFormat="1" spans="1:9">
      <c r="A926" s="2">
        <v>45777</v>
      </c>
      <c r="B926" s="3" t="s">
        <v>1287</v>
      </c>
      <c r="C926" s="3" t="s">
        <v>5</v>
      </c>
      <c r="D926" s="3" t="s">
        <v>9</v>
      </c>
      <c r="E926" s="3" t="s">
        <v>1288</v>
      </c>
      <c r="F926" s="3" t="s">
        <v>1289</v>
      </c>
      <c r="G926" s="3">
        <v>5</v>
      </c>
      <c r="H926" s="3">
        <v>53.42</v>
      </c>
      <c r="I926" s="3">
        <v>267.1</v>
      </c>
    </row>
    <row r="927" s="1" customFormat="1" spans="1:9">
      <c r="A927" s="2">
        <v>45777</v>
      </c>
      <c r="B927" s="3" t="s">
        <v>1290</v>
      </c>
      <c r="C927" s="3" t="s">
        <v>5</v>
      </c>
      <c r="D927" s="3" t="s">
        <v>9</v>
      </c>
      <c r="E927" s="3" t="s">
        <v>1291</v>
      </c>
      <c r="F927" s="3" t="s">
        <v>260</v>
      </c>
      <c r="G927" s="3">
        <v>2</v>
      </c>
      <c r="H927" s="3">
        <v>2531.76</v>
      </c>
      <c r="I927" s="3">
        <v>5063.52</v>
      </c>
    </row>
    <row r="928" s="1" customFormat="1" spans="1:9">
      <c r="A928" s="2">
        <v>45777</v>
      </c>
      <c r="B928" s="3" t="s">
        <v>1290</v>
      </c>
      <c r="C928" s="3" t="s">
        <v>5</v>
      </c>
      <c r="D928" s="3" t="s">
        <v>9</v>
      </c>
      <c r="E928" s="3" t="s">
        <v>151</v>
      </c>
      <c r="F928" s="3" t="s">
        <v>152</v>
      </c>
      <c r="G928" s="3">
        <v>2</v>
      </c>
      <c r="H928" s="3">
        <v>188.41</v>
      </c>
      <c r="I928" s="3">
        <v>376.82</v>
      </c>
    </row>
    <row r="929" s="1" customFormat="1" spans="1:9">
      <c r="A929" s="2">
        <v>45777</v>
      </c>
      <c r="B929" s="3" t="s">
        <v>1290</v>
      </c>
      <c r="C929" s="3" t="s">
        <v>5</v>
      </c>
      <c r="D929" s="3" t="s">
        <v>9</v>
      </c>
      <c r="E929" s="3" t="s">
        <v>823</v>
      </c>
      <c r="F929" s="3" t="s">
        <v>824</v>
      </c>
      <c r="G929" s="3">
        <v>3</v>
      </c>
      <c r="H929" s="3">
        <v>423.58</v>
      </c>
      <c r="I929" s="3">
        <v>1270.74</v>
      </c>
    </row>
    <row r="930" s="1" customFormat="1" spans="1:9">
      <c r="A930" s="2">
        <v>45777</v>
      </c>
      <c r="B930" s="3" t="s">
        <v>1290</v>
      </c>
      <c r="C930" s="3" t="s">
        <v>5</v>
      </c>
      <c r="D930" s="3" t="s">
        <v>9</v>
      </c>
      <c r="E930" s="3" t="s">
        <v>816</v>
      </c>
      <c r="F930" s="3" t="s">
        <v>817</v>
      </c>
      <c r="G930" s="3">
        <v>5</v>
      </c>
      <c r="H930" s="3">
        <v>1014.79</v>
      </c>
      <c r="I930" s="3">
        <v>5073.95</v>
      </c>
    </row>
    <row r="931" s="1" customFormat="1" spans="1:9">
      <c r="A931" s="2">
        <v>45777</v>
      </c>
      <c r="B931" s="3" t="s">
        <v>1290</v>
      </c>
      <c r="C931" s="3" t="s">
        <v>5</v>
      </c>
      <c r="D931" s="3" t="s">
        <v>9</v>
      </c>
      <c r="E931" s="3" t="s">
        <v>1057</v>
      </c>
      <c r="F931" s="3" t="s">
        <v>1058</v>
      </c>
      <c r="G931" s="3">
        <v>2</v>
      </c>
      <c r="H931" s="3">
        <v>500.7</v>
      </c>
      <c r="I931" s="3">
        <v>1001.4</v>
      </c>
    </row>
    <row r="932" s="1" customFormat="1" spans="1:9">
      <c r="A932" s="2">
        <v>45777</v>
      </c>
      <c r="B932" s="3" t="s">
        <v>1292</v>
      </c>
      <c r="C932" s="3" t="s">
        <v>5</v>
      </c>
      <c r="D932" s="3" t="s">
        <v>9</v>
      </c>
      <c r="E932" s="3" t="s">
        <v>1293</v>
      </c>
      <c r="F932" s="3" t="s">
        <v>1294</v>
      </c>
      <c r="G932" s="3">
        <v>5</v>
      </c>
      <c r="H932" s="3">
        <v>479.74</v>
      </c>
      <c r="I932" s="3">
        <v>2398.7</v>
      </c>
    </row>
    <row r="933" s="1" customFormat="1" spans="1:9">
      <c r="A933" s="2">
        <v>45777</v>
      </c>
      <c r="B933" s="3" t="s">
        <v>1292</v>
      </c>
      <c r="C933" s="3" t="s">
        <v>5</v>
      </c>
      <c r="D933" s="3" t="s">
        <v>9</v>
      </c>
      <c r="E933" s="3" t="s">
        <v>1295</v>
      </c>
      <c r="F933" s="3" t="s">
        <v>1296</v>
      </c>
      <c r="G933" s="3">
        <v>2</v>
      </c>
      <c r="H933" s="3">
        <v>1172.76</v>
      </c>
      <c r="I933" s="3">
        <v>2345.52</v>
      </c>
    </row>
    <row r="934" s="1" customFormat="1" spans="1:9">
      <c r="A934" s="2">
        <v>45777</v>
      </c>
      <c r="B934" s="3" t="s">
        <v>1297</v>
      </c>
      <c r="C934" s="3" t="s">
        <v>5</v>
      </c>
      <c r="D934" s="3" t="s">
        <v>9</v>
      </c>
      <c r="E934" s="3" t="s">
        <v>74</v>
      </c>
      <c r="F934" s="3" t="s">
        <v>75</v>
      </c>
      <c r="G934" s="3">
        <v>1</v>
      </c>
      <c r="H934" s="3">
        <v>1655.81</v>
      </c>
      <c r="I934" s="3">
        <v>1655.81</v>
      </c>
    </row>
    <row r="935" s="1" customFormat="1" spans="1:9">
      <c r="A935" s="2">
        <v>45777</v>
      </c>
      <c r="B935" s="3" t="s">
        <v>1298</v>
      </c>
      <c r="C935" s="3" t="s">
        <v>5</v>
      </c>
      <c r="D935" s="3" t="s">
        <v>9</v>
      </c>
      <c r="E935" s="3" t="s">
        <v>74</v>
      </c>
      <c r="F935" s="3" t="s">
        <v>75</v>
      </c>
      <c r="G935" s="3">
        <v>5</v>
      </c>
      <c r="H935" s="3">
        <v>1655.81</v>
      </c>
      <c r="I935" s="3">
        <v>8279.05</v>
      </c>
    </row>
    <row r="936" s="1" customFormat="1" spans="1:9">
      <c r="A936" s="2">
        <v>45777</v>
      </c>
      <c r="B936" s="3" t="s">
        <v>1299</v>
      </c>
      <c r="C936" s="3" t="s">
        <v>5</v>
      </c>
      <c r="D936" s="3" t="s">
        <v>9</v>
      </c>
      <c r="E936" s="3" t="s">
        <v>887</v>
      </c>
      <c r="F936" s="3" t="s">
        <v>888</v>
      </c>
      <c r="G936" s="3">
        <v>3</v>
      </c>
      <c r="H936" s="3">
        <v>430.95</v>
      </c>
      <c r="I936" s="3">
        <v>1292.85</v>
      </c>
    </row>
    <row r="937" s="1" customFormat="1" spans="1:9">
      <c r="A937" s="2">
        <v>45777</v>
      </c>
      <c r="B937" s="3" t="s">
        <v>1299</v>
      </c>
      <c r="C937" s="3" t="s">
        <v>5</v>
      </c>
      <c r="D937" s="3" t="s">
        <v>9</v>
      </c>
      <c r="E937" s="3" t="s">
        <v>1300</v>
      </c>
      <c r="F937" s="3" t="s">
        <v>1301</v>
      </c>
      <c r="G937" s="3">
        <v>5</v>
      </c>
      <c r="H937" s="3">
        <v>158.93</v>
      </c>
      <c r="I937" s="3">
        <v>794.65</v>
      </c>
    </row>
    <row r="938" s="1" customFormat="1" spans="1:9">
      <c r="A938" s="2">
        <v>45777</v>
      </c>
      <c r="B938" s="3" t="s">
        <v>1299</v>
      </c>
      <c r="C938" s="3" t="s">
        <v>5</v>
      </c>
      <c r="D938" s="3" t="s">
        <v>9</v>
      </c>
      <c r="E938" s="3" t="s">
        <v>393</v>
      </c>
      <c r="F938" s="3" t="s">
        <v>212</v>
      </c>
      <c r="G938" s="3">
        <v>4</v>
      </c>
      <c r="H938" s="3">
        <v>258.72</v>
      </c>
      <c r="I938" s="3">
        <v>1034.88</v>
      </c>
    </row>
    <row r="939" s="1" customFormat="1" spans="1:9">
      <c r="A939" s="2">
        <v>45777</v>
      </c>
      <c r="B939" s="3" t="s">
        <v>1299</v>
      </c>
      <c r="C939" s="3" t="s">
        <v>5</v>
      </c>
      <c r="D939" s="3" t="s">
        <v>9</v>
      </c>
      <c r="E939" s="3" t="s">
        <v>1302</v>
      </c>
      <c r="F939" s="3" t="s">
        <v>1303</v>
      </c>
      <c r="G939" s="3">
        <v>6</v>
      </c>
      <c r="H939" s="3">
        <v>3399</v>
      </c>
      <c r="I939" s="3">
        <v>20394</v>
      </c>
    </row>
    <row r="940" s="1" customFormat="1" spans="1:9">
      <c r="A940" s="2">
        <v>45777</v>
      </c>
      <c r="B940" s="3" t="s">
        <v>1299</v>
      </c>
      <c r="C940" s="3" t="s">
        <v>5</v>
      </c>
      <c r="D940" s="3" t="s">
        <v>9</v>
      </c>
      <c r="E940" s="3" t="s">
        <v>841</v>
      </c>
      <c r="F940" s="3" t="s">
        <v>842</v>
      </c>
      <c r="G940" s="3">
        <v>3</v>
      </c>
      <c r="H940" s="3">
        <v>0</v>
      </c>
      <c r="I940" s="3">
        <v>0</v>
      </c>
    </row>
    <row r="941" s="1" customFormat="1" spans="1:9">
      <c r="A941" s="2">
        <v>45777</v>
      </c>
      <c r="B941" s="3" t="s">
        <v>1299</v>
      </c>
      <c r="C941" s="3" t="s">
        <v>5</v>
      </c>
      <c r="D941" s="3" t="s">
        <v>9</v>
      </c>
      <c r="E941" s="3" t="s">
        <v>351</v>
      </c>
      <c r="F941" s="3" t="s">
        <v>352</v>
      </c>
      <c r="G941" s="3">
        <v>3</v>
      </c>
      <c r="H941" s="3">
        <v>1968.61</v>
      </c>
      <c r="I941" s="3">
        <v>5905.83</v>
      </c>
    </row>
    <row r="942" s="1" customFormat="1" spans="1:9">
      <c r="A942" s="2">
        <v>45777</v>
      </c>
      <c r="B942" s="3" t="s">
        <v>1299</v>
      </c>
      <c r="C942" s="3" t="s">
        <v>5</v>
      </c>
      <c r="D942" s="3" t="s">
        <v>9</v>
      </c>
      <c r="E942" s="3" t="s">
        <v>362</v>
      </c>
      <c r="F942" s="3" t="s">
        <v>363</v>
      </c>
      <c r="G942" s="3">
        <v>2</v>
      </c>
      <c r="H942" s="3">
        <v>1112.32</v>
      </c>
      <c r="I942" s="3">
        <v>2224.64</v>
      </c>
    </row>
    <row r="943" s="1" customFormat="1" spans="1:9">
      <c r="A943" s="2">
        <v>45777</v>
      </c>
      <c r="B943" s="3" t="s">
        <v>1299</v>
      </c>
      <c r="C943" s="3" t="s">
        <v>5</v>
      </c>
      <c r="D943" s="3" t="s">
        <v>9</v>
      </c>
      <c r="E943" s="3" t="s">
        <v>385</v>
      </c>
      <c r="F943" s="3" t="s">
        <v>386</v>
      </c>
      <c r="G943" s="3">
        <v>5</v>
      </c>
      <c r="H943" s="3">
        <v>2078.47</v>
      </c>
      <c r="I943" s="3">
        <v>10392.35</v>
      </c>
    </row>
    <row r="944" s="1" customFormat="1" spans="1:9">
      <c r="A944" s="2">
        <v>45777</v>
      </c>
      <c r="B944" s="3" t="s">
        <v>1299</v>
      </c>
      <c r="C944" s="3" t="s">
        <v>5</v>
      </c>
      <c r="D944" s="3" t="s">
        <v>9</v>
      </c>
      <c r="E944" s="3" t="s">
        <v>694</v>
      </c>
      <c r="F944" s="3" t="s">
        <v>260</v>
      </c>
      <c r="G944" s="3">
        <v>1</v>
      </c>
      <c r="H944" s="3">
        <v>4128.63</v>
      </c>
      <c r="I944" s="3">
        <v>4128.63</v>
      </c>
    </row>
    <row r="945" s="1" customFormat="1" spans="1:9">
      <c r="A945" s="2">
        <v>45777</v>
      </c>
      <c r="B945" s="3" t="s">
        <v>1299</v>
      </c>
      <c r="C945" s="3" t="s">
        <v>5</v>
      </c>
      <c r="D945" s="3" t="s">
        <v>9</v>
      </c>
      <c r="E945" s="3" t="s">
        <v>259</v>
      </c>
      <c r="F945" s="3" t="s">
        <v>260</v>
      </c>
      <c r="G945" s="3">
        <v>3</v>
      </c>
      <c r="H945" s="3">
        <v>2032.8</v>
      </c>
      <c r="I945" s="3">
        <v>6098.4</v>
      </c>
    </row>
    <row r="946" s="1" customFormat="1" spans="1:9">
      <c r="A946" s="2">
        <v>45782</v>
      </c>
      <c r="B946" s="3" t="s">
        <v>1304</v>
      </c>
      <c r="C946" s="3" t="s">
        <v>5</v>
      </c>
      <c r="D946" s="3" t="s">
        <v>7</v>
      </c>
      <c r="E946" s="3" t="s">
        <v>206</v>
      </c>
      <c r="F946" s="3" t="s">
        <v>207</v>
      </c>
      <c r="G946" s="3">
        <v>400</v>
      </c>
      <c r="H946" s="3">
        <v>58.99</v>
      </c>
      <c r="I946" s="3">
        <v>23596</v>
      </c>
    </row>
    <row r="947" s="1" customFormat="1" spans="1:9">
      <c r="A947" s="2">
        <v>45782</v>
      </c>
      <c r="B947" s="3" t="s">
        <v>1304</v>
      </c>
      <c r="C947" s="3" t="s">
        <v>5</v>
      </c>
      <c r="D947" s="3" t="s">
        <v>7</v>
      </c>
      <c r="E947" s="3" t="s">
        <v>264</v>
      </c>
      <c r="F947" s="3" t="s">
        <v>265</v>
      </c>
      <c r="G947" s="3">
        <v>1500</v>
      </c>
      <c r="H947" s="3">
        <v>35.9</v>
      </c>
      <c r="I947" s="3">
        <v>53850</v>
      </c>
    </row>
    <row r="948" s="1" customFormat="1" spans="1:9">
      <c r="A948" s="2">
        <v>45782</v>
      </c>
      <c r="B948" s="3" t="s">
        <v>1305</v>
      </c>
      <c r="C948" s="3" t="s">
        <v>5</v>
      </c>
      <c r="D948" s="3" t="s">
        <v>7</v>
      </c>
      <c r="E948" s="3" t="s">
        <v>267</v>
      </c>
      <c r="F948" s="3" t="s">
        <v>268</v>
      </c>
      <c r="G948" s="3">
        <v>1500</v>
      </c>
      <c r="H948" s="3">
        <v>42.81</v>
      </c>
      <c r="I948" s="3">
        <v>64215</v>
      </c>
    </row>
    <row r="949" s="1" customFormat="1" spans="1:9">
      <c r="A949" s="2">
        <v>45782</v>
      </c>
      <c r="B949" s="3" t="s">
        <v>1306</v>
      </c>
      <c r="C949" s="3" t="s">
        <v>5</v>
      </c>
      <c r="D949" s="3" t="s">
        <v>9</v>
      </c>
      <c r="E949" s="3" t="s">
        <v>122</v>
      </c>
      <c r="F949" s="3" t="s">
        <v>123</v>
      </c>
      <c r="G949" s="3">
        <v>5</v>
      </c>
      <c r="H949" s="3">
        <v>843.34</v>
      </c>
      <c r="I949" s="3">
        <v>4216.7</v>
      </c>
    </row>
    <row r="950" s="1" customFormat="1" spans="1:9">
      <c r="A950" s="2">
        <v>45782</v>
      </c>
      <c r="B950" s="3" t="s">
        <v>1306</v>
      </c>
      <c r="C950" s="3" t="s">
        <v>5</v>
      </c>
      <c r="D950" s="3" t="s">
        <v>9</v>
      </c>
      <c r="E950" s="3" t="s">
        <v>118</v>
      </c>
      <c r="F950" s="3" t="s">
        <v>119</v>
      </c>
      <c r="G950" s="3">
        <v>10</v>
      </c>
      <c r="H950" s="3">
        <v>752.52</v>
      </c>
      <c r="I950" s="3">
        <v>7525.2</v>
      </c>
    </row>
    <row r="951" s="1" customFormat="1" spans="1:9">
      <c r="A951" s="2">
        <v>45782</v>
      </c>
      <c r="B951" s="3" t="s">
        <v>1307</v>
      </c>
      <c r="C951" s="3" t="s">
        <v>5</v>
      </c>
      <c r="D951" s="3" t="s">
        <v>9</v>
      </c>
      <c r="E951" s="3" t="s">
        <v>208</v>
      </c>
      <c r="F951" s="3" t="s">
        <v>209</v>
      </c>
      <c r="G951" s="3">
        <v>700</v>
      </c>
      <c r="H951" s="3">
        <v>2.79</v>
      </c>
      <c r="I951" s="3">
        <v>1953</v>
      </c>
    </row>
    <row r="952" s="1" customFormat="1" spans="1:9">
      <c r="A952" s="2">
        <v>45782</v>
      </c>
      <c r="B952" s="3" t="s">
        <v>1308</v>
      </c>
      <c r="C952" s="3" t="s">
        <v>5</v>
      </c>
      <c r="D952" s="3" t="s">
        <v>9</v>
      </c>
      <c r="E952" s="3" t="s">
        <v>74</v>
      </c>
      <c r="F952" s="3" t="s">
        <v>75</v>
      </c>
      <c r="G952" s="3">
        <v>5</v>
      </c>
      <c r="H952" s="3">
        <v>1655.81</v>
      </c>
      <c r="I952" s="3">
        <v>8279.05</v>
      </c>
    </row>
    <row r="953" s="1" customFormat="1" spans="1:9">
      <c r="A953" s="2">
        <v>45783</v>
      </c>
      <c r="B953" s="3" t="s">
        <v>1309</v>
      </c>
      <c r="C953" s="3" t="s">
        <v>5</v>
      </c>
      <c r="D953" s="3" t="s">
        <v>9</v>
      </c>
      <c r="E953" s="3" t="s">
        <v>39</v>
      </c>
      <c r="F953" s="3" t="s">
        <v>40</v>
      </c>
      <c r="G953" s="3">
        <v>7</v>
      </c>
      <c r="H953" s="3">
        <v>44.35</v>
      </c>
      <c r="I953" s="3">
        <v>310.45</v>
      </c>
    </row>
    <row r="954" s="1" customFormat="1" spans="1:9">
      <c r="A954" s="2">
        <v>45783</v>
      </c>
      <c r="B954" s="3" t="s">
        <v>1309</v>
      </c>
      <c r="C954" s="3" t="s">
        <v>5</v>
      </c>
      <c r="D954" s="3" t="s">
        <v>9</v>
      </c>
      <c r="E954" s="3" t="s">
        <v>677</v>
      </c>
      <c r="F954" s="3" t="s">
        <v>678</v>
      </c>
      <c r="G954" s="3">
        <v>7</v>
      </c>
      <c r="H954" s="3">
        <v>0</v>
      </c>
      <c r="I954" s="3">
        <v>0</v>
      </c>
    </row>
    <row r="955" s="1" customFormat="1" spans="1:9">
      <c r="A955" s="2">
        <v>45783</v>
      </c>
      <c r="B955" s="3" t="s">
        <v>1309</v>
      </c>
      <c r="C955" s="3" t="s">
        <v>5</v>
      </c>
      <c r="D955" s="3" t="s">
        <v>9</v>
      </c>
      <c r="E955" s="3" t="s">
        <v>840</v>
      </c>
      <c r="F955" s="3" t="s">
        <v>454</v>
      </c>
      <c r="G955" s="3">
        <v>1</v>
      </c>
      <c r="H955" s="3">
        <v>486.39</v>
      </c>
      <c r="I955" s="3">
        <v>486.39</v>
      </c>
    </row>
    <row r="956" s="1" customFormat="1" spans="1:9">
      <c r="A956" s="2">
        <v>45783</v>
      </c>
      <c r="B956" s="3" t="s">
        <v>1309</v>
      </c>
      <c r="C956" s="3" t="s">
        <v>5</v>
      </c>
      <c r="D956" s="3" t="s">
        <v>9</v>
      </c>
      <c r="E956" s="3" t="s">
        <v>346</v>
      </c>
      <c r="F956" s="3" t="s">
        <v>347</v>
      </c>
      <c r="G956" s="3">
        <v>10</v>
      </c>
      <c r="H956" s="3">
        <v>0</v>
      </c>
      <c r="I956" s="3">
        <v>0</v>
      </c>
    </row>
    <row r="957" s="1" customFormat="1" spans="1:9">
      <c r="A957" s="2">
        <v>45783</v>
      </c>
      <c r="B957" s="3" t="s">
        <v>1309</v>
      </c>
      <c r="C957" s="3" t="s">
        <v>5</v>
      </c>
      <c r="D957" s="3" t="s">
        <v>9</v>
      </c>
      <c r="E957" s="3" t="s">
        <v>614</v>
      </c>
      <c r="F957" s="3" t="s">
        <v>569</v>
      </c>
      <c r="G957" s="3">
        <v>1</v>
      </c>
      <c r="H957" s="3">
        <v>1501.17</v>
      </c>
      <c r="I957" s="3">
        <v>1501.17</v>
      </c>
    </row>
    <row r="958" s="1" customFormat="1" spans="1:9">
      <c r="A958" s="2">
        <v>45783</v>
      </c>
      <c r="B958" s="3" t="s">
        <v>1309</v>
      </c>
      <c r="C958" s="3" t="s">
        <v>5</v>
      </c>
      <c r="D958" s="3" t="s">
        <v>9</v>
      </c>
      <c r="E958" s="3" t="s">
        <v>351</v>
      </c>
      <c r="F958" s="3" t="s">
        <v>352</v>
      </c>
      <c r="G958" s="3">
        <v>3</v>
      </c>
      <c r="H958" s="3">
        <v>1968.61</v>
      </c>
      <c r="I958" s="3">
        <v>5905.83</v>
      </c>
    </row>
    <row r="959" s="1" customFormat="1" spans="1:9">
      <c r="A959" s="2">
        <v>45783</v>
      </c>
      <c r="B959" s="3" t="s">
        <v>1309</v>
      </c>
      <c r="C959" s="3" t="s">
        <v>5</v>
      </c>
      <c r="D959" s="3" t="s">
        <v>9</v>
      </c>
      <c r="E959" s="3" t="s">
        <v>703</v>
      </c>
      <c r="F959" s="3" t="s">
        <v>704</v>
      </c>
      <c r="G959" s="3">
        <v>2</v>
      </c>
      <c r="H959" s="3">
        <v>1273.45</v>
      </c>
      <c r="I959" s="3">
        <v>2546.9</v>
      </c>
    </row>
    <row r="960" s="1" customFormat="1" spans="1:9">
      <c r="A960" s="2">
        <v>45783</v>
      </c>
      <c r="B960" s="3" t="s">
        <v>1309</v>
      </c>
      <c r="C960" s="3" t="s">
        <v>5</v>
      </c>
      <c r="D960" s="3" t="s">
        <v>9</v>
      </c>
      <c r="E960" s="3" t="s">
        <v>500</v>
      </c>
      <c r="F960" s="3" t="s">
        <v>501</v>
      </c>
      <c r="G960" s="3">
        <v>15</v>
      </c>
      <c r="H960" s="3">
        <v>104.68</v>
      </c>
      <c r="I960" s="3">
        <v>1570.2</v>
      </c>
    </row>
    <row r="961" s="1" customFormat="1" spans="1:9">
      <c r="A961" s="2">
        <v>45783</v>
      </c>
      <c r="B961" s="3" t="s">
        <v>1309</v>
      </c>
      <c r="C961" s="3" t="s">
        <v>5</v>
      </c>
      <c r="D961" s="3" t="s">
        <v>9</v>
      </c>
      <c r="E961" s="3" t="s">
        <v>437</v>
      </c>
      <c r="F961" s="3" t="s">
        <v>438</v>
      </c>
      <c r="G961" s="3">
        <v>2</v>
      </c>
      <c r="H961" s="3">
        <v>356.69</v>
      </c>
      <c r="I961" s="3">
        <v>713.38</v>
      </c>
    </row>
    <row r="962" s="1" customFormat="1" spans="1:9">
      <c r="A962" s="2">
        <v>45783</v>
      </c>
      <c r="B962" s="3" t="s">
        <v>1309</v>
      </c>
      <c r="C962" s="3" t="s">
        <v>5</v>
      </c>
      <c r="D962" s="3" t="s">
        <v>9</v>
      </c>
      <c r="E962" s="3" t="s">
        <v>286</v>
      </c>
      <c r="F962" s="3" t="s">
        <v>287</v>
      </c>
      <c r="G962" s="3">
        <v>7</v>
      </c>
      <c r="H962" s="3">
        <v>2541</v>
      </c>
      <c r="I962" s="3">
        <v>17787</v>
      </c>
    </row>
    <row r="963" s="1" customFormat="1" spans="1:9">
      <c r="A963" s="2">
        <v>45783</v>
      </c>
      <c r="B963" s="3" t="s">
        <v>1310</v>
      </c>
      <c r="C963" s="3" t="s">
        <v>5</v>
      </c>
      <c r="D963" s="3" t="s">
        <v>9</v>
      </c>
      <c r="E963" s="3" t="s">
        <v>375</v>
      </c>
      <c r="F963" s="3" t="s">
        <v>376</v>
      </c>
      <c r="G963" s="3">
        <v>100</v>
      </c>
      <c r="H963" s="3">
        <v>0</v>
      </c>
      <c r="I963" s="3">
        <v>0</v>
      </c>
    </row>
    <row r="964" s="1" customFormat="1" spans="1:9">
      <c r="A964" s="2">
        <v>45783</v>
      </c>
      <c r="B964" s="3" t="s">
        <v>1311</v>
      </c>
      <c r="C964" s="3" t="s">
        <v>5</v>
      </c>
      <c r="D964" s="3" t="s">
        <v>9</v>
      </c>
      <c r="E964" s="3" t="s">
        <v>487</v>
      </c>
      <c r="F964" s="3" t="s">
        <v>488</v>
      </c>
      <c r="G964" s="3">
        <v>3</v>
      </c>
      <c r="H964" s="3">
        <v>1673.67</v>
      </c>
      <c r="I964" s="3">
        <v>5021.01</v>
      </c>
    </row>
    <row r="965" s="1" customFormat="1" spans="1:9">
      <c r="A965" s="2">
        <v>45783</v>
      </c>
      <c r="B965" s="3" t="s">
        <v>1311</v>
      </c>
      <c r="C965" s="3" t="s">
        <v>5</v>
      </c>
      <c r="D965" s="3" t="s">
        <v>9</v>
      </c>
      <c r="E965" s="3" t="s">
        <v>95</v>
      </c>
      <c r="F965" s="3" t="s">
        <v>96</v>
      </c>
      <c r="G965" s="3">
        <v>5</v>
      </c>
      <c r="H965" s="3">
        <v>1395.86</v>
      </c>
      <c r="I965" s="3">
        <v>6979.3</v>
      </c>
    </row>
    <row r="966" s="1" customFormat="1" spans="1:9">
      <c r="A966" s="2">
        <v>45783</v>
      </c>
      <c r="B966" s="3" t="s">
        <v>1311</v>
      </c>
      <c r="C966" s="3" t="s">
        <v>5</v>
      </c>
      <c r="D966" s="3" t="s">
        <v>9</v>
      </c>
      <c r="E966" s="3" t="s">
        <v>408</v>
      </c>
      <c r="F966" s="3" t="s">
        <v>409</v>
      </c>
      <c r="G966" s="3">
        <v>3</v>
      </c>
      <c r="H966" s="3">
        <v>169.88</v>
      </c>
      <c r="I966" s="3">
        <v>509.64</v>
      </c>
    </row>
    <row r="967" s="1" customFormat="1" spans="1:9">
      <c r="A967" s="2">
        <v>45783</v>
      </c>
      <c r="B967" s="3" t="s">
        <v>1311</v>
      </c>
      <c r="C967" s="3" t="s">
        <v>5</v>
      </c>
      <c r="D967" s="3" t="s">
        <v>9</v>
      </c>
      <c r="E967" s="3" t="s">
        <v>255</v>
      </c>
      <c r="F967" s="3" t="s">
        <v>256</v>
      </c>
      <c r="G967" s="3">
        <v>3</v>
      </c>
      <c r="H967" s="3">
        <v>3252.48</v>
      </c>
      <c r="I967" s="3">
        <v>9757.44</v>
      </c>
    </row>
    <row r="968" s="1" customFormat="1" spans="1:9">
      <c r="A968" s="2">
        <v>45783</v>
      </c>
      <c r="B968" s="3" t="s">
        <v>1311</v>
      </c>
      <c r="C968" s="3" t="s">
        <v>5</v>
      </c>
      <c r="D968" s="3" t="s">
        <v>9</v>
      </c>
      <c r="E968" s="3" t="s">
        <v>1312</v>
      </c>
      <c r="F968" s="3" t="s">
        <v>842</v>
      </c>
      <c r="G968" s="3">
        <v>3</v>
      </c>
      <c r="H968" s="3">
        <v>0</v>
      </c>
      <c r="I968" s="3">
        <v>0</v>
      </c>
    </row>
    <row r="969" s="1" customFormat="1" spans="1:9">
      <c r="A969" s="2">
        <v>45783</v>
      </c>
      <c r="B969" s="3" t="s">
        <v>1311</v>
      </c>
      <c r="C969" s="3" t="s">
        <v>5</v>
      </c>
      <c r="D969" s="3" t="s">
        <v>9</v>
      </c>
      <c r="E969" s="3" t="s">
        <v>1174</v>
      </c>
      <c r="F969" s="3" t="s">
        <v>1175</v>
      </c>
      <c r="G969" s="3">
        <v>3</v>
      </c>
      <c r="H969" s="3">
        <v>15.12</v>
      </c>
      <c r="I969" s="3">
        <v>45.36</v>
      </c>
    </row>
    <row r="970" s="1" customFormat="1" spans="1:9">
      <c r="A970" s="2">
        <v>45783</v>
      </c>
      <c r="B970" s="3" t="s">
        <v>1311</v>
      </c>
      <c r="C970" s="3" t="s">
        <v>5</v>
      </c>
      <c r="D970" s="3" t="s">
        <v>9</v>
      </c>
      <c r="E970" s="3" t="s">
        <v>754</v>
      </c>
      <c r="F970" s="3" t="s">
        <v>755</v>
      </c>
      <c r="G970" s="3">
        <v>2</v>
      </c>
      <c r="H970" s="3">
        <v>217.58</v>
      </c>
      <c r="I970" s="3">
        <v>435.16</v>
      </c>
    </row>
    <row r="971" s="1" customFormat="1" spans="1:9">
      <c r="A971" s="2">
        <v>45783</v>
      </c>
      <c r="B971" s="3" t="s">
        <v>1311</v>
      </c>
      <c r="C971" s="3" t="s">
        <v>5</v>
      </c>
      <c r="D971" s="3" t="s">
        <v>9</v>
      </c>
      <c r="E971" s="3" t="s">
        <v>89</v>
      </c>
      <c r="F971" s="3" t="s">
        <v>90</v>
      </c>
      <c r="G971" s="3">
        <v>2</v>
      </c>
      <c r="H971" s="3">
        <v>5773.19</v>
      </c>
      <c r="I971" s="3">
        <v>11546.38</v>
      </c>
    </row>
    <row r="972" s="1" customFormat="1" spans="1:9">
      <c r="A972" s="2">
        <v>45783</v>
      </c>
      <c r="B972" s="3" t="s">
        <v>1311</v>
      </c>
      <c r="C972" s="3" t="s">
        <v>5</v>
      </c>
      <c r="D972" s="3" t="s">
        <v>9</v>
      </c>
      <c r="E972" s="3" t="s">
        <v>1313</v>
      </c>
      <c r="F972" s="3" t="s">
        <v>1314</v>
      </c>
      <c r="G972" s="3">
        <v>1</v>
      </c>
      <c r="H972" s="3">
        <v>313.83</v>
      </c>
      <c r="I972" s="3">
        <v>313.83</v>
      </c>
    </row>
    <row r="973" s="1" customFormat="1" spans="1:9">
      <c r="A973" s="2">
        <v>45783</v>
      </c>
      <c r="B973" s="3" t="s">
        <v>1311</v>
      </c>
      <c r="C973" s="3" t="s">
        <v>5</v>
      </c>
      <c r="D973" s="3" t="s">
        <v>9</v>
      </c>
      <c r="E973" s="3" t="s">
        <v>926</v>
      </c>
      <c r="F973" s="3" t="s">
        <v>927</v>
      </c>
      <c r="G973" s="3">
        <v>2</v>
      </c>
      <c r="H973" s="3">
        <v>2311</v>
      </c>
      <c r="I973" s="3">
        <v>4622</v>
      </c>
    </row>
    <row r="974" s="1" customFormat="1" spans="1:9">
      <c r="A974" s="2">
        <v>45784</v>
      </c>
      <c r="B974" s="3" t="s">
        <v>1315</v>
      </c>
      <c r="C974" s="3" t="s">
        <v>5</v>
      </c>
      <c r="D974" s="3" t="s">
        <v>9</v>
      </c>
      <c r="E974" s="3" t="s">
        <v>645</v>
      </c>
      <c r="F974" s="3" t="s">
        <v>646</v>
      </c>
      <c r="G974" s="3">
        <v>3</v>
      </c>
      <c r="H974" s="3">
        <v>1779.33</v>
      </c>
      <c r="I974" s="3">
        <v>5337.99</v>
      </c>
    </row>
    <row r="975" s="1" customFormat="1" spans="1:9">
      <c r="A975" s="2">
        <v>45784</v>
      </c>
      <c r="B975" s="3" t="s">
        <v>1315</v>
      </c>
      <c r="C975" s="3" t="s">
        <v>5</v>
      </c>
      <c r="D975" s="3" t="s">
        <v>9</v>
      </c>
      <c r="E975" s="3" t="s">
        <v>622</v>
      </c>
      <c r="F975" s="3" t="s">
        <v>623</v>
      </c>
      <c r="G975" s="3">
        <v>3</v>
      </c>
      <c r="H975" s="3">
        <v>2672.04</v>
      </c>
      <c r="I975" s="3">
        <v>8016.12</v>
      </c>
    </row>
    <row r="976" s="1" customFormat="1" spans="1:9">
      <c r="A976" s="2">
        <v>45784</v>
      </c>
      <c r="B976" s="3" t="s">
        <v>1315</v>
      </c>
      <c r="C976" s="3" t="s">
        <v>5</v>
      </c>
      <c r="D976" s="3" t="s">
        <v>9</v>
      </c>
      <c r="E976" s="3" t="s">
        <v>669</v>
      </c>
      <c r="F976" s="3" t="s">
        <v>670</v>
      </c>
      <c r="G976" s="3">
        <v>3</v>
      </c>
      <c r="H976" s="3">
        <v>1039.54</v>
      </c>
      <c r="I976" s="3">
        <v>3118.62</v>
      </c>
    </row>
    <row r="977" s="1" customFormat="1" spans="1:9">
      <c r="A977" s="2">
        <v>45784</v>
      </c>
      <c r="B977" s="3" t="s">
        <v>1315</v>
      </c>
      <c r="C977" s="3" t="s">
        <v>5</v>
      </c>
      <c r="D977" s="3" t="s">
        <v>9</v>
      </c>
      <c r="E977" s="3" t="s">
        <v>1146</v>
      </c>
      <c r="F977" s="3" t="s">
        <v>321</v>
      </c>
      <c r="G977" s="3">
        <v>3</v>
      </c>
      <c r="H977" s="3">
        <v>705.94</v>
      </c>
      <c r="I977" s="3">
        <v>2117.82</v>
      </c>
    </row>
    <row r="978" s="1" customFormat="1" spans="1:9">
      <c r="A978" s="2">
        <v>45784</v>
      </c>
      <c r="B978" s="3" t="s">
        <v>1315</v>
      </c>
      <c r="C978" s="3" t="s">
        <v>5</v>
      </c>
      <c r="D978" s="3" t="s">
        <v>9</v>
      </c>
      <c r="E978" s="3" t="s">
        <v>24</v>
      </c>
      <c r="F978" s="3" t="s">
        <v>25</v>
      </c>
      <c r="G978" s="3">
        <v>5</v>
      </c>
      <c r="H978" s="3">
        <v>1382.09</v>
      </c>
      <c r="I978" s="3">
        <v>6910.45</v>
      </c>
    </row>
    <row r="979" s="1" customFormat="1" spans="1:9">
      <c r="A979" s="2">
        <v>45784</v>
      </c>
      <c r="B979" s="3" t="s">
        <v>1315</v>
      </c>
      <c r="C979" s="3" t="s">
        <v>5</v>
      </c>
      <c r="D979" s="3" t="s">
        <v>9</v>
      </c>
      <c r="E979" s="3" t="s">
        <v>358</v>
      </c>
      <c r="F979" s="3" t="s">
        <v>359</v>
      </c>
      <c r="G979" s="3">
        <v>3</v>
      </c>
      <c r="H979" s="3">
        <v>1241.17</v>
      </c>
      <c r="I979" s="3">
        <v>3723.51</v>
      </c>
    </row>
    <row r="980" s="1" customFormat="1" spans="1:9">
      <c r="A980" s="2">
        <v>45784</v>
      </c>
      <c r="B980" s="3" t="s">
        <v>1315</v>
      </c>
      <c r="C980" s="3" t="s">
        <v>5</v>
      </c>
      <c r="D980" s="3" t="s">
        <v>9</v>
      </c>
      <c r="E980" s="3" t="s">
        <v>553</v>
      </c>
      <c r="F980" s="3" t="s">
        <v>554</v>
      </c>
      <c r="G980" s="3">
        <v>5</v>
      </c>
      <c r="H980" s="3">
        <v>1574.12</v>
      </c>
      <c r="I980" s="3">
        <v>7870.6</v>
      </c>
    </row>
    <row r="981" s="1" customFormat="1" spans="1:9">
      <c r="A981" s="2">
        <v>45784</v>
      </c>
      <c r="B981" s="3" t="s">
        <v>1315</v>
      </c>
      <c r="C981" s="3" t="s">
        <v>5</v>
      </c>
      <c r="D981" s="3" t="s">
        <v>9</v>
      </c>
      <c r="E981" s="3" t="s">
        <v>201</v>
      </c>
      <c r="F981" s="3" t="s">
        <v>202</v>
      </c>
      <c r="G981" s="3">
        <v>6</v>
      </c>
      <c r="H981" s="3">
        <v>100.71</v>
      </c>
      <c r="I981" s="3">
        <v>604.26</v>
      </c>
    </row>
    <row r="982" s="1" customFormat="1" spans="1:9">
      <c r="A982" s="2">
        <v>45784</v>
      </c>
      <c r="B982" s="3" t="s">
        <v>1315</v>
      </c>
      <c r="C982" s="3" t="s">
        <v>5</v>
      </c>
      <c r="D982" s="3" t="s">
        <v>9</v>
      </c>
      <c r="E982" s="3" t="s">
        <v>1316</v>
      </c>
      <c r="F982" s="3" t="s">
        <v>1317</v>
      </c>
      <c r="G982" s="3">
        <v>2</v>
      </c>
      <c r="H982" s="3">
        <v>4833.03</v>
      </c>
      <c r="I982" s="3">
        <v>9666.06</v>
      </c>
    </row>
    <row r="983" s="1" customFormat="1" spans="1:9">
      <c r="A983" s="2">
        <v>45784</v>
      </c>
      <c r="B983" s="3" t="s">
        <v>1315</v>
      </c>
      <c r="C983" s="3" t="s">
        <v>5</v>
      </c>
      <c r="D983" s="3" t="s">
        <v>9</v>
      </c>
      <c r="E983" s="3" t="s">
        <v>838</v>
      </c>
      <c r="F983" s="3" t="s">
        <v>260</v>
      </c>
      <c r="G983" s="3">
        <v>2</v>
      </c>
      <c r="H983" s="3">
        <v>1414.09</v>
      </c>
      <c r="I983" s="3">
        <v>2828.18</v>
      </c>
    </row>
    <row r="984" s="1" customFormat="1" spans="1:9">
      <c r="A984" s="2">
        <v>45784</v>
      </c>
      <c r="B984" s="3" t="s">
        <v>1318</v>
      </c>
      <c r="C984" s="3" t="s">
        <v>5</v>
      </c>
      <c r="D984" s="3" t="s">
        <v>9</v>
      </c>
      <c r="E984" s="3" t="s">
        <v>344</v>
      </c>
      <c r="F984" s="3" t="s">
        <v>345</v>
      </c>
      <c r="G984" s="3">
        <v>5</v>
      </c>
      <c r="H984" s="3">
        <v>100.53</v>
      </c>
      <c r="I984" s="3">
        <v>502.65</v>
      </c>
    </row>
    <row r="985" s="1" customFormat="1" spans="1:9">
      <c r="A985" s="2">
        <v>45784</v>
      </c>
      <c r="B985" s="3" t="s">
        <v>1318</v>
      </c>
      <c r="C985" s="3" t="s">
        <v>5</v>
      </c>
      <c r="D985" s="3" t="s">
        <v>9</v>
      </c>
      <c r="E985" s="3" t="s">
        <v>429</v>
      </c>
      <c r="F985" s="3" t="s">
        <v>430</v>
      </c>
      <c r="G985" s="3">
        <v>7</v>
      </c>
      <c r="H985" s="3">
        <v>99.05</v>
      </c>
      <c r="I985" s="3">
        <v>693.35</v>
      </c>
    </row>
    <row r="986" s="1" customFormat="1" spans="1:9">
      <c r="A986" s="2">
        <v>45784</v>
      </c>
      <c r="B986" s="3" t="s">
        <v>1318</v>
      </c>
      <c r="C986" s="3" t="s">
        <v>5</v>
      </c>
      <c r="D986" s="3" t="s">
        <v>9</v>
      </c>
      <c r="E986" s="3" t="s">
        <v>1197</v>
      </c>
      <c r="F986" s="3" t="s">
        <v>260</v>
      </c>
      <c r="G986" s="3">
        <v>1</v>
      </c>
      <c r="H986" s="3">
        <v>1487.78</v>
      </c>
      <c r="I986" s="3">
        <v>1487.78</v>
      </c>
    </row>
    <row r="987" s="1" customFormat="1" spans="1:9">
      <c r="A987" s="2">
        <v>45784</v>
      </c>
      <c r="B987" s="3" t="s">
        <v>1318</v>
      </c>
      <c r="C987" s="3" t="s">
        <v>5</v>
      </c>
      <c r="D987" s="3" t="s">
        <v>9</v>
      </c>
      <c r="E987" s="3" t="s">
        <v>1088</v>
      </c>
      <c r="F987" s="3" t="s">
        <v>246</v>
      </c>
      <c r="G987" s="3">
        <v>1</v>
      </c>
      <c r="H987" s="3">
        <v>2646.39</v>
      </c>
      <c r="I987" s="3">
        <v>2646.39</v>
      </c>
    </row>
    <row r="988" s="1" customFormat="1" spans="1:9">
      <c r="A988" s="2">
        <v>45785</v>
      </c>
      <c r="B988" s="3" t="s">
        <v>1319</v>
      </c>
      <c r="C988" s="3" t="s">
        <v>5</v>
      </c>
      <c r="D988" s="3" t="s">
        <v>9</v>
      </c>
      <c r="E988" s="3" t="s">
        <v>1320</v>
      </c>
      <c r="F988" s="3" t="s">
        <v>250</v>
      </c>
      <c r="G988" s="3">
        <v>3</v>
      </c>
      <c r="H988" s="3">
        <v>1619.43</v>
      </c>
      <c r="I988" s="3">
        <v>4858.29</v>
      </c>
    </row>
    <row r="989" s="1" customFormat="1" spans="1:9">
      <c r="A989" s="2">
        <v>45785</v>
      </c>
      <c r="B989" s="3" t="s">
        <v>1319</v>
      </c>
      <c r="C989" s="3" t="s">
        <v>5</v>
      </c>
      <c r="D989" s="3" t="s">
        <v>9</v>
      </c>
      <c r="E989" s="3" t="s">
        <v>1148</v>
      </c>
      <c r="F989" s="3" t="s">
        <v>1149</v>
      </c>
      <c r="G989" s="3">
        <v>5</v>
      </c>
      <c r="H989" s="3">
        <v>487.13</v>
      </c>
      <c r="I989" s="3">
        <v>2435.65</v>
      </c>
    </row>
    <row r="990" s="1" customFormat="1" spans="1:9">
      <c r="A990" s="2">
        <v>45785</v>
      </c>
      <c r="B990" s="3" t="s">
        <v>1319</v>
      </c>
      <c r="C990" s="3" t="s">
        <v>5</v>
      </c>
      <c r="D990" s="3" t="s">
        <v>9</v>
      </c>
      <c r="E990" s="3" t="s">
        <v>342</v>
      </c>
      <c r="F990" s="3" t="s">
        <v>343</v>
      </c>
      <c r="G990" s="3">
        <v>2</v>
      </c>
      <c r="H990" s="3">
        <v>2676.52</v>
      </c>
      <c r="I990" s="3">
        <v>5353.04</v>
      </c>
    </row>
    <row r="991" s="1" customFormat="1" spans="1:9">
      <c r="A991" s="2">
        <v>45785</v>
      </c>
      <c r="B991" s="3" t="s">
        <v>1319</v>
      </c>
      <c r="C991" s="3" t="s">
        <v>5</v>
      </c>
      <c r="D991" s="3" t="s">
        <v>9</v>
      </c>
      <c r="E991" s="3" t="s">
        <v>1321</v>
      </c>
      <c r="F991" s="3" t="s">
        <v>1322</v>
      </c>
      <c r="G991" s="3">
        <v>3</v>
      </c>
      <c r="H991" s="3">
        <v>62.83</v>
      </c>
      <c r="I991" s="3">
        <v>188.49</v>
      </c>
    </row>
    <row r="992" s="1" customFormat="1" spans="1:9">
      <c r="A992" s="2">
        <v>45785</v>
      </c>
      <c r="B992" s="3" t="s">
        <v>1319</v>
      </c>
      <c r="C992" s="3" t="s">
        <v>5</v>
      </c>
      <c r="D992" s="3" t="s">
        <v>9</v>
      </c>
      <c r="E992" s="3" t="s">
        <v>278</v>
      </c>
      <c r="F992" s="3" t="s">
        <v>279</v>
      </c>
      <c r="G992" s="3">
        <v>10</v>
      </c>
      <c r="H992" s="3">
        <v>0</v>
      </c>
      <c r="I992" s="3">
        <v>0</v>
      </c>
    </row>
    <row r="993" s="1" customFormat="1" spans="1:9">
      <c r="A993" s="2">
        <v>45785</v>
      </c>
      <c r="B993" s="3" t="s">
        <v>1319</v>
      </c>
      <c r="C993" s="3" t="s">
        <v>5</v>
      </c>
      <c r="D993" s="3" t="s">
        <v>9</v>
      </c>
      <c r="E993" s="3" t="s">
        <v>1092</v>
      </c>
      <c r="F993" s="3" t="s">
        <v>1093</v>
      </c>
      <c r="G993" s="3">
        <v>5</v>
      </c>
      <c r="H993" s="3">
        <v>1392.31</v>
      </c>
      <c r="I993" s="3">
        <v>6961.55</v>
      </c>
    </row>
    <row r="994" s="1" customFormat="1" spans="1:9">
      <c r="A994" s="2">
        <v>45785</v>
      </c>
      <c r="B994" s="3" t="s">
        <v>1319</v>
      </c>
      <c r="C994" s="3" t="s">
        <v>5</v>
      </c>
      <c r="D994" s="3" t="s">
        <v>9</v>
      </c>
      <c r="E994" s="3" t="s">
        <v>284</v>
      </c>
      <c r="F994" s="3" t="s">
        <v>285</v>
      </c>
      <c r="G994" s="3">
        <v>15</v>
      </c>
      <c r="H994" s="3">
        <v>2237.54</v>
      </c>
      <c r="I994" s="3">
        <v>33563.1</v>
      </c>
    </row>
    <row r="995" s="1" customFormat="1" spans="1:9">
      <c r="A995" s="2">
        <v>45785</v>
      </c>
      <c r="B995" s="3" t="s">
        <v>1319</v>
      </c>
      <c r="C995" s="3" t="s">
        <v>5</v>
      </c>
      <c r="D995" s="3" t="s">
        <v>9</v>
      </c>
      <c r="E995" s="3" t="s">
        <v>1323</v>
      </c>
      <c r="F995" s="3" t="s">
        <v>846</v>
      </c>
      <c r="G995" s="3">
        <v>10</v>
      </c>
      <c r="H995" s="3">
        <v>237.64</v>
      </c>
      <c r="I995" s="3">
        <v>2376.4</v>
      </c>
    </row>
    <row r="996" s="1" customFormat="1" spans="1:9">
      <c r="A996" s="2">
        <v>45785</v>
      </c>
      <c r="B996" s="3" t="s">
        <v>1319</v>
      </c>
      <c r="C996" s="3" t="s">
        <v>5</v>
      </c>
      <c r="D996" s="3" t="s">
        <v>9</v>
      </c>
      <c r="E996" s="3" t="s">
        <v>1324</v>
      </c>
      <c r="F996" s="3" t="s">
        <v>1325</v>
      </c>
      <c r="G996" s="3">
        <v>10</v>
      </c>
      <c r="H996" s="3">
        <v>2513.6</v>
      </c>
      <c r="I996" s="3">
        <v>25136</v>
      </c>
    </row>
    <row r="997" s="1" customFormat="1" spans="1:9">
      <c r="A997" s="2">
        <v>45785</v>
      </c>
      <c r="B997" s="3" t="s">
        <v>1319</v>
      </c>
      <c r="C997" s="3" t="s">
        <v>5</v>
      </c>
      <c r="D997" s="3" t="s">
        <v>9</v>
      </c>
      <c r="E997" s="3" t="s">
        <v>585</v>
      </c>
      <c r="F997" s="3" t="s">
        <v>586</v>
      </c>
      <c r="G997" s="3">
        <v>5</v>
      </c>
      <c r="H997" s="3">
        <v>1199.35</v>
      </c>
      <c r="I997" s="3">
        <v>5996.75</v>
      </c>
    </row>
    <row r="998" s="1" customFormat="1" spans="1:9">
      <c r="A998" s="2">
        <v>45785</v>
      </c>
      <c r="B998" s="3" t="s">
        <v>1326</v>
      </c>
      <c r="C998" s="3" t="s">
        <v>5</v>
      </c>
      <c r="D998" s="3" t="s">
        <v>7</v>
      </c>
      <c r="E998" s="3" t="s">
        <v>469</v>
      </c>
      <c r="F998" s="3" t="s">
        <v>470</v>
      </c>
      <c r="G998" s="3">
        <v>1</v>
      </c>
      <c r="H998" s="3">
        <v>3993.97</v>
      </c>
      <c r="I998" s="3">
        <v>3993.97</v>
      </c>
    </row>
    <row r="999" s="1" customFormat="1" spans="1:9">
      <c r="A999" s="2">
        <v>45785</v>
      </c>
      <c r="B999" s="3" t="s">
        <v>1327</v>
      </c>
      <c r="C999" s="3" t="s">
        <v>5</v>
      </c>
      <c r="D999" s="3" t="s">
        <v>9</v>
      </c>
      <c r="E999" s="3" t="s">
        <v>1328</v>
      </c>
      <c r="F999" s="3" t="s">
        <v>696</v>
      </c>
      <c r="G999" s="3">
        <v>3</v>
      </c>
      <c r="H999" s="3">
        <v>369.58</v>
      </c>
      <c r="I999" s="3">
        <v>1108.74</v>
      </c>
    </row>
    <row r="1000" s="1" customFormat="1" spans="1:9">
      <c r="A1000" s="2">
        <v>45785</v>
      </c>
      <c r="B1000" s="3" t="s">
        <v>1329</v>
      </c>
      <c r="C1000" s="3" t="s">
        <v>5</v>
      </c>
      <c r="D1000" s="3" t="s">
        <v>9</v>
      </c>
      <c r="E1000" s="3" t="s">
        <v>1330</v>
      </c>
      <c r="F1000" s="3" t="s">
        <v>1331</v>
      </c>
      <c r="G1000" s="3">
        <v>800</v>
      </c>
      <c r="H1000" s="3">
        <v>27.62</v>
      </c>
      <c r="I1000" s="3">
        <v>22096</v>
      </c>
    </row>
    <row r="1001" s="1" customFormat="1" spans="1:9">
      <c r="A1001" s="2">
        <v>45785</v>
      </c>
      <c r="B1001" s="3" t="s">
        <v>1332</v>
      </c>
      <c r="C1001" s="3" t="s">
        <v>5</v>
      </c>
      <c r="D1001" s="3" t="s">
        <v>9</v>
      </c>
      <c r="E1001" s="3" t="s">
        <v>915</v>
      </c>
      <c r="F1001" s="3" t="s">
        <v>916</v>
      </c>
      <c r="G1001" s="3">
        <v>3</v>
      </c>
      <c r="H1001" s="3">
        <v>2405.21</v>
      </c>
      <c r="I1001" s="3">
        <v>7215.63</v>
      </c>
    </row>
    <row r="1002" s="1" customFormat="1" spans="1:9">
      <c r="A1002" s="2">
        <v>45785</v>
      </c>
      <c r="B1002" s="3" t="s">
        <v>1333</v>
      </c>
      <c r="C1002" s="3" t="s">
        <v>5</v>
      </c>
      <c r="D1002" s="3" t="s">
        <v>9</v>
      </c>
      <c r="E1002" s="3" t="s">
        <v>267</v>
      </c>
      <c r="F1002" s="3" t="s">
        <v>268</v>
      </c>
      <c r="G1002" s="3">
        <v>1000</v>
      </c>
      <c r="H1002" s="3">
        <v>42.81</v>
      </c>
      <c r="I1002" s="3">
        <v>42810</v>
      </c>
    </row>
    <row r="1003" s="1" customFormat="1" spans="1:9">
      <c r="A1003" s="2">
        <v>45787</v>
      </c>
      <c r="B1003" s="3" t="s">
        <v>1334</v>
      </c>
      <c r="C1003" s="3" t="s">
        <v>5</v>
      </c>
      <c r="D1003" s="3" t="s">
        <v>10</v>
      </c>
      <c r="E1003" s="3" t="s">
        <v>301</v>
      </c>
      <c r="F1003" s="3" t="s">
        <v>302</v>
      </c>
      <c r="G1003" s="3">
        <v>650</v>
      </c>
      <c r="H1003" s="3">
        <v>69.14</v>
      </c>
      <c r="I1003" s="3">
        <v>44941</v>
      </c>
    </row>
    <row r="1004" s="1" customFormat="1" spans="1:9">
      <c r="A1004" s="2">
        <v>45787</v>
      </c>
      <c r="B1004" s="3" t="s">
        <v>1335</v>
      </c>
      <c r="C1004" s="3" t="s">
        <v>5</v>
      </c>
      <c r="D1004" s="3" t="s">
        <v>9</v>
      </c>
      <c r="E1004" s="3" t="s">
        <v>122</v>
      </c>
      <c r="F1004" s="3" t="s">
        <v>123</v>
      </c>
      <c r="G1004" s="3">
        <v>10</v>
      </c>
      <c r="H1004" s="3">
        <v>843.34</v>
      </c>
      <c r="I1004" s="3">
        <v>8433.4</v>
      </c>
    </row>
    <row r="1005" s="1" customFormat="1" spans="1:9">
      <c r="A1005" s="2">
        <v>45787</v>
      </c>
      <c r="B1005" s="3" t="s">
        <v>1335</v>
      </c>
      <c r="C1005" s="3" t="s">
        <v>5</v>
      </c>
      <c r="D1005" s="3" t="s">
        <v>9</v>
      </c>
      <c r="E1005" s="3" t="s">
        <v>114</v>
      </c>
      <c r="F1005" s="3" t="s">
        <v>115</v>
      </c>
      <c r="G1005" s="3">
        <v>24</v>
      </c>
      <c r="H1005" s="3">
        <v>279.97</v>
      </c>
      <c r="I1005" s="3">
        <v>6719.28</v>
      </c>
    </row>
    <row r="1006" s="1" customFormat="1" spans="1:9">
      <c r="A1006" s="2">
        <v>45787</v>
      </c>
      <c r="B1006" s="3" t="s">
        <v>1336</v>
      </c>
      <c r="C1006" s="3" t="s">
        <v>5</v>
      </c>
      <c r="D1006" s="3" t="s">
        <v>9</v>
      </c>
      <c r="E1006" s="3" t="s">
        <v>1337</v>
      </c>
      <c r="F1006" s="3" t="s">
        <v>1338</v>
      </c>
      <c r="G1006" s="3">
        <v>3</v>
      </c>
      <c r="H1006" s="3">
        <v>3598.06</v>
      </c>
      <c r="I1006" s="3">
        <v>10794.18</v>
      </c>
    </row>
    <row r="1007" s="1" customFormat="1" spans="1:9">
      <c r="A1007" s="2">
        <v>45787</v>
      </c>
      <c r="B1007" s="3" t="s">
        <v>1339</v>
      </c>
      <c r="C1007" s="3" t="s">
        <v>5</v>
      </c>
      <c r="D1007" s="3" t="s">
        <v>9</v>
      </c>
      <c r="E1007" s="3" t="s">
        <v>1340</v>
      </c>
      <c r="F1007" s="3" t="s">
        <v>1341</v>
      </c>
      <c r="G1007" s="3">
        <v>5</v>
      </c>
      <c r="H1007" s="3">
        <v>40.66</v>
      </c>
      <c r="I1007" s="3">
        <v>203.3</v>
      </c>
    </row>
    <row r="1008" s="1" customFormat="1" spans="1:9">
      <c r="A1008" s="2">
        <v>45787</v>
      </c>
      <c r="B1008" s="3" t="s">
        <v>1342</v>
      </c>
      <c r="C1008" s="3" t="s">
        <v>5</v>
      </c>
      <c r="D1008" s="3" t="s">
        <v>9</v>
      </c>
      <c r="E1008" s="3" t="s">
        <v>1343</v>
      </c>
      <c r="F1008" s="3" t="s">
        <v>1344</v>
      </c>
      <c r="G1008" s="3">
        <v>5</v>
      </c>
      <c r="H1008" s="3">
        <v>5426.22</v>
      </c>
      <c r="I1008" s="3">
        <v>27131.1</v>
      </c>
    </row>
    <row r="1009" s="1" customFormat="1" spans="1:9">
      <c r="A1009" s="2">
        <v>45787</v>
      </c>
      <c r="B1009" s="3" t="s">
        <v>1345</v>
      </c>
      <c r="C1009" s="3" t="s">
        <v>5</v>
      </c>
      <c r="D1009" s="3" t="s">
        <v>9</v>
      </c>
      <c r="E1009" s="3" t="s">
        <v>729</v>
      </c>
      <c r="F1009" s="3" t="s">
        <v>730</v>
      </c>
      <c r="G1009" s="3">
        <v>5</v>
      </c>
      <c r="H1009" s="3">
        <v>4298.3</v>
      </c>
      <c r="I1009" s="3">
        <v>21491.5</v>
      </c>
    </row>
    <row r="1010" s="1" customFormat="1" spans="1:9">
      <c r="A1010" s="2">
        <v>45787</v>
      </c>
      <c r="B1010" s="3" t="s">
        <v>1346</v>
      </c>
      <c r="C1010" s="3" t="s">
        <v>5</v>
      </c>
      <c r="D1010" s="3" t="s">
        <v>9</v>
      </c>
      <c r="E1010" s="3" t="s">
        <v>1347</v>
      </c>
      <c r="F1010" s="3" t="s">
        <v>1348</v>
      </c>
      <c r="G1010" s="3">
        <v>1</v>
      </c>
      <c r="H1010" s="3">
        <v>2983.9</v>
      </c>
      <c r="I1010" s="3">
        <v>2983.9</v>
      </c>
    </row>
    <row r="1011" s="1" customFormat="1" spans="1:9">
      <c r="A1011" s="2">
        <v>45787</v>
      </c>
      <c r="B1011" s="3" t="s">
        <v>1349</v>
      </c>
      <c r="C1011" s="3" t="s">
        <v>5</v>
      </c>
      <c r="D1011" s="3" t="s">
        <v>9</v>
      </c>
      <c r="E1011" s="3" t="s">
        <v>197</v>
      </c>
      <c r="F1011" s="3" t="s">
        <v>198</v>
      </c>
      <c r="G1011" s="3">
        <v>15</v>
      </c>
      <c r="H1011" s="3">
        <v>2510.09</v>
      </c>
      <c r="I1011" s="3">
        <v>37651.35</v>
      </c>
    </row>
    <row r="1012" s="1" customFormat="1" spans="1:9">
      <c r="A1012" s="2">
        <v>45790</v>
      </c>
      <c r="B1012" s="3" t="s">
        <v>1350</v>
      </c>
      <c r="C1012" s="3" t="s">
        <v>5</v>
      </c>
      <c r="D1012" s="3" t="s">
        <v>9</v>
      </c>
      <c r="E1012" s="3" t="s">
        <v>1351</v>
      </c>
      <c r="F1012" s="3" t="s">
        <v>1352</v>
      </c>
      <c r="G1012" s="3">
        <v>10</v>
      </c>
      <c r="H1012" s="3">
        <v>27.1</v>
      </c>
      <c r="I1012" s="3">
        <v>271</v>
      </c>
    </row>
    <row r="1013" s="1" customFormat="1" spans="1:9">
      <c r="A1013" s="2">
        <v>45790</v>
      </c>
      <c r="B1013" s="3" t="s">
        <v>1350</v>
      </c>
      <c r="C1013" s="3" t="s">
        <v>5</v>
      </c>
      <c r="D1013" s="3" t="s">
        <v>9</v>
      </c>
      <c r="E1013" s="3" t="s">
        <v>1353</v>
      </c>
      <c r="F1013" s="3" t="s">
        <v>520</v>
      </c>
      <c r="G1013" s="3">
        <v>10</v>
      </c>
      <c r="H1013" s="3">
        <v>68.01</v>
      </c>
      <c r="I1013" s="3">
        <v>680.1</v>
      </c>
    </row>
    <row r="1014" s="1" customFormat="1" spans="1:9">
      <c r="A1014" s="2">
        <v>45790</v>
      </c>
      <c r="B1014" s="3" t="s">
        <v>1350</v>
      </c>
      <c r="C1014" s="3" t="s">
        <v>5</v>
      </c>
      <c r="D1014" s="3" t="s">
        <v>9</v>
      </c>
      <c r="E1014" s="3" t="s">
        <v>1354</v>
      </c>
      <c r="F1014" s="3" t="s">
        <v>1355</v>
      </c>
      <c r="G1014" s="3">
        <v>20</v>
      </c>
      <c r="H1014" s="3">
        <v>0</v>
      </c>
      <c r="I1014" s="3">
        <v>0</v>
      </c>
    </row>
    <row r="1015" s="1" customFormat="1" spans="1:9">
      <c r="A1015" s="2">
        <v>45790</v>
      </c>
      <c r="B1015" s="3" t="s">
        <v>1350</v>
      </c>
      <c r="C1015" s="3" t="s">
        <v>5</v>
      </c>
      <c r="D1015" s="3" t="s">
        <v>9</v>
      </c>
      <c r="E1015" s="3" t="s">
        <v>505</v>
      </c>
      <c r="F1015" s="3" t="s">
        <v>506</v>
      </c>
      <c r="G1015" s="3">
        <v>5</v>
      </c>
      <c r="H1015" s="3">
        <v>1992.14</v>
      </c>
      <c r="I1015" s="3">
        <v>9960.7</v>
      </c>
    </row>
    <row r="1016" s="1" customFormat="1" spans="1:9">
      <c r="A1016" s="2">
        <v>45790</v>
      </c>
      <c r="B1016" s="3" t="s">
        <v>1350</v>
      </c>
      <c r="C1016" s="3" t="s">
        <v>5</v>
      </c>
      <c r="D1016" s="3" t="s">
        <v>9</v>
      </c>
      <c r="E1016" s="3" t="s">
        <v>988</v>
      </c>
      <c r="F1016" s="3" t="s">
        <v>989</v>
      </c>
      <c r="G1016" s="3">
        <v>5</v>
      </c>
      <c r="H1016" s="3">
        <v>994.37</v>
      </c>
      <c r="I1016" s="3">
        <v>4971.85</v>
      </c>
    </row>
    <row r="1017" s="1" customFormat="1" spans="1:9">
      <c r="A1017" s="2">
        <v>45790</v>
      </c>
      <c r="B1017" s="3" t="s">
        <v>1350</v>
      </c>
      <c r="C1017" s="3" t="s">
        <v>5</v>
      </c>
      <c r="D1017" s="3" t="s">
        <v>9</v>
      </c>
      <c r="E1017" s="3" t="s">
        <v>1356</v>
      </c>
      <c r="F1017" s="3" t="s">
        <v>1357</v>
      </c>
      <c r="G1017" s="3">
        <v>5</v>
      </c>
      <c r="H1017" s="3">
        <v>177.89</v>
      </c>
      <c r="I1017" s="3">
        <v>889.45</v>
      </c>
    </row>
    <row r="1018" s="1" customFormat="1" spans="1:9">
      <c r="A1018" s="2">
        <v>45790</v>
      </c>
      <c r="B1018" s="3" t="s">
        <v>1358</v>
      </c>
      <c r="C1018" s="3" t="s">
        <v>5</v>
      </c>
      <c r="D1018" s="3" t="s">
        <v>10</v>
      </c>
      <c r="E1018" s="3" t="s">
        <v>301</v>
      </c>
      <c r="F1018" s="3" t="s">
        <v>302</v>
      </c>
      <c r="G1018" s="3">
        <v>650</v>
      </c>
      <c r="H1018" s="3">
        <v>69.14</v>
      </c>
      <c r="I1018" s="3">
        <v>44941</v>
      </c>
    </row>
    <row r="1019" s="1" customFormat="1" spans="1:9">
      <c r="A1019" s="2">
        <v>45791</v>
      </c>
      <c r="B1019" s="3" t="s">
        <v>1359</v>
      </c>
      <c r="C1019" s="3" t="s">
        <v>5</v>
      </c>
      <c r="D1019" s="3" t="s">
        <v>9</v>
      </c>
      <c r="E1019" s="3" t="s">
        <v>1360</v>
      </c>
      <c r="F1019" s="3" t="s">
        <v>1361</v>
      </c>
      <c r="G1019" s="3">
        <v>3</v>
      </c>
      <c r="H1019" s="3">
        <v>1049.4</v>
      </c>
      <c r="I1019" s="3">
        <v>3148.2</v>
      </c>
    </row>
    <row r="1020" s="1" customFormat="1" spans="1:9">
      <c r="A1020" s="2">
        <v>45791</v>
      </c>
      <c r="B1020" s="3" t="s">
        <v>1359</v>
      </c>
      <c r="C1020" s="3" t="s">
        <v>5</v>
      </c>
      <c r="D1020" s="3" t="s">
        <v>9</v>
      </c>
      <c r="E1020" s="3" t="s">
        <v>1362</v>
      </c>
      <c r="F1020" s="3" t="s">
        <v>1363</v>
      </c>
      <c r="G1020" s="3">
        <v>3</v>
      </c>
      <c r="H1020" s="3">
        <v>1023</v>
      </c>
      <c r="I1020" s="3">
        <v>3069</v>
      </c>
    </row>
    <row r="1021" s="1" customFormat="1" spans="1:9">
      <c r="A1021" s="2">
        <v>45791</v>
      </c>
      <c r="B1021" s="3" t="s">
        <v>1359</v>
      </c>
      <c r="C1021" s="3" t="s">
        <v>5</v>
      </c>
      <c r="D1021" s="3" t="s">
        <v>9</v>
      </c>
      <c r="E1021" s="3" t="s">
        <v>647</v>
      </c>
      <c r="F1021" s="3" t="s">
        <v>648</v>
      </c>
      <c r="G1021" s="3">
        <v>2</v>
      </c>
      <c r="H1021" s="3">
        <v>4268.88</v>
      </c>
      <c r="I1021" s="3">
        <v>8537.76</v>
      </c>
    </row>
    <row r="1022" s="1" customFormat="1" spans="1:9">
      <c r="A1022" s="2">
        <v>45791</v>
      </c>
      <c r="B1022" s="3" t="s">
        <v>1359</v>
      </c>
      <c r="C1022" s="3" t="s">
        <v>5</v>
      </c>
      <c r="D1022" s="3" t="s">
        <v>9</v>
      </c>
      <c r="E1022" s="3" t="s">
        <v>253</v>
      </c>
      <c r="F1022" s="3" t="s">
        <v>254</v>
      </c>
      <c r="G1022" s="3">
        <v>4</v>
      </c>
      <c r="H1022" s="3">
        <v>147.84</v>
      </c>
      <c r="I1022" s="3">
        <v>591.36</v>
      </c>
    </row>
    <row r="1023" s="1" customFormat="1" spans="1:9">
      <c r="A1023" s="2">
        <v>45791</v>
      </c>
      <c r="B1023" s="3" t="s">
        <v>1359</v>
      </c>
      <c r="C1023" s="3" t="s">
        <v>5</v>
      </c>
      <c r="D1023" s="3" t="s">
        <v>9</v>
      </c>
      <c r="E1023" s="3" t="s">
        <v>580</v>
      </c>
      <c r="F1023" s="3" t="s">
        <v>347</v>
      </c>
      <c r="G1023" s="3">
        <v>10</v>
      </c>
      <c r="H1023" s="3">
        <v>0</v>
      </c>
      <c r="I1023" s="3">
        <v>0</v>
      </c>
    </row>
    <row r="1024" s="1" customFormat="1" spans="1:9">
      <c r="A1024" s="2">
        <v>45791</v>
      </c>
      <c r="B1024" s="3" t="s">
        <v>1359</v>
      </c>
      <c r="C1024" s="3" t="s">
        <v>5</v>
      </c>
      <c r="D1024" s="3" t="s">
        <v>9</v>
      </c>
      <c r="E1024" s="3" t="s">
        <v>398</v>
      </c>
      <c r="F1024" s="3" t="s">
        <v>399</v>
      </c>
      <c r="G1024" s="3">
        <v>7</v>
      </c>
      <c r="H1024" s="3">
        <v>2541</v>
      </c>
      <c r="I1024" s="3">
        <v>17787</v>
      </c>
    </row>
    <row r="1025" s="1" customFormat="1" spans="1:9">
      <c r="A1025" s="2">
        <v>45791</v>
      </c>
      <c r="B1025" s="3" t="s">
        <v>1359</v>
      </c>
      <c r="C1025" s="3" t="s">
        <v>5</v>
      </c>
      <c r="D1025" s="3" t="s">
        <v>9</v>
      </c>
      <c r="E1025" s="3" t="s">
        <v>349</v>
      </c>
      <c r="F1025" s="3" t="s">
        <v>350</v>
      </c>
      <c r="G1025" s="3">
        <v>3</v>
      </c>
      <c r="H1025" s="3">
        <v>3148.73</v>
      </c>
      <c r="I1025" s="3">
        <v>9446.19</v>
      </c>
    </row>
    <row r="1026" s="1" customFormat="1" spans="1:9">
      <c r="A1026" s="2">
        <v>45791</v>
      </c>
      <c r="B1026" s="3" t="s">
        <v>1359</v>
      </c>
      <c r="C1026" s="3" t="s">
        <v>5</v>
      </c>
      <c r="D1026" s="3" t="s">
        <v>9</v>
      </c>
      <c r="E1026" s="3" t="s">
        <v>738</v>
      </c>
      <c r="F1026" s="3" t="s">
        <v>739</v>
      </c>
      <c r="G1026" s="3">
        <v>10</v>
      </c>
      <c r="H1026" s="3">
        <v>999.59</v>
      </c>
      <c r="I1026" s="3">
        <v>9995.9</v>
      </c>
    </row>
    <row r="1027" s="1" customFormat="1" spans="1:9">
      <c r="A1027" s="2">
        <v>45791</v>
      </c>
      <c r="B1027" s="3" t="s">
        <v>1359</v>
      </c>
      <c r="C1027" s="3" t="s">
        <v>5</v>
      </c>
      <c r="D1027" s="3" t="s">
        <v>9</v>
      </c>
      <c r="E1027" s="3" t="s">
        <v>683</v>
      </c>
      <c r="F1027" s="3" t="s">
        <v>684</v>
      </c>
      <c r="G1027" s="3">
        <v>5</v>
      </c>
      <c r="H1027" s="3">
        <v>870.51</v>
      </c>
      <c r="I1027" s="3">
        <v>4352.55</v>
      </c>
    </row>
    <row r="1028" s="1" customFormat="1" spans="1:9">
      <c r="A1028" s="2">
        <v>45791</v>
      </c>
      <c r="B1028" s="3" t="s">
        <v>1359</v>
      </c>
      <c r="C1028" s="3" t="s">
        <v>5</v>
      </c>
      <c r="D1028" s="3" t="s">
        <v>9</v>
      </c>
      <c r="E1028" s="3" t="s">
        <v>1364</v>
      </c>
      <c r="F1028" s="3" t="s">
        <v>1365</v>
      </c>
      <c r="G1028" s="3">
        <v>1</v>
      </c>
      <c r="H1028" s="3">
        <v>9978.36</v>
      </c>
      <c r="I1028" s="3">
        <v>9978.36</v>
      </c>
    </row>
    <row r="1029" s="1" customFormat="1" spans="1:9">
      <c r="A1029" s="2">
        <v>45791</v>
      </c>
      <c r="B1029" s="3" t="s">
        <v>1359</v>
      </c>
      <c r="C1029" s="3" t="s">
        <v>5</v>
      </c>
      <c r="D1029" s="3" t="s">
        <v>9</v>
      </c>
      <c r="E1029" s="3" t="s">
        <v>249</v>
      </c>
      <c r="F1029" s="3" t="s">
        <v>250</v>
      </c>
      <c r="G1029" s="3">
        <v>3</v>
      </c>
      <c r="H1029" s="3">
        <v>1971.18</v>
      </c>
      <c r="I1029" s="3">
        <v>5913.54</v>
      </c>
    </row>
    <row r="1030" s="1" customFormat="1" spans="1:9">
      <c r="A1030" s="2">
        <v>45792</v>
      </c>
      <c r="B1030" s="3" t="s">
        <v>1366</v>
      </c>
      <c r="C1030" s="3" t="s">
        <v>5</v>
      </c>
      <c r="D1030" s="3" t="s">
        <v>9</v>
      </c>
      <c r="E1030" s="3" t="s">
        <v>1097</v>
      </c>
      <c r="F1030" s="3" t="s">
        <v>1098</v>
      </c>
      <c r="G1030" s="3">
        <v>3</v>
      </c>
      <c r="H1030" s="3">
        <v>0</v>
      </c>
      <c r="I1030" s="3">
        <v>0</v>
      </c>
    </row>
    <row r="1031" s="1" customFormat="1" spans="1:9">
      <c r="A1031" s="2">
        <v>45792</v>
      </c>
      <c r="B1031" s="3" t="s">
        <v>1366</v>
      </c>
      <c r="C1031" s="3" t="s">
        <v>5</v>
      </c>
      <c r="D1031" s="3" t="s">
        <v>9</v>
      </c>
      <c r="E1031" s="3" t="s">
        <v>1367</v>
      </c>
      <c r="F1031" s="3" t="s">
        <v>1368</v>
      </c>
      <c r="G1031" s="3">
        <v>3</v>
      </c>
      <c r="H1031" s="3">
        <v>92.47</v>
      </c>
      <c r="I1031" s="3">
        <v>277.41</v>
      </c>
    </row>
    <row r="1032" s="1" customFormat="1" spans="1:9">
      <c r="A1032" s="2">
        <v>45792</v>
      </c>
      <c r="B1032" s="3" t="s">
        <v>1366</v>
      </c>
      <c r="C1032" s="3" t="s">
        <v>5</v>
      </c>
      <c r="D1032" s="3" t="s">
        <v>9</v>
      </c>
      <c r="E1032" s="3" t="s">
        <v>257</v>
      </c>
      <c r="F1032" s="3" t="s">
        <v>258</v>
      </c>
      <c r="G1032" s="3">
        <v>5</v>
      </c>
      <c r="H1032" s="3">
        <v>122.55</v>
      </c>
      <c r="I1032" s="3">
        <v>612.75</v>
      </c>
    </row>
    <row r="1033" s="1" customFormat="1" spans="1:9">
      <c r="A1033" s="2">
        <v>45792</v>
      </c>
      <c r="B1033" s="3" t="s">
        <v>1366</v>
      </c>
      <c r="C1033" s="3" t="s">
        <v>5</v>
      </c>
      <c r="D1033" s="3" t="s">
        <v>9</v>
      </c>
      <c r="E1033" s="3" t="s">
        <v>1369</v>
      </c>
      <c r="F1033" s="3" t="s">
        <v>1370</v>
      </c>
      <c r="G1033" s="3">
        <v>1</v>
      </c>
      <c r="H1033" s="3">
        <v>363.46</v>
      </c>
      <c r="I1033" s="3">
        <v>363.46</v>
      </c>
    </row>
    <row r="1034" s="1" customFormat="1" spans="1:9">
      <c r="A1034" s="2">
        <v>45792</v>
      </c>
      <c r="B1034" s="3" t="s">
        <v>1366</v>
      </c>
      <c r="C1034" s="3" t="s">
        <v>5</v>
      </c>
      <c r="D1034" s="3" t="s">
        <v>9</v>
      </c>
      <c r="E1034" s="3" t="s">
        <v>1371</v>
      </c>
      <c r="F1034" s="3" t="s">
        <v>1372</v>
      </c>
      <c r="G1034" s="3">
        <v>5</v>
      </c>
      <c r="H1034" s="3">
        <v>1265.3</v>
      </c>
      <c r="I1034" s="3">
        <v>6326.5</v>
      </c>
    </row>
    <row r="1035" s="1" customFormat="1" spans="1:9">
      <c r="A1035" s="2">
        <v>45792</v>
      </c>
      <c r="B1035" s="3" t="s">
        <v>1366</v>
      </c>
      <c r="C1035" s="3" t="s">
        <v>5</v>
      </c>
      <c r="D1035" s="3" t="s">
        <v>9</v>
      </c>
      <c r="E1035" s="3" t="s">
        <v>139</v>
      </c>
      <c r="F1035" s="3" t="s">
        <v>140</v>
      </c>
      <c r="G1035" s="3">
        <v>20</v>
      </c>
      <c r="H1035" s="3">
        <v>264.26</v>
      </c>
      <c r="I1035" s="3">
        <v>5285.2</v>
      </c>
    </row>
    <row r="1036" s="1" customFormat="1" spans="1:9">
      <c r="A1036" s="2">
        <v>45792</v>
      </c>
      <c r="B1036" s="3" t="s">
        <v>1366</v>
      </c>
      <c r="C1036" s="3" t="s">
        <v>5</v>
      </c>
      <c r="D1036" s="3" t="s">
        <v>9</v>
      </c>
      <c r="E1036" s="3" t="s">
        <v>729</v>
      </c>
      <c r="F1036" s="3" t="s">
        <v>730</v>
      </c>
      <c r="G1036" s="3">
        <v>5</v>
      </c>
      <c r="H1036" s="3">
        <v>4298.3</v>
      </c>
      <c r="I1036" s="3">
        <v>21491.5</v>
      </c>
    </row>
    <row r="1037" s="1" customFormat="1" spans="1:9">
      <c r="A1037" s="2">
        <v>45792</v>
      </c>
      <c r="B1037" s="3" t="s">
        <v>1366</v>
      </c>
      <c r="C1037" s="3" t="s">
        <v>5</v>
      </c>
      <c r="D1037" s="3" t="s">
        <v>9</v>
      </c>
      <c r="E1037" s="3" t="s">
        <v>919</v>
      </c>
      <c r="F1037" s="3" t="s">
        <v>920</v>
      </c>
      <c r="G1037" s="3">
        <v>2</v>
      </c>
      <c r="H1037" s="3">
        <v>5333.9</v>
      </c>
      <c r="I1037" s="3">
        <v>10667.8</v>
      </c>
    </row>
    <row r="1038" s="1" customFormat="1" spans="1:9">
      <c r="A1038" s="2">
        <v>45792</v>
      </c>
      <c r="B1038" s="3" t="s">
        <v>1366</v>
      </c>
      <c r="C1038" s="3" t="s">
        <v>5</v>
      </c>
      <c r="D1038" s="3" t="s">
        <v>9</v>
      </c>
      <c r="E1038" s="3" t="s">
        <v>825</v>
      </c>
      <c r="F1038" s="3" t="s">
        <v>826</v>
      </c>
      <c r="G1038" s="3">
        <v>3</v>
      </c>
      <c r="H1038" s="3">
        <v>10125.38</v>
      </c>
      <c r="I1038" s="3">
        <v>30376.14</v>
      </c>
    </row>
    <row r="1039" s="1" customFormat="1" spans="1:9">
      <c r="A1039" s="2">
        <v>45792</v>
      </c>
      <c r="B1039" s="3" t="s">
        <v>1366</v>
      </c>
      <c r="C1039" s="3" t="s">
        <v>5</v>
      </c>
      <c r="D1039" s="3" t="s">
        <v>9</v>
      </c>
      <c r="E1039" s="3" t="s">
        <v>426</v>
      </c>
      <c r="F1039" s="3" t="s">
        <v>427</v>
      </c>
      <c r="G1039" s="3">
        <v>2</v>
      </c>
      <c r="H1039" s="3">
        <v>1361.98</v>
      </c>
      <c r="I1039" s="3">
        <v>2723.96</v>
      </c>
    </row>
    <row r="1040" s="1" customFormat="1" spans="1:9">
      <c r="A1040" s="2">
        <v>45792</v>
      </c>
      <c r="B1040" s="3" t="s">
        <v>1373</v>
      </c>
      <c r="C1040" s="3" t="s">
        <v>5</v>
      </c>
      <c r="D1040" s="3" t="s">
        <v>9</v>
      </c>
      <c r="E1040" s="3" t="s">
        <v>1209</v>
      </c>
      <c r="F1040" s="3" t="s">
        <v>1210</v>
      </c>
      <c r="G1040" s="3">
        <v>2</v>
      </c>
      <c r="H1040" s="3">
        <v>3532.04</v>
      </c>
      <c r="I1040" s="3">
        <v>7064.08</v>
      </c>
    </row>
    <row r="1041" s="1" customFormat="1" spans="1:9">
      <c r="A1041" s="2">
        <v>45792</v>
      </c>
      <c r="B1041" s="3" t="s">
        <v>1374</v>
      </c>
      <c r="C1041" s="3" t="s">
        <v>5</v>
      </c>
      <c r="D1041" s="3" t="s">
        <v>9</v>
      </c>
      <c r="E1041" s="3" t="s">
        <v>95</v>
      </c>
      <c r="F1041" s="3" t="s">
        <v>96</v>
      </c>
      <c r="G1041" s="3">
        <v>5</v>
      </c>
      <c r="H1041" s="3">
        <v>1395.86</v>
      </c>
      <c r="I1041" s="3">
        <v>6979.3</v>
      </c>
    </row>
    <row r="1042" s="1" customFormat="1" spans="1:9">
      <c r="A1042" s="2">
        <v>45793</v>
      </c>
      <c r="B1042" s="3" t="s">
        <v>1375</v>
      </c>
      <c r="C1042" s="3" t="s">
        <v>5</v>
      </c>
      <c r="D1042" s="3" t="s">
        <v>11</v>
      </c>
      <c r="E1042" s="3" t="s">
        <v>264</v>
      </c>
      <c r="F1042" s="3" t="s">
        <v>265</v>
      </c>
      <c r="G1042" s="3">
        <v>2000</v>
      </c>
      <c r="H1042" s="3">
        <v>35.9</v>
      </c>
      <c r="I1042" s="3">
        <v>71800</v>
      </c>
    </row>
    <row r="1043" s="1" customFormat="1" spans="1:9">
      <c r="A1043" s="2">
        <v>45793</v>
      </c>
      <c r="B1043" s="3" t="s">
        <v>1375</v>
      </c>
      <c r="C1043" s="3" t="s">
        <v>5</v>
      </c>
      <c r="D1043" s="3" t="s">
        <v>11</v>
      </c>
      <c r="E1043" s="3" t="s">
        <v>267</v>
      </c>
      <c r="F1043" s="3" t="s">
        <v>268</v>
      </c>
      <c r="G1043" s="3">
        <v>1000</v>
      </c>
      <c r="H1043" s="3">
        <v>42.81</v>
      </c>
      <c r="I1043" s="3">
        <v>42810</v>
      </c>
    </row>
    <row r="1044" s="1" customFormat="1" spans="1:9">
      <c r="A1044" s="2">
        <v>45793</v>
      </c>
      <c r="B1044" s="3" t="s">
        <v>1376</v>
      </c>
      <c r="C1044" s="3" t="s">
        <v>5</v>
      </c>
      <c r="D1044" s="3" t="s">
        <v>9</v>
      </c>
      <c r="E1044" s="3" t="s">
        <v>1377</v>
      </c>
      <c r="F1044" s="3" t="s">
        <v>1378</v>
      </c>
      <c r="G1044" s="3">
        <v>5</v>
      </c>
      <c r="H1044" s="3">
        <v>1480.62</v>
      </c>
      <c r="I1044" s="3">
        <v>7403.1</v>
      </c>
    </row>
    <row r="1045" s="1" customFormat="1" spans="1:9">
      <c r="A1045" s="2">
        <v>45793</v>
      </c>
      <c r="B1045" s="3" t="s">
        <v>1376</v>
      </c>
      <c r="C1045" s="3" t="s">
        <v>5</v>
      </c>
      <c r="D1045" s="3" t="s">
        <v>9</v>
      </c>
      <c r="E1045" s="3" t="s">
        <v>1379</v>
      </c>
      <c r="F1045" s="3" t="s">
        <v>1380</v>
      </c>
      <c r="G1045" s="3">
        <v>5</v>
      </c>
      <c r="H1045" s="3">
        <v>5.15</v>
      </c>
      <c r="I1045" s="3">
        <v>25.75</v>
      </c>
    </row>
    <row r="1046" s="1" customFormat="1" spans="1:9">
      <c r="A1046" s="2">
        <v>45793</v>
      </c>
      <c r="B1046" s="3" t="s">
        <v>1376</v>
      </c>
      <c r="C1046" s="3" t="s">
        <v>5</v>
      </c>
      <c r="D1046" s="3" t="s">
        <v>9</v>
      </c>
      <c r="E1046" s="3" t="s">
        <v>1045</v>
      </c>
      <c r="F1046" s="3" t="s">
        <v>1046</v>
      </c>
      <c r="G1046" s="3">
        <v>7</v>
      </c>
      <c r="H1046" s="3">
        <v>85.15</v>
      </c>
      <c r="I1046" s="3">
        <v>596.05</v>
      </c>
    </row>
    <row r="1047" s="1" customFormat="1" spans="1:9">
      <c r="A1047" s="2">
        <v>45793</v>
      </c>
      <c r="B1047" s="3" t="s">
        <v>1376</v>
      </c>
      <c r="C1047" s="3" t="s">
        <v>5</v>
      </c>
      <c r="D1047" s="3" t="s">
        <v>9</v>
      </c>
      <c r="E1047" s="3" t="s">
        <v>282</v>
      </c>
      <c r="F1047" s="3" t="s">
        <v>283</v>
      </c>
      <c r="G1047" s="3">
        <v>2</v>
      </c>
      <c r="H1047" s="3">
        <v>2163.79</v>
      </c>
      <c r="I1047" s="3">
        <v>4327.58</v>
      </c>
    </row>
    <row r="1048" s="1" customFormat="1" spans="1:9">
      <c r="A1048" s="2">
        <v>45793</v>
      </c>
      <c r="B1048" s="3" t="s">
        <v>1376</v>
      </c>
      <c r="C1048" s="3" t="s">
        <v>5</v>
      </c>
      <c r="D1048" s="3" t="s">
        <v>9</v>
      </c>
      <c r="E1048" s="3" t="s">
        <v>793</v>
      </c>
      <c r="F1048" s="3" t="s">
        <v>794</v>
      </c>
      <c r="G1048" s="3">
        <v>1</v>
      </c>
      <c r="H1048" s="3">
        <v>428.74</v>
      </c>
      <c r="I1048" s="3">
        <v>428.74</v>
      </c>
    </row>
    <row r="1049" s="1" customFormat="1" spans="1:9">
      <c r="A1049" s="2">
        <v>45793</v>
      </c>
      <c r="B1049" s="3" t="s">
        <v>1376</v>
      </c>
      <c r="C1049" s="3" t="s">
        <v>5</v>
      </c>
      <c r="D1049" s="3" t="s">
        <v>9</v>
      </c>
      <c r="E1049" s="3" t="s">
        <v>1191</v>
      </c>
      <c r="F1049" s="3" t="s">
        <v>1192</v>
      </c>
      <c r="G1049" s="3">
        <v>30</v>
      </c>
      <c r="H1049" s="3">
        <v>17.5</v>
      </c>
      <c r="I1049" s="3">
        <v>525</v>
      </c>
    </row>
    <row r="1050" s="1" customFormat="1" spans="1:9">
      <c r="A1050" s="2">
        <v>45793</v>
      </c>
      <c r="B1050" s="3" t="s">
        <v>1376</v>
      </c>
      <c r="C1050" s="3" t="s">
        <v>5</v>
      </c>
      <c r="D1050" s="3" t="s">
        <v>9</v>
      </c>
      <c r="E1050" s="3" t="s">
        <v>1381</v>
      </c>
      <c r="F1050" s="3" t="s">
        <v>1382</v>
      </c>
      <c r="G1050" s="3">
        <v>5</v>
      </c>
      <c r="H1050" s="3">
        <v>97.57</v>
      </c>
      <c r="I1050" s="3">
        <v>487.85</v>
      </c>
    </row>
    <row r="1051" s="1" customFormat="1" spans="1:9">
      <c r="A1051" s="2">
        <v>45793</v>
      </c>
      <c r="B1051" s="3" t="s">
        <v>1376</v>
      </c>
      <c r="C1051" s="3" t="s">
        <v>5</v>
      </c>
      <c r="D1051" s="3" t="s">
        <v>9</v>
      </c>
      <c r="E1051" s="3" t="s">
        <v>707</v>
      </c>
      <c r="F1051" s="3" t="s">
        <v>708</v>
      </c>
      <c r="G1051" s="3">
        <v>3</v>
      </c>
      <c r="H1051" s="3">
        <v>332.64</v>
      </c>
      <c r="I1051" s="3">
        <v>997.92</v>
      </c>
    </row>
    <row r="1052" s="1" customFormat="1" spans="1:9">
      <c r="A1052" s="2">
        <v>45793</v>
      </c>
      <c r="B1052" s="3" t="s">
        <v>1383</v>
      </c>
      <c r="C1052" s="3" t="s">
        <v>5</v>
      </c>
      <c r="D1052" s="3" t="s">
        <v>9</v>
      </c>
      <c r="E1052" s="3" t="s">
        <v>1384</v>
      </c>
      <c r="F1052" s="3" t="s">
        <v>1385</v>
      </c>
      <c r="G1052" s="3">
        <v>1</v>
      </c>
      <c r="H1052" s="3">
        <v>2624.16</v>
      </c>
      <c r="I1052" s="3">
        <v>2624.16</v>
      </c>
    </row>
    <row r="1053" s="1" customFormat="1" spans="1:9">
      <c r="A1053" s="2">
        <v>45793</v>
      </c>
      <c r="B1053" s="3" t="s">
        <v>1383</v>
      </c>
      <c r="C1053" s="3" t="s">
        <v>5</v>
      </c>
      <c r="D1053" s="3" t="s">
        <v>9</v>
      </c>
      <c r="E1053" s="3" t="s">
        <v>1386</v>
      </c>
      <c r="F1053" s="3" t="s">
        <v>1387</v>
      </c>
      <c r="G1053" s="3">
        <v>1</v>
      </c>
      <c r="H1053" s="3">
        <v>591.36</v>
      </c>
      <c r="I1053" s="3">
        <v>591.36</v>
      </c>
    </row>
    <row r="1054" s="1" customFormat="1" spans="1:9">
      <c r="A1054" s="2">
        <v>45793</v>
      </c>
      <c r="B1054" s="3" t="s">
        <v>1383</v>
      </c>
      <c r="C1054" s="3" t="s">
        <v>5</v>
      </c>
      <c r="D1054" s="3" t="s">
        <v>9</v>
      </c>
      <c r="E1054" s="3" t="s">
        <v>1388</v>
      </c>
      <c r="F1054" s="3" t="s">
        <v>1389</v>
      </c>
      <c r="G1054" s="3">
        <v>10</v>
      </c>
      <c r="H1054" s="3">
        <v>295.68</v>
      </c>
      <c r="I1054" s="3">
        <v>2956.8</v>
      </c>
    </row>
    <row r="1055" s="1" customFormat="1" spans="1:9">
      <c r="A1055" s="2">
        <v>45793</v>
      </c>
      <c r="B1055" s="3" t="s">
        <v>1383</v>
      </c>
      <c r="C1055" s="3" t="s">
        <v>5</v>
      </c>
      <c r="D1055" s="3" t="s">
        <v>9</v>
      </c>
      <c r="E1055" s="3" t="s">
        <v>1390</v>
      </c>
      <c r="F1055" s="3" t="s">
        <v>1391</v>
      </c>
      <c r="G1055" s="3">
        <v>1</v>
      </c>
      <c r="H1055" s="3">
        <v>236.54</v>
      </c>
      <c r="I1055" s="3">
        <v>236.54</v>
      </c>
    </row>
    <row r="1056" s="1" customFormat="1" spans="1:9">
      <c r="A1056" s="2">
        <v>45793</v>
      </c>
      <c r="B1056" s="3" t="s">
        <v>1383</v>
      </c>
      <c r="C1056" s="3" t="s">
        <v>5</v>
      </c>
      <c r="D1056" s="3" t="s">
        <v>9</v>
      </c>
      <c r="E1056" s="3" t="s">
        <v>1392</v>
      </c>
      <c r="F1056" s="3" t="s">
        <v>1393</v>
      </c>
      <c r="G1056" s="3">
        <v>2</v>
      </c>
      <c r="H1056" s="3">
        <v>147.84</v>
      </c>
      <c r="I1056" s="3">
        <v>295.68</v>
      </c>
    </row>
    <row r="1057" s="1" customFormat="1" spans="1:9">
      <c r="A1057" s="2">
        <v>45797</v>
      </c>
      <c r="B1057" s="3" t="s">
        <v>1394</v>
      </c>
      <c r="C1057" s="3" t="s">
        <v>5</v>
      </c>
      <c r="D1057" s="3" t="s">
        <v>9</v>
      </c>
      <c r="E1057" s="3" t="s">
        <v>1041</v>
      </c>
      <c r="F1057" s="3" t="s">
        <v>1042</v>
      </c>
      <c r="G1057" s="3">
        <v>5</v>
      </c>
      <c r="H1057" s="3">
        <v>372.68</v>
      </c>
      <c r="I1057" s="3">
        <v>1863.4</v>
      </c>
    </row>
    <row r="1058" s="1" customFormat="1" spans="1:9">
      <c r="A1058" s="2">
        <v>45797</v>
      </c>
      <c r="B1058" s="3" t="s">
        <v>1394</v>
      </c>
      <c r="C1058" s="3" t="s">
        <v>5</v>
      </c>
      <c r="D1058" s="3" t="s">
        <v>9</v>
      </c>
      <c r="E1058" s="3" t="s">
        <v>1250</v>
      </c>
      <c r="F1058" s="3" t="s">
        <v>1251</v>
      </c>
      <c r="G1058" s="3">
        <v>24</v>
      </c>
      <c r="H1058" s="3">
        <v>1275.56</v>
      </c>
      <c r="I1058" s="3">
        <v>30613.44</v>
      </c>
    </row>
    <row r="1059" s="1" customFormat="1" spans="1:9">
      <c r="A1059" s="2">
        <v>45797</v>
      </c>
      <c r="B1059" s="3" t="s">
        <v>1394</v>
      </c>
      <c r="C1059" s="3" t="s">
        <v>5</v>
      </c>
      <c r="D1059" s="3" t="s">
        <v>9</v>
      </c>
      <c r="E1059" s="3" t="s">
        <v>1395</v>
      </c>
      <c r="F1059" s="3" t="s">
        <v>1396</v>
      </c>
      <c r="G1059" s="3">
        <v>3</v>
      </c>
      <c r="H1059" s="3">
        <v>3482.38</v>
      </c>
      <c r="I1059" s="3">
        <v>10447.14</v>
      </c>
    </row>
    <row r="1060" s="1" customFormat="1" spans="1:9">
      <c r="A1060" s="2">
        <v>45797</v>
      </c>
      <c r="B1060" s="3" t="s">
        <v>1394</v>
      </c>
      <c r="C1060" s="3" t="s">
        <v>5</v>
      </c>
      <c r="D1060" s="3" t="s">
        <v>9</v>
      </c>
      <c r="E1060" s="3" t="s">
        <v>1397</v>
      </c>
      <c r="F1060" s="3" t="s">
        <v>1398</v>
      </c>
      <c r="G1060" s="3">
        <v>10</v>
      </c>
      <c r="H1060" s="3">
        <v>2190.01</v>
      </c>
      <c r="I1060" s="3">
        <v>21900.1</v>
      </c>
    </row>
    <row r="1061" s="1" customFormat="1" spans="1:9">
      <c r="A1061" s="2">
        <v>45797</v>
      </c>
      <c r="B1061" s="3" t="s">
        <v>1394</v>
      </c>
      <c r="C1061" s="3" t="s">
        <v>5</v>
      </c>
      <c r="D1061" s="3" t="s">
        <v>9</v>
      </c>
      <c r="E1061" s="3" t="s">
        <v>778</v>
      </c>
      <c r="F1061" s="3" t="s">
        <v>779</v>
      </c>
      <c r="G1061" s="3">
        <v>2</v>
      </c>
      <c r="H1061" s="3">
        <v>3664.81</v>
      </c>
      <c r="I1061" s="3">
        <v>7329.62</v>
      </c>
    </row>
    <row r="1062" s="1" customFormat="1" spans="1:9">
      <c r="A1062" s="2">
        <v>45797</v>
      </c>
      <c r="B1062" s="3" t="s">
        <v>1394</v>
      </c>
      <c r="C1062" s="3" t="s">
        <v>5</v>
      </c>
      <c r="D1062" s="3" t="s">
        <v>9</v>
      </c>
      <c r="E1062" s="3" t="s">
        <v>1399</v>
      </c>
      <c r="F1062" s="3" t="s">
        <v>1400</v>
      </c>
      <c r="G1062" s="3">
        <v>20</v>
      </c>
      <c r="H1062" s="3">
        <v>3.12</v>
      </c>
      <c r="I1062" s="3">
        <v>62.4</v>
      </c>
    </row>
    <row r="1063" s="1" customFormat="1" spans="1:9">
      <c r="A1063" s="2">
        <v>45797</v>
      </c>
      <c r="B1063" s="3" t="s">
        <v>1394</v>
      </c>
      <c r="C1063" s="3" t="s">
        <v>5</v>
      </c>
      <c r="D1063" s="3" t="s">
        <v>9</v>
      </c>
      <c r="E1063" s="3" t="s">
        <v>477</v>
      </c>
      <c r="F1063" s="3" t="s">
        <v>478</v>
      </c>
      <c r="G1063" s="3">
        <v>10</v>
      </c>
      <c r="H1063" s="3">
        <v>1981.66</v>
      </c>
      <c r="I1063" s="3">
        <v>19816.6</v>
      </c>
    </row>
    <row r="1064" s="1" customFormat="1" spans="1:9">
      <c r="A1064" s="2">
        <v>45797</v>
      </c>
      <c r="B1064" s="3" t="s">
        <v>1394</v>
      </c>
      <c r="C1064" s="3" t="s">
        <v>5</v>
      </c>
      <c r="D1064" s="3" t="s">
        <v>9</v>
      </c>
      <c r="E1064" s="3" t="s">
        <v>990</v>
      </c>
      <c r="F1064" s="3" t="s">
        <v>991</v>
      </c>
      <c r="G1064" s="3">
        <v>3</v>
      </c>
      <c r="H1064" s="3">
        <v>395.48</v>
      </c>
      <c r="I1064" s="3">
        <v>1186.44</v>
      </c>
    </row>
    <row r="1065" s="1" customFormat="1" spans="1:9">
      <c r="A1065" s="2">
        <v>45797</v>
      </c>
      <c r="B1065" s="3" t="s">
        <v>1394</v>
      </c>
      <c r="C1065" s="3" t="s">
        <v>5</v>
      </c>
      <c r="D1065" s="3" t="s">
        <v>9</v>
      </c>
      <c r="E1065" s="3" t="s">
        <v>602</v>
      </c>
      <c r="F1065" s="3" t="s">
        <v>260</v>
      </c>
      <c r="G1065" s="3">
        <v>1</v>
      </c>
      <c r="H1065" s="3">
        <v>2760.88</v>
      </c>
      <c r="I1065" s="3">
        <v>2760.88</v>
      </c>
    </row>
    <row r="1066" s="1" customFormat="1" spans="1:9">
      <c r="A1066" s="2">
        <v>45797</v>
      </c>
      <c r="B1066" s="3" t="s">
        <v>1394</v>
      </c>
      <c r="C1066" s="3" t="s">
        <v>5</v>
      </c>
      <c r="D1066" s="3" t="s">
        <v>9</v>
      </c>
      <c r="E1066" s="3" t="s">
        <v>585</v>
      </c>
      <c r="F1066" s="3" t="s">
        <v>586</v>
      </c>
      <c r="G1066" s="3">
        <v>5</v>
      </c>
      <c r="H1066" s="3">
        <v>1199.35</v>
      </c>
      <c r="I1066" s="3">
        <v>5996.75</v>
      </c>
    </row>
    <row r="1067" s="1" customFormat="1" spans="1:9">
      <c r="A1067" s="2">
        <v>45797</v>
      </c>
      <c r="B1067" s="3" t="s">
        <v>1394</v>
      </c>
      <c r="C1067" s="3" t="s">
        <v>5</v>
      </c>
      <c r="D1067" s="3" t="s">
        <v>9</v>
      </c>
      <c r="E1067" s="3" t="s">
        <v>298</v>
      </c>
      <c r="F1067" s="3" t="s">
        <v>299</v>
      </c>
      <c r="G1067" s="3">
        <v>10</v>
      </c>
      <c r="H1067" s="3">
        <v>421.34</v>
      </c>
      <c r="I1067" s="3">
        <v>4213.4</v>
      </c>
    </row>
    <row r="1068" s="1" customFormat="1" spans="1:9">
      <c r="A1068" s="2">
        <v>45799</v>
      </c>
      <c r="B1068" s="3" t="s">
        <v>1401</v>
      </c>
      <c r="C1068" s="3" t="s">
        <v>5</v>
      </c>
      <c r="D1068" s="3" t="s">
        <v>9</v>
      </c>
      <c r="E1068" s="3" t="s">
        <v>1402</v>
      </c>
      <c r="F1068" s="3" t="s">
        <v>1403</v>
      </c>
      <c r="G1068" s="3">
        <v>30</v>
      </c>
      <c r="H1068" s="3">
        <v>0</v>
      </c>
      <c r="I1068" s="3">
        <v>0</v>
      </c>
    </row>
    <row r="1069" s="1" customFormat="1" spans="1:9">
      <c r="A1069" s="2">
        <v>45799</v>
      </c>
      <c r="B1069" s="3" t="s">
        <v>1401</v>
      </c>
      <c r="C1069" s="3" t="s">
        <v>5</v>
      </c>
      <c r="D1069" s="3" t="s">
        <v>9</v>
      </c>
      <c r="E1069" s="3" t="s">
        <v>1404</v>
      </c>
      <c r="F1069" s="3" t="s">
        <v>1405</v>
      </c>
      <c r="G1069" s="3">
        <v>30</v>
      </c>
      <c r="H1069" s="3">
        <v>18.67</v>
      </c>
      <c r="I1069" s="3">
        <v>560.1</v>
      </c>
    </row>
    <row r="1070" s="1" customFormat="1" spans="1:9">
      <c r="A1070" s="2">
        <v>45799</v>
      </c>
      <c r="B1070" s="3" t="s">
        <v>1401</v>
      </c>
      <c r="C1070" s="3" t="s">
        <v>5</v>
      </c>
      <c r="D1070" s="3" t="s">
        <v>9</v>
      </c>
      <c r="E1070" s="3" t="s">
        <v>494</v>
      </c>
      <c r="F1070" s="3" t="s">
        <v>495</v>
      </c>
      <c r="G1070" s="3">
        <v>10</v>
      </c>
      <c r="H1070" s="3">
        <v>929.49</v>
      </c>
      <c r="I1070" s="3">
        <v>9294.9</v>
      </c>
    </row>
    <row r="1071" s="1" customFormat="1" spans="1:9">
      <c r="A1071" s="2">
        <v>45799</v>
      </c>
      <c r="B1071" s="3" t="s">
        <v>1401</v>
      </c>
      <c r="C1071" s="3" t="s">
        <v>5</v>
      </c>
      <c r="D1071" s="3" t="s">
        <v>9</v>
      </c>
      <c r="E1071" s="3" t="s">
        <v>549</v>
      </c>
      <c r="F1071" s="3" t="s">
        <v>550</v>
      </c>
      <c r="G1071" s="3">
        <v>10</v>
      </c>
      <c r="H1071" s="3">
        <v>612.45</v>
      </c>
      <c r="I1071" s="3">
        <v>6124.5</v>
      </c>
    </row>
    <row r="1072" s="1" customFormat="1" spans="1:9">
      <c r="A1072" s="2">
        <v>45799</v>
      </c>
      <c r="B1072" s="3" t="s">
        <v>1401</v>
      </c>
      <c r="C1072" s="3" t="s">
        <v>5</v>
      </c>
      <c r="D1072" s="3" t="s">
        <v>9</v>
      </c>
      <c r="E1072" s="3" t="s">
        <v>551</v>
      </c>
      <c r="F1072" s="3" t="s">
        <v>552</v>
      </c>
      <c r="G1072" s="3">
        <v>10</v>
      </c>
      <c r="H1072" s="3">
        <v>494.16</v>
      </c>
      <c r="I1072" s="3">
        <v>4941.6</v>
      </c>
    </row>
    <row r="1073" s="1" customFormat="1" spans="1:9">
      <c r="A1073" s="2">
        <v>45799</v>
      </c>
      <c r="B1073" s="3" t="s">
        <v>1401</v>
      </c>
      <c r="C1073" s="3" t="s">
        <v>5</v>
      </c>
      <c r="D1073" s="3" t="s">
        <v>9</v>
      </c>
      <c r="E1073" s="3" t="s">
        <v>553</v>
      </c>
      <c r="F1073" s="3" t="s">
        <v>554</v>
      </c>
      <c r="G1073" s="3">
        <v>10</v>
      </c>
      <c r="H1073" s="3">
        <v>1574.12</v>
      </c>
      <c r="I1073" s="3">
        <v>15741.2</v>
      </c>
    </row>
    <row r="1074" s="1" customFormat="1" spans="1:9">
      <c r="A1074" s="2">
        <v>45799</v>
      </c>
      <c r="B1074" s="3" t="s">
        <v>1401</v>
      </c>
      <c r="C1074" s="3" t="s">
        <v>5</v>
      </c>
      <c r="D1074" s="3" t="s">
        <v>9</v>
      </c>
      <c r="E1074" s="3" t="s">
        <v>1254</v>
      </c>
      <c r="F1074" s="3" t="s">
        <v>1255</v>
      </c>
      <c r="G1074" s="3">
        <v>30</v>
      </c>
      <c r="H1074" s="3">
        <v>98.04</v>
      </c>
      <c r="I1074" s="3">
        <v>2941.2</v>
      </c>
    </row>
    <row r="1075" s="1" customFormat="1" spans="1:9">
      <c r="A1075" s="2">
        <v>45799</v>
      </c>
      <c r="B1075" s="3" t="s">
        <v>1401</v>
      </c>
      <c r="C1075" s="3" t="s">
        <v>5</v>
      </c>
      <c r="D1075" s="3" t="s">
        <v>9</v>
      </c>
      <c r="E1075" s="3" t="s">
        <v>1191</v>
      </c>
      <c r="F1075" s="3" t="s">
        <v>1192</v>
      </c>
      <c r="G1075" s="3">
        <v>30</v>
      </c>
      <c r="H1075" s="3">
        <v>17.5</v>
      </c>
      <c r="I1075" s="3">
        <v>525</v>
      </c>
    </row>
    <row r="1076" s="1" customFormat="1" spans="1:9">
      <c r="A1076" s="2">
        <v>45799</v>
      </c>
      <c r="B1076" s="3" t="s">
        <v>1406</v>
      </c>
      <c r="C1076" s="3" t="s">
        <v>5</v>
      </c>
      <c r="D1076" s="3" t="s">
        <v>9</v>
      </c>
      <c r="E1076" s="3" t="s">
        <v>33</v>
      </c>
      <c r="F1076" s="3" t="s">
        <v>34</v>
      </c>
      <c r="G1076" s="3">
        <v>15</v>
      </c>
      <c r="H1076" s="3">
        <v>2952.12</v>
      </c>
      <c r="I1076" s="3">
        <v>44281.8</v>
      </c>
    </row>
    <row r="1077" s="1" customFormat="1" spans="1:9">
      <c r="A1077" s="2">
        <v>45799</v>
      </c>
      <c r="B1077" s="3" t="s">
        <v>1407</v>
      </c>
      <c r="C1077" s="3" t="s">
        <v>5</v>
      </c>
      <c r="D1077" s="3" t="s">
        <v>9</v>
      </c>
      <c r="E1077" s="3" t="s">
        <v>487</v>
      </c>
      <c r="F1077" s="3" t="s">
        <v>488</v>
      </c>
      <c r="G1077" s="3">
        <v>3</v>
      </c>
      <c r="H1077" s="3">
        <v>1673.67</v>
      </c>
      <c r="I1077" s="3">
        <v>5021.01</v>
      </c>
    </row>
    <row r="1078" s="1" customFormat="1" spans="1:9">
      <c r="A1078" s="2">
        <v>45799</v>
      </c>
      <c r="B1078" s="3" t="s">
        <v>1407</v>
      </c>
      <c r="C1078" s="3" t="s">
        <v>5</v>
      </c>
      <c r="D1078" s="3" t="s">
        <v>9</v>
      </c>
      <c r="E1078" s="3" t="s">
        <v>74</v>
      </c>
      <c r="F1078" s="3" t="s">
        <v>75</v>
      </c>
      <c r="G1078" s="3">
        <v>5</v>
      </c>
      <c r="H1078" s="3">
        <v>1655.81</v>
      </c>
      <c r="I1078" s="3">
        <v>8279.05</v>
      </c>
    </row>
    <row r="1079" s="1" customFormat="1" spans="1:9">
      <c r="A1079" s="2">
        <v>45799</v>
      </c>
      <c r="B1079" s="3" t="s">
        <v>1407</v>
      </c>
      <c r="C1079" s="3" t="s">
        <v>5</v>
      </c>
      <c r="D1079" s="3" t="s">
        <v>9</v>
      </c>
      <c r="E1079" s="3" t="s">
        <v>1408</v>
      </c>
      <c r="F1079" s="3" t="s">
        <v>1409</v>
      </c>
      <c r="G1079" s="3">
        <v>6</v>
      </c>
      <c r="H1079" s="3">
        <v>4150.3</v>
      </c>
      <c r="I1079" s="3">
        <v>24901.8</v>
      </c>
    </row>
    <row r="1080" s="1" customFormat="1" spans="1:9">
      <c r="A1080" s="2">
        <v>45799</v>
      </c>
      <c r="B1080" s="3" t="s">
        <v>1407</v>
      </c>
      <c r="C1080" s="3" t="s">
        <v>5</v>
      </c>
      <c r="D1080" s="3" t="s">
        <v>9</v>
      </c>
      <c r="E1080" s="3" t="s">
        <v>398</v>
      </c>
      <c r="F1080" s="3" t="s">
        <v>399</v>
      </c>
      <c r="G1080" s="3">
        <v>10</v>
      </c>
      <c r="H1080" s="3">
        <v>2541</v>
      </c>
      <c r="I1080" s="3">
        <v>25410</v>
      </c>
    </row>
    <row r="1081" s="1" customFormat="1" spans="1:9">
      <c r="A1081" s="2">
        <v>45799</v>
      </c>
      <c r="B1081" s="3" t="s">
        <v>1407</v>
      </c>
      <c r="C1081" s="3" t="s">
        <v>5</v>
      </c>
      <c r="D1081" s="3" t="s">
        <v>9</v>
      </c>
      <c r="E1081" s="3" t="s">
        <v>351</v>
      </c>
      <c r="F1081" s="3" t="s">
        <v>352</v>
      </c>
      <c r="G1081" s="3">
        <v>5</v>
      </c>
      <c r="H1081" s="3">
        <v>1968.61</v>
      </c>
      <c r="I1081" s="3">
        <v>9843.05</v>
      </c>
    </row>
    <row r="1082" s="1" customFormat="1" spans="1:9">
      <c r="A1082" s="2">
        <v>45799</v>
      </c>
      <c r="B1082" s="3" t="s">
        <v>1407</v>
      </c>
      <c r="C1082" s="3" t="s">
        <v>5</v>
      </c>
      <c r="D1082" s="3" t="s">
        <v>9</v>
      </c>
      <c r="E1082" s="3" t="s">
        <v>362</v>
      </c>
      <c r="F1082" s="3" t="s">
        <v>363</v>
      </c>
      <c r="G1082" s="3">
        <v>3</v>
      </c>
      <c r="H1082" s="3">
        <v>1112.32</v>
      </c>
      <c r="I1082" s="3">
        <v>3336.96</v>
      </c>
    </row>
    <row r="1083" s="1" customFormat="1" spans="1:9">
      <c r="A1083" s="2">
        <v>45799</v>
      </c>
      <c r="B1083" s="3" t="s">
        <v>1407</v>
      </c>
      <c r="C1083" s="3" t="s">
        <v>5</v>
      </c>
      <c r="D1083" s="3" t="s">
        <v>9</v>
      </c>
      <c r="E1083" s="3" t="s">
        <v>479</v>
      </c>
      <c r="F1083" s="3" t="s">
        <v>464</v>
      </c>
      <c r="G1083" s="3">
        <v>7</v>
      </c>
      <c r="H1083" s="3">
        <v>1034.29</v>
      </c>
      <c r="I1083" s="3">
        <v>7240.03</v>
      </c>
    </row>
    <row r="1084" s="1" customFormat="1" spans="1:9">
      <c r="A1084" s="2">
        <v>45799</v>
      </c>
      <c r="B1084" s="3" t="s">
        <v>1407</v>
      </c>
      <c r="C1084" s="3" t="s">
        <v>5</v>
      </c>
      <c r="D1084" s="3" t="s">
        <v>9</v>
      </c>
      <c r="E1084" s="3" t="s">
        <v>1410</v>
      </c>
      <c r="F1084" s="3" t="s">
        <v>1411</v>
      </c>
      <c r="G1084" s="3">
        <v>1</v>
      </c>
      <c r="H1084" s="3">
        <v>4830.55</v>
      </c>
      <c r="I1084" s="3">
        <v>4830.55</v>
      </c>
    </row>
    <row r="1085" s="1" customFormat="1" spans="1:9">
      <c r="A1085" s="2">
        <v>45799</v>
      </c>
      <c r="B1085" s="3" t="s">
        <v>1407</v>
      </c>
      <c r="C1085" s="3" t="s">
        <v>5</v>
      </c>
      <c r="D1085" s="3" t="s">
        <v>9</v>
      </c>
      <c r="E1085" s="3" t="s">
        <v>286</v>
      </c>
      <c r="F1085" s="3" t="s">
        <v>287</v>
      </c>
      <c r="G1085" s="3">
        <v>10</v>
      </c>
      <c r="H1085" s="3">
        <v>2541</v>
      </c>
      <c r="I1085" s="3">
        <v>25410</v>
      </c>
    </row>
    <row r="1086" s="1" customFormat="1" spans="1:9">
      <c r="A1086" s="2">
        <v>45799</v>
      </c>
      <c r="B1086" s="3" t="s">
        <v>1407</v>
      </c>
      <c r="C1086" s="3" t="s">
        <v>5</v>
      </c>
      <c r="D1086" s="3" t="s">
        <v>9</v>
      </c>
      <c r="E1086" s="3" t="s">
        <v>178</v>
      </c>
      <c r="F1086" s="3" t="s">
        <v>179</v>
      </c>
      <c r="G1086" s="3">
        <v>10</v>
      </c>
      <c r="H1086" s="3">
        <v>258.72</v>
      </c>
      <c r="I1086" s="3">
        <v>2587.2</v>
      </c>
    </row>
    <row r="1087" s="1" customFormat="1" spans="1:9">
      <c r="A1087" s="2">
        <v>45799</v>
      </c>
      <c r="B1087" s="3" t="s">
        <v>1412</v>
      </c>
      <c r="C1087" s="3" t="s">
        <v>5</v>
      </c>
      <c r="D1087" s="3" t="s">
        <v>9</v>
      </c>
      <c r="E1087" s="3" t="s">
        <v>379</v>
      </c>
      <c r="F1087" s="3" t="s">
        <v>380</v>
      </c>
      <c r="G1087" s="3">
        <v>4</v>
      </c>
      <c r="H1087" s="3">
        <v>221.76</v>
      </c>
      <c r="I1087" s="3">
        <v>887.04</v>
      </c>
    </row>
    <row r="1088" s="1" customFormat="1" spans="1:9">
      <c r="A1088" s="2">
        <v>45799</v>
      </c>
      <c r="B1088" s="3" t="s">
        <v>1412</v>
      </c>
      <c r="C1088" s="3" t="s">
        <v>5</v>
      </c>
      <c r="D1088" s="3" t="s">
        <v>9</v>
      </c>
      <c r="E1088" s="3" t="s">
        <v>1153</v>
      </c>
      <c r="F1088" s="3" t="s">
        <v>1154</v>
      </c>
      <c r="G1088" s="3">
        <v>5</v>
      </c>
      <c r="H1088" s="3">
        <v>135.52</v>
      </c>
      <c r="I1088" s="3">
        <v>677.6</v>
      </c>
    </row>
    <row r="1089" s="1" customFormat="1" spans="1:9">
      <c r="A1089" s="2">
        <v>45799</v>
      </c>
      <c r="B1089" s="3" t="s">
        <v>1412</v>
      </c>
      <c r="C1089" s="3" t="s">
        <v>5</v>
      </c>
      <c r="D1089" s="3" t="s">
        <v>9</v>
      </c>
      <c r="E1089" s="3" t="s">
        <v>408</v>
      </c>
      <c r="F1089" s="3" t="s">
        <v>409</v>
      </c>
      <c r="G1089" s="3">
        <v>5</v>
      </c>
      <c r="H1089" s="3">
        <v>169.88</v>
      </c>
      <c r="I1089" s="3">
        <v>849.4</v>
      </c>
    </row>
    <row r="1090" s="1" customFormat="1" spans="1:9">
      <c r="A1090" s="2">
        <v>45799</v>
      </c>
      <c r="B1090" s="3" t="s">
        <v>1412</v>
      </c>
      <c r="C1090" s="3" t="s">
        <v>5</v>
      </c>
      <c r="D1090" s="3" t="s">
        <v>9</v>
      </c>
      <c r="E1090" s="3" t="s">
        <v>80</v>
      </c>
      <c r="F1090" s="3" t="s">
        <v>81</v>
      </c>
      <c r="G1090" s="3">
        <v>5</v>
      </c>
      <c r="H1090" s="3">
        <v>2748.1</v>
      </c>
      <c r="I1090" s="3">
        <v>13740.5</v>
      </c>
    </row>
    <row r="1091" s="1" customFormat="1" spans="1:9">
      <c r="A1091" s="2">
        <v>45799</v>
      </c>
      <c r="B1091" s="3" t="s">
        <v>1412</v>
      </c>
      <c r="C1091" s="3" t="s">
        <v>5</v>
      </c>
      <c r="D1091" s="3" t="s">
        <v>9</v>
      </c>
      <c r="E1091" s="3" t="s">
        <v>197</v>
      </c>
      <c r="F1091" s="3" t="s">
        <v>198</v>
      </c>
      <c r="G1091" s="3">
        <v>10</v>
      </c>
      <c r="H1091" s="3">
        <v>2510.09</v>
      </c>
      <c r="I1091" s="3">
        <v>25100.9</v>
      </c>
    </row>
    <row r="1092" s="1" customFormat="1" spans="1:9">
      <c r="A1092" s="2">
        <v>45799</v>
      </c>
      <c r="B1092" s="3" t="s">
        <v>1413</v>
      </c>
      <c r="C1092" s="3" t="s">
        <v>5</v>
      </c>
      <c r="D1092" s="3" t="s">
        <v>9</v>
      </c>
      <c r="E1092" s="3" t="s">
        <v>571</v>
      </c>
      <c r="F1092" s="3" t="s">
        <v>572</v>
      </c>
      <c r="G1092" s="3">
        <v>1</v>
      </c>
      <c r="H1092" s="3">
        <v>1331.32</v>
      </c>
      <c r="I1092" s="3">
        <v>1331.32</v>
      </c>
    </row>
    <row r="1093" s="1" customFormat="1" spans="1:9">
      <c r="A1093" s="2">
        <v>45799</v>
      </c>
      <c r="B1093" s="3" t="s">
        <v>1414</v>
      </c>
      <c r="C1093" s="3" t="s">
        <v>5</v>
      </c>
      <c r="D1093" s="3" t="s">
        <v>9</v>
      </c>
      <c r="E1093" s="3" t="s">
        <v>129</v>
      </c>
      <c r="F1093" s="3" t="s">
        <v>130</v>
      </c>
      <c r="G1093" s="3">
        <v>1312</v>
      </c>
      <c r="H1093" s="3">
        <v>3.8</v>
      </c>
      <c r="I1093" s="3">
        <v>4985.6</v>
      </c>
    </row>
    <row r="1094" s="1" customFormat="1" spans="1:9">
      <c r="A1094" s="2">
        <v>45799</v>
      </c>
      <c r="B1094" s="3" t="s">
        <v>1414</v>
      </c>
      <c r="C1094" s="3" t="s">
        <v>5</v>
      </c>
      <c r="D1094" s="3" t="s">
        <v>9</v>
      </c>
      <c r="E1094" s="3" t="s">
        <v>514</v>
      </c>
      <c r="F1094" s="3" t="s">
        <v>515</v>
      </c>
      <c r="G1094" s="3">
        <v>650</v>
      </c>
      <c r="H1094" s="3">
        <v>78.82</v>
      </c>
      <c r="I1094" s="3">
        <v>51233</v>
      </c>
    </row>
    <row r="1095" s="1" customFormat="1" spans="1:9">
      <c r="A1095" s="2">
        <v>45799</v>
      </c>
      <c r="B1095" s="3" t="s">
        <v>1414</v>
      </c>
      <c r="C1095" s="3" t="s">
        <v>5</v>
      </c>
      <c r="D1095" s="3" t="s">
        <v>9</v>
      </c>
      <c r="E1095" s="3" t="s">
        <v>206</v>
      </c>
      <c r="F1095" s="3" t="s">
        <v>207</v>
      </c>
      <c r="G1095" s="3">
        <v>500</v>
      </c>
      <c r="H1095" s="3">
        <v>58.99</v>
      </c>
      <c r="I1095" s="3">
        <v>29495</v>
      </c>
    </row>
    <row r="1096" s="1" customFormat="1" spans="1:9">
      <c r="A1096" s="2">
        <v>45799</v>
      </c>
      <c r="B1096" s="3" t="s">
        <v>1414</v>
      </c>
      <c r="C1096" s="3" t="s">
        <v>5</v>
      </c>
      <c r="D1096" s="3" t="s">
        <v>9</v>
      </c>
      <c r="E1096" s="3" t="s">
        <v>208</v>
      </c>
      <c r="F1096" s="3" t="s">
        <v>209</v>
      </c>
      <c r="G1096" s="3">
        <v>700</v>
      </c>
      <c r="H1096" s="3">
        <v>2.79</v>
      </c>
      <c r="I1096" s="3">
        <v>1953</v>
      </c>
    </row>
    <row r="1097" s="1" customFormat="1" spans="1:9">
      <c r="A1097" s="2">
        <v>45799</v>
      </c>
      <c r="B1097" s="3" t="s">
        <v>1414</v>
      </c>
      <c r="C1097" s="3" t="s">
        <v>5</v>
      </c>
      <c r="D1097" s="3" t="s">
        <v>9</v>
      </c>
      <c r="E1097" s="3" t="s">
        <v>264</v>
      </c>
      <c r="F1097" s="3" t="s">
        <v>265</v>
      </c>
      <c r="G1097" s="3">
        <v>1000</v>
      </c>
      <c r="H1097" s="3">
        <v>35.9</v>
      </c>
      <c r="I1097" s="3">
        <v>35900</v>
      </c>
    </row>
    <row r="1098" s="1" customFormat="1" spans="1:9">
      <c r="A1098" s="2">
        <v>45799</v>
      </c>
      <c r="B1098" s="3" t="s">
        <v>1414</v>
      </c>
      <c r="C1098" s="3" t="s">
        <v>5</v>
      </c>
      <c r="D1098" s="3" t="s">
        <v>9</v>
      </c>
      <c r="E1098" s="3" t="s">
        <v>267</v>
      </c>
      <c r="F1098" s="3" t="s">
        <v>268</v>
      </c>
      <c r="G1098" s="3">
        <v>2000</v>
      </c>
      <c r="H1098" s="3">
        <v>42.81</v>
      </c>
      <c r="I1098" s="3">
        <v>85620</v>
      </c>
    </row>
    <row r="1099" s="1" customFormat="1" spans="1:9">
      <c r="A1099" s="2">
        <v>45799</v>
      </c>
      <c r="B1099" s="3" t="s">
        <v>1415</v>
      </c>
      <c r="C1099" s="3" t="s">
        <v>5</v>
      </c>
      <c r="D1099" s="3" t="s">
        <v>9</v>
      </c>
      <c r="E1099" s="3" t="s">
        <v>553</v>
      </c>
      <c r="F1099" s="3" t="s">
        <v>554</v>
      </c>
      <c r="G1099" s="3">
        <v>5</v>
      </c>
      <c r="H1099" s="3">
        <v>1574.12</v>
      </c>
      <c r="I1099" s="3">
        <v>7870.6</v>
      </c>
    </row>
    <row r="1100" s="1" customFormat="1" spans="1:9">
      <c r="A1100" s="2">
        <v>45799</v>
      </c>
      <c r="B1100" s="3" t="s">
        <v>1416</v>
      </c>
      <c r="C1100" s="3" t="s">
        <v>5</v>
      </c>
      <c r="D1100" s="3" t="s">
        <v>9</v>
      </c>
      <c r="E1100" s="3" t="s">
        <v>394</v>
      </c>
      <c r="F1100" s="3" t="s">
        <v>395</v>
      </c>
      <c r="G1100" s="3">
        <v>3</v>
      </c>
      <c r="H1100" s="3">
        <v>966.13</v>
      </c>
      <c r="I1100" s="3">
        <v>2898.39</v>
      </c>
    </row>
    <row r="1101" s="1" customFormat="1" spans="1:9">
      <c r="A1101" s="2">
        <v>45800</v>
      </c>
      <c r="B1101" s="3" t="s">
        <v>1417</v>
      </c>
      <c r="C1101" s="3" t="s">
        <v>5</v>
      </c>
      <c r="D1101" s="3" t="s">
        <v>9</v>
      </c>
      <c r="E1101" s="3" t="s">
        <v>1030</v>
      </c>
      <c r="F1101" s="3" t="s">
        <v>1031</v>
      </c>
      <c r="G1101" s="3">
        <v>2</v>
      </c>
      <c r="H1101" s="3">
        <v>2511.8</v>
      </c>
      <c r="I1101" s="3">
        <v>5023.6</v>
      </c>
    </row>
    <row r="1102" s="1" customFormat="1" spans="1:9">
      <c r="A1102" s="2">
        <v>45800</v>
      </c>
      <c r="B1102" s="3" t="s">
        <v>1417</v>
      </c>
      <c r="C1102" s="3" t="s">
        <v>5</v>
      </c>
      <c r="D1102" s="3" t="s">
        <v>9</v>
      </c>
      <c r="E1102" s="3" t="s">
        <v>1418</v>
      </c>
      <c r="F1102" s="3" t="s">
        <v>1419</v>
      </c>
      <c r="G1102" s="3">
        <v>6</v>
      </c>
      <c r="H1102" s="3">
        <v>20.33</v>
      </c>
      <c r="I1102" s="3">
        <v>121.98</v>
      </c>
    </row>
    <row r="1103" s="1" customFormat="1" spans="1:9">
      <c r="A1103" s="2">
        <v>45800</v>
      </c>
      <c r="B1103" s="3" t="s">
        <v>1417</v>
      </c>
      <c r="C1103" s="3" t="s">
        <v>5</v>
      </c>
      <c r="D1103" s="3" t="s">
        <v>9</v>
      </c>
      <c r="E1103" s="3" t="s">
        <v>95</v>
      </c>
      <c r="F1103" s="3" t="s">
        <v>96</v>
      </c>
      <c r="G1103" s="3">
        <v>5</v>
      </c>
      <c r="H1103" s="3">
        <v>1395.86</v>
      </c>
      <c r="I1103" s="3">
        <v>6979.3</v>
      </c>
    </row>
    <row r="1104" s="1" customFormat="1" spans="1:9">
      <c r="A1104" s="2">
        <v>45800</v>
      </c>
      <c r="B1104" s="3" t="s">
        <v>1417</v>
      </c>
      <c r="C1104" s="3" t="s">
        <v>5</v>
      </c>
      <c r="D1104" s="3" t="s">
        <v>9</v>
      </c>
      <c r="E1104" s="3" t="s">
        <v>1369</v>
      </c>
      <c r="F1104" s="3" t="s">
        <v>1370</v>
      </c>
      <c r="G1104" s="3">
        <v>1</v>
      </c>
      <c r="H1104" s="3">
        <v>363.46</v>
      </c>
      <c r="I1104" s="3">
        <v>363.46</v>
      </c>
    </row>
    <row r="1105" s="1" customFormat="1" spans="1:9">
      <c r="A1105" s="2">
        <v>45800</v>
      </c>
      <c r="B1105" s="3" t="s">
        <v>1417</v>
      </c>
      <c r="C1105" s="3" t="s">
        <v>5</v>
      </c>
      <c r="D1105" s="3" t="s">
        <v>9</v>
      </c>
      <c r="E1105" s="3" t="s">
        <v>1168</v>
      </c>
      <c r="F1105" s="3" t="s">
        <v>409</v>
      </c>
      <c r="G1105" s="3">
        <v>3</v>
      </c>
      <c r="H1105" s="3">
        <v>353.82</v>
      </c>
      <c r="I1105" s="3">
        <v>1061.46</v>
      </c>
    </row>
    <row r="1106" s="1" customFormat="1" spans="1:9">
      <c r="A1106" s="2">
        <v>45800</v>
      </c>
      <c r="B1106" s="3" t="s">
        <v>1417</v>
      </c>
      <c r="C1106" s="3" t="s">
        <v>5</v>
      </c>
      <c r="D1106" s="3" t="s">
        <v>9</v>
      </c>
      <c r="E1106" s="3" t="s">
        <v>1420</v>
      </c>
      <c r="F1106" s="3" t="s">
        <v>1421</v>
      </c>
      <c r="G1106" s="3">
        <v>2</v>
      </c>
      <c r="H1106" s="3">
        <v>4626.23</v>
      </c>
      <c r="I1106" s="3">
        <v>9252.46</v>
      </c>
    </row>
    <row r="1107" s="1" customFormat="1" spans="1:9">
      <c r="A1107" s="2">
        <v>45800</v>
      </c>
      <c r="B1107" s="3" t="s">
        <v>1417</v>
      </c>
      <c r="C1107" s="3" t="s">
        <v>5</v>
      </c>
      <c r="D1107" s="3" t="s">
        <v>9</v>
      </c>
      <c r="E1107" s="3" t="s">
        <v>284</v>
      </c>
      <c r="F1107" s="3" t="s">
        <v>285</v>
      </c>
      <c r="G1107" s="3">
        <v>15</v>
      </c>
      <c r="H1107" s="3">
        <v>2237.54</v>
      </c>
      <c r="I1107" s="3">
        <v>33563.1</v>
      </c>
    </row>
    <row r="1108" s="1" customFormat="1" spans="1:9">
      <c r="A1108" s="2">
        <v>45800</v>
      </c>
      <c r="B1108" s="3" t="s">
        <v>1417</v>
      </c>
      <c r="C1108" s="3" t="s">
        <v>5</v>
      </c>
      <c r="D1108" s="3" t="s">
        <v>9</v>
      </c>
      <c r="E1108" s="3" t="s">
        <v>703</v>
      </c>
      <c r="F1108" s="3" t="s">
        <v>704</v>
      </c>
      <c r="G1108" s="3">
        <v>3</v>
      </c>
      <c r="H1108" s="3">
        <v>1273.45</v>
      </c>
      <c r="I1108" s="3">
        <v>3820.35</v>
      </c>
    </row>
    <row r="1109" s="1" customFormat="1" spans="1:9">
      <c r="A1109" s="2">
        <v>45800</v>
      </c>
      <c r="B1109" s="3" t="s">
        <v>1417</v>
      </c>
      <c r="C1109" s="3" t="s">
        <v>5</v>
      </c>
      <c r="D1109" s="3" t="s">
        <v>9</v>
      </c>
      <c r="E1109" s="3" t="s">
        <v>694</v>
      </c>
      <c r="F1109" s="3" t="s">
        <v>260</v>
      </c>
      <c r="G1109" s="3">
        <v>2</v>
      </c>
      <c r="H1109" s="3">
        <v>4128.63</v>
      </c>
      <c r="I1109" s="3">
        <v>8257.26</v>
      </c>
    </row>
    <row r="1110" s="1" customFormat="1" spans="1:9">
      <c r="A1110" s="2">
        <v>45800</v>
      </c>
      <c r="B1110" s="3" t="s">
        <v>1417</v>
      </c>
      <c r="C1110" s="3" t="s">
        <v>5</v>
      </c>
      <c r="D1110" s="3" t="s">
        <v>9</v>
      </c>
      <c r="E1110" s="3" t="s">
        <v>1324</v>
      </c>
      <c r="F1110" s="3" t="s">
        <v>1325</v>
      </c>
      <c r="G1110" s="3">
        <v>10</v>
      </c>
      <c r="H1110" s="3">
        <v>2513.6</v>
      </c>
      <c r="I1110" s="3">
        <v>25136</v>
      </c>
    </row>
    <row r="1111" s="1" customFormat="1" spans="1:9">
      <c r="A1111" s="2">
        <v>45801</v>
      </c>
      <c r="B1111" s="3" t="s">
        <v>1422</v>
      </c>
      <c r="C1111" s="3" t="s">
        <v>5</v>
      </c>
      <c r="D1111" s="3" t="s">
        <v>9</v>
      </c>
      <c r="E1111" s="3" t="s">
        <v>1423</v>
      </c>
      <c r="F1111" s="3" t="s">
        <v>331</v>
      </c>
      <c r="G1111" s="3">
        <v>2</v>
      </c>
      <c r="H1111" s="3">
        <v>772.46</v>
      </c>
      <c r="I1111" s="3">
        <v>1544.92</v>
      </c>
    </row>
    <row r="1112" s="1" customFormat="1" spans="1:9">
      <c r="A1112" s="2">
        <v>45801</v>
      </c>
      <c r="B1112" s="3" t="s">
        <v>1422</v>
      </c>
      <c r="C1112" s="3" t="s">
        <v>5</v>
      </c>
      <c r="D1112" s="3" t="s">
        <v>9</v>
      </c>
      <c r="E1112" s="3" t="s">
        <v>1377</v>
      </c>
      <c r="F1112" s="3" t="s">
        <v>1378</v>
      </c>
      <c r="G1112" s="3">
        <v>5</v>
      </c>
      <c r="H1112" s="3">
        <v>1480.62</v>
      </c>
      <c r="I1112" s="3">
        <v>7403.1</v>
      </c>
    </row>
    <row r="1113" s="1" customFormat="1" spans="1:9">
      <c r="A1113" s="2">
        <v>45801</v>
      </c>
      <c r="B1113" s="3" t="s">
        <v>1422</v>
      </c>
      <c r="C1113" s="3" t="s">
        <v>5</v>
      </c>
      <c r="D1113" s="3" t="s">
        <v>9</v>
      </c>
      <c r="E1113" s="3" t="s">
        <v>1337</v>
      </c>
      <c r="F1113" s="3" t="s">
        <v>1338</v>
      </c>
      <c r="G1113" s="3">
        <v>3</v>
      </c>
      <c r="H1113" s="3">
        <v>3598.06</v>
      </c>
      <c r="I1113" s="3">
        <v>10794.18</v>
      </c>
    </row>
    <row r="1114" s="1" customFormat="1" spans="1:9">
      <c r="A1114" s="2">
        <v>45801</v>
      </c>
      <c r="B1114" s="3" t="s">
        <v>1422</v>
      </c>
      <c r="C1114" s="3" t="s">
        <v>5</v>
      </c>
      <c r="D1114" s="3" t="s">
        <v>9</v>
      </c>
      <c r="E1114" s="3" t="s">
        <v>1424</v>
      </c>
      <c r="F1114" s="3" t="s">
        <v>1425</v>
      </c>
      <c r="G1114" s="3">
        <v>7</v>
      </c>
      <c r="H1114" s="3">
        <v>15.2</v>
      </c>
      <c r="I1114" s="3">
        <v>106.4</v>
      </c>
    </row>
    <row r="1115" s="1" customFormat="1" spans="1:9">
      <c r="A1115" s="2">
        <v>45801</v>
      </c>
      <c r="B1115" s="3" t="s">
        <v>1422</v>
      </c>
      <c r="C1115" s="3" t="s">
        <v>5</v>
      </c>
      <c r="D1115" s="3" t="s">
        <v>9</v>
      </c>
      <c r="E1115" s="3" t="s">
        <v>1426</v>
      </c>
      <c r="F1115" s="3" t="s">
        <v>1427</v>
      </c>
      <c r="G1115" s="3">
        <v>3</v>
      </c>
      <c r="H1115" s="3">
        <v>27.77</v>
      </c>
      <c r="I1115" s="3">
        <v>83.31</v>
      </c>
    </row>
    <row r="1116" s="1" customFormat="1" spans="1:9">
      <c r="A1116" s="2">
        <v>45801</v>
      </c>
      <c r="B1116" s="3" t="s">
        <v>1422</v>
      </c>
      <c r="C1116" s="3" t="s">
        <v>5</v>
      </c>
      <c r="D1116" s="3" t="s">
        <v>9</v>
      </c>
      <c r="E1116" s="3" t="s">
        <v>566</v>
      </c>
      <c r="F1116" s="3" t="s">
        <v>567</v>
      </c>
      <c r="G1116" s="3">
        <v>3</v>
      </c>
      <c r="H1116" s="3">
        <v>3194.4</v>
      </c>
      <c r="I1116" s="3">
        <v>9583.2</v>
      </c>
    </row>
    <row r="1117" s="1" customFormat="1" spans="1:9">
      <c r="A1117" s="2">
        <v>45801</v>
      </c>
      <c r="B1117" s="3" t="s">
        <v>1422</v>
      </c>
      <c r="C1117" s="3" t="s">
        <v>5</v>
      </c>
      <c r="D1117" s="3" t="s">
        <v>9</v>
      </c>
      <c r="E1117" s="3" t="s">
        <v>1428</v>
      </c>
      <c r="F1117" s="3" t="s">
        <v>1429</v>
      </c>
      <c r="G1117" s="3">
        <v>5</v>
      </c>
      <c r="H1117" s="3">
        <v>2696.85</v>
      </c>
      <c r="I1117" s="3">
        <v>13484.25</v>
      </c>
    </row>
    <row r="1118" s="1" customFormat="1" spans="1:9">
      <c r="A1118" s="2">
        <v>45801</v>
      </c>
      <c r="B1118" s="3" t="s">
        <v>1422</v>
      </c>
      <c r="C1118" s="3" t="s">
        <v>5</v>
      </c>
      <c r="D1118" s="3" t="s">
        <v>9</v>
      </c>
      <c r="E1118" s="3" t="s">
        <v>259</v>
      </c>
      <c r="F1118" s="3" t="s">
        <v>260</v>
      </c>
      <c r="G1118" s="3">
        <v>5</v>
      </c>
      <c r="H1118" s="3">
        <v>2032.8</v>
      </c>
      <c r="I1118" s="3">
        <v>10164</v>
      </c>
    </row>
    <row r="1119" s="1" customFormat="1" spans="1:9">
      <c r="A1119" s="2">
        <v>45801</v>
      </c>
      <c r="B1119" s="3" t="s">
        <v>1422</v>
      </c>
      <c r="C1119" s="3" t="s">
        <v>5</v>
      </c>
      <c r="D1119" s="3" t="s">
        <v>9</v>
      </c>
      <c r="E1119" s="3" t="s">
        <v>511</v>
      </c>
      <c r="F1119" s="3" t="s">
        <v>512</v>
      </c>
      <c r="G1119" s="3">
        <v>6</v>
      </c>
      <c r="H1119" s="3">
        <v>74.54</v>
      </c>
      <c r="I1119" s="3">
        <v>447.24</v>
      </c>
    </row>
    <row r="1120" s="1" customFormat="1" spans="1:9">
      <c r="A1120" s="2">
        <v>45801</v>
      </c>
      <c r="B1120" s="3" t="s">
        <v>1430</v>
      </c>
      <c r="C1120" s="3" t="s">
        <v>5</v>
      </c>
      <c r="D1120" s="3" t="s">
        <v>9</v>
      </c>
      <c r="E1120" s="3" t="s">
        <v>519</v>
      </c>
      <c r="F1120" s="3" t="s">
        <v>520</v>
      </c>
      <c r="G1120" s="3">
        <v>10</v>
      </c>
      <c r="H1120" s="3">
        <v>62.34</v>
      </c>
      <c r="I1120" s="3">
        <v>623.4</v>
      </c>
    </row>
    <row r="1121" s="1" customFormat="1" spans="1:9">
      <c r="A1121" s="2">
        <v>45801</v>
      </c>
      <c r="B1121" s="3" t="s">
        <v>1430</v>
      </c>
      <c r="C1121" s="3" t="s">
        <v>5</v>
      </c>
      <c r="D1121" s="3" t="s">
        <v>9</v>
      </c>
      <c r="E1121" s="3" t="s">
        <v>1026</v>
      </c>
      <c r="F1121" s="3" t="s">
        <v>1027</v>
      </c>
      <c r="G1121" s="3">
        <v>5</v>
      </c>
      <c r="H1121" s="3">
        <v>385.62</v>
      </c>
      <c r="I1121" s="3">
        <v>1928.1</v>
      </c>
    </row>
    <row r="1122" s="1" customFormat="1" spans="1:9">
      <c r="A1122" s="2">
        <v>45801</v>
      </c>
      <c r="B1122" s="3" t="s">
        <v>1430</v>
      </c>
      <c r="C1122" s="3" t="s">
        <v>5</v>
      </c>
      <c r="D1122" s="3" t="s">
        <v>9</v>
      </c>
      <c r="E1122" s="3" t="s">
        <v>1240</v>
      </c>
      <c r="F1122" s="3" t="s">
        <v>1241</v>
      </c>
      <c r="G1122" s="3">
        <v>2</v>
      </c>
      <c r="H1122" s="3">
        <v>390.3</v>
      </c>
      <c r="I1122" s="3">
        <v>780.6</v>
      </c>
    </row>
    <row r="1123" s="1" customFormat="1" spans="1:9">
      <c r="A1123" s="2">
        <v>45801</v>
      </c>
      <c r="B1123" s="3" t="s">
        <v>1430</v>
      </c>
      <c r="C1123" s="3" t="s">
        <v>5</v>
      </c>
      <c r="D1123" s="3" t="s">
        <v>9</v>
      </c>
      <c r="E1123" s="3" t="s">
        <v>671</v>
      </c>
      <c r="F1123" s="3" t="s">
        <v>672</v>
      </c>
      <c r="G1123" s="3">
        <v>40</v>
      </c>
      <c r="H1123" s="3">
        <v>139.77</v>
      </c>
      <c r="I1123" s="3">
        <v>5590.8</v>
      </c>
    </row>
    <row r="1124" s="1" customFormat="1" spans="1:9">
      <c r="A1124" s="2">
        <v>45801</v>
      </c>
      <c r="B1124" s="3" t="s">
        <v>1430</v>
      </c>
      <c r="C1124" s="3" t="s">
        <v>5</v>
      </c>
      <c r="D1124" s="3" t="s">
        <v>9</v>
      </c>
      <c r="E1124" s="3" t="s">
        <v>360</v>
      </c>
      <c r="F1124" s="3" t="s">
        <v>361</v>
      </c>
      <c r="G1124" s="3">
        <v>3</v>
      </c>
      <c r="H1124" s="3">
        <v>374.97</v>
      </c>
      <c r="I1124" s="3">
        <v>1124.91</v>
      </c>
    </row>
    <row r="1125" s="1" customFormat="1" spans="1:9">
      <c r="A1125" s="2">
        <v>45801</v>
      </c>
      <c r="B1125" s="3" t="s">
        <v>1430</v>
      </c>
      <c r="C1125" s="3" t="s">
        <v>5</v>
      </c>
      <c r="D1125" s="3" t="s">
        <v>9</v>
      </c>
      <c r="E1125" s="3" t="s">
        <v>614</v>
      </c>
      <c r="F1125" s="3" t="s">
        <v>569</v>
      </c>
      <c r="G1125" s="3">
        <v>1</v>
      </c>
      <c r="H1125" s="3">
        <v>1501.17</v>
      </c>
      <c r="I1125" s="3">
        <v>1501.17</v>
      </c>
    </row>
    <row r="1126" s="1" customFormat="1" spans="1:9">
      <c r="A1126" s="2">
        <v>45801</v>
      </c>
      <c r="B1126" s="3" t="s">
        <v>1430</v>
      </c>
      <c r="C1126" s="3" t="s">
        <v>5</v>
      </c>
      <c r="D1126" s="3" t="s">
        <v>9</v>
      </c>
      <c r="E1126" s="3" t="s">
        <v>921</v>
      </c>
      <c r="F1126" s="3" t="s">
        <v>922</v>
      </c>
      <c r="G1126" s="3">
        <v>3</v>
      </c>
      <c r="H1126" s="3">
        <v>2617.79</v>
      </c>
      <c r="I1126" s="3">
        <v>7853.37</v>
      </c>
    </row>
    <row r="1127" s="1" customFormat="1" spans="1:9">
      <c r="A1127" s="2">
        <v>45801</v>
      </c>
      <c r="B1127" s="3" t="s">
        <v>1430</v>
      </c>
      <c r="C1127" s="3" t="s">
        <v>5</v>
      </c>
      <c r="D1127" s="3" t="s">
        <v>9</v>
      </c>
      <c r="E1127" s="3" t="s">
        <v>1431</v>
      </c>
      <c r="F1127" s="3" t="s">
        <v>1432</v>
      </c>
      <c r="G1127" s="3">
        <v>20</v>
      </c>
      <c r="H1127" s="3">
        <v>1281.34</v>
      </c>
      <c r="I1127" s="3">
        <v>25626.8</v>
      </c>
    </row>
    <row r="1128" s="1" customFormat="1" spans="1:9">
      <c r="A1128" s="2">
        <v>45803</v>
      </c>
      <c r="B1128" s="3" t="s">
        <v>1433</v>
      </c>
      <c r="C1128" s="3" t="s">
        <v>5</v>
      </c>
      <c r="D1128" s="3" t="s">
        <v>9</v>
      </c>
      <c r="E1128" s="3" t="s">
        <v>122</v>
      </c>
      <c r="F1128" s="3" t="s">
        <v>123</v>
      </c>
      <c r="G1128" s="3">
        <v>10</v>
      </c>
      <c r="H1128" s="3">
        <v>843.34</v>
      </c>
      <c r="I1128" s="3">
        <v>8433.4</v>
      </c>
    </row>
    <row r="1129" s="1" customFormat="1" spans="1:9">
      <c r="A1129" s="2">
        <v>45803</v>
      </c>
      <c r="B1129" s="3" t="s">
        <v>1433</v>
      </c>
      <c r="C1129" s="3" t="s">
        <v>5</v>
      </c>
      <c r="D1129" s="3" t="s">
        <v>9</v>
      </c>
      <c r="E1129" s="3" t="s">
        <v>118</v>
      </c>
      <c r="F1129" s="3" t="s">
        <v>119</v>
      </c>
      <c r="G1129" s="3">
        <v>10</v>
      </c>
      <c r="H1129" s="3">
        <v>752.52</v>
      </c>
      <c r="I1129" s="3">
        <v>7525.2</v>
      </c>
    </row>
    <row r="1130" s="1" customFormat="1" spans="1:9">
      <c r="A1130" s="2">
        <v>45803</v>
      </c>
      <c r="B1130" s="3" t="s">
        <v>1434</v>
      </c>
      <c r="C1130" s="3" t="s">
        <v>5</v>
      </c>
      <c r="D1130" s="3" t="s">
        <v>9</v>
      </c>
      <c r="E1130" s="3" t="s">
        <v>122</v>
      </c>
      <c r="F1130" s="3" t="s">
        <v>123</v>
      </c>
      <c r="G1130" s="3">
        <v>10</v>
      </c>
      <c r="H1130" s="3">
        <v>843.34</v>
      </c>
      <c r="I1130" s="3">
        <v>8433.4</v>
      </c>
    </row>
    <row r="1131" s="1" customFormat="1" spans="1:9">
      <c r="A1131" s="2">
        <v>45803</v>
      </c>
      <c r="B1131" s="3" t="s">
        <v>1435</v>
      </c>
      <c r="C1131" s="3" t="s">
        <v>5</v>
      </c>
      <c r="D1131" s="3" t="s">
        <v>9</v>
      </c>
      <c r="E1131" s="3" t="s">
        <v>1146</v>
      </c>
      <c r="F1131" s="3" t="s">
        <v>321</v>
      </c>
      <c r="G1131" s="3">
        <v>2</v>
      </c>
      <c r="H1131" s="3">
        <v>705.94</v>
      </c>
      <c r="I1131" s="3">
        <v>1411.88</v>
      </c>
    </row>
    <row r="1132" s="1" customFormat="1" spans="1:9">
      <c r="A1132" s="2">
        <v>45803</v>
      </c>
      <c r="B1132" s="3" t="s">
        <v>1435</v>
      </c>
      <c r="C1132" s="3" t="s">
        <v>5</v>
      </c>
      <c r="D1132" s="3" t="s">
        <v>9</v>
      </c>
      <c r="E1132" s="3" t="s">
        <v>1436</v>
      </c>
      <c r="F1132" s="3" t="s">
        <v>1437</v>
      </c>
      <c r="G1132" s="3">
        <v>3</v>
      </c>
      <c r="H1132" s="3">
        <v>0</v>
      </c>
      <c r="I1132" s="3">
        <v>0</v>
      </c>
    </row>
    <row r="1133" s="1" customFormat="1" spans="1:9">
      <c r="A1133" s="2">
        <v>45803</v>
      </c>
      <c r="B1133" s="3" t="s">
        <v>1435</v>
      </c>
      <c r="C1133" s="3" t="s">
        <v>5</v>
      </c>
      <c r="D1133" s="3" t="s">
        <v>9</v>
      </c>
      <c r="E1133" s="3" t="s">
        <v>1438</v>
      </c>
      <c r="F1133" s="3" t="s">
        <v>1439</v>
      </c>
      <c r="G1133" s="3">
        <v>5</v>
      </c>
      <c r="H1133" s="3">
        <v>8.75</v>
      </c>
      <c r="I1133" s="3">
        <v>43.75</v>
      </c>
    </row>
    <row r="1134" s="1" customFormat="1" spans="1:9">
      <c r="A1134" s="2">
        <v>45803</v>
      </c>
      <c r="B1134" s="3" t="s">
        <v>1435</v>
      </c>
      <c r="C1134" s="3" t="s">
        <v>5</v>
      </c>
      <c r="D1134" s="3" t="s">
        <v>9</v>
      </c>
      <c r="E1134" s="3" t="s">
        <v>596</v>
      </c>
      <c r="F1134" s="3" t="s">
        <v>597</v>
      </c>
      <c r="G1134" s="3">
        <v>10</v>
      </c>
      <c r="H1134" s="3">
        <v>19.03</v>
      </c>
      <c r="I1134" s="3">
        <v>190.3</v>
      </c>
    </row>
    <row r="1135" s="1" customFormat="1" spans="1:9">
      <c r="A1135" s="2">
        <v>45803</v>
      </c>
      <c r="B1135" s="3" t="s">
        <v>1435</v>
      </c>
      <c r="C1135" s="3" t="s">
        <v>5</v>
      </c>
      <c r="D1135" s="3" t="s">
        <v>9</v>
      </c>
      <c r="E1135" s="3" t="s">
        <v>475</v>
      </c>
      <c r="F1135" s="3" t="s">
        <v>476</v>
      </c>
      <c r="G1135" s="3">
        <v>10</v>
      </c>
      <c r="H1135" s="3">
        <v>87.09</v>
      </c>
      <c r="I1135" s="3">
        <v>870.9</v>
      </c>
    </row>
    <row r="1136" s="1" customFormat="1" spans="1:9">
      <c r="A1136" s="2">
        <v>45803</v>
      </c>
      <c r="B1136" s="3" t="s">
        <v>1435</v>
      </c>
      <c r="C1136" s="3" t="s">
        <v>5</v>
      </c>
      <c r="D1136" s="3" t="s">
        <v>9</v>
      </c>
      <c r="E1136" s="3" t="s">
        <v>1440</v>
      </c>
      <c r="F1136" s="3" t="s">
        <v>1441</v>
      </c>
      <c r="G1136" s="3">
        <v>3</v>
      </c>
      <c r="H1136" s="3">
        <v>209.9</v>
      </c>
      <c r="I1136" s="3">
        <v>629.7</v>
      </c>
    </row>
    <row r="1137" s="1" customFormat="1" spans="1:9">
      <c r="A1137" s="2">
        <v>45803</v>
      </c>
      <c r="B1137" s="3" t="s">
        <v>1435</v>
      </c>
      <c r="C1137" s="3" t="s">
        <v>5</v>
      </c>
      <c r="D1137" s="3" t="s">
        <v>9</v>
      </c>
      <c r="E1137" s="3" t="s">
        <v>690</v>
      </c>
      <c r="F1137" s="3" t="s">
        <v>691</v>
      </c>
      <c r="G1137" s="3">
        <v>7</v>
      </c>
      <c r="H1137" s="3">
        <v>705.09</v>
      </c>
      <c r="I1137" s="3">
        <v>4935.63</v>
      </c>
    </row>
    <row r="1138" s="1" customFormat="1" spans="1:9">
      <c r="A1138" s="2">
        <v>45803</v>
      </c>
      <c r="B1138" s="3" t="s">
        <v>1435</v>
      </c>
      <c r="C1138" s="3" t="s">
        <v>5</v>
      </c>
      <c r="D1138" s="3" t="s">
        <v>9</v>
      </c>
      <c r="E1138" s="3" t="s">
        <v>422</v>
      </c>
      <c r="F1138" s="3" t="s">
        <v>423</v>
      </c>
      <c r="G1138" s="3">
        <v>6</v>
      </c>
      <c r="H1138" s="3">
        <v>497.98</v>
      </c>
      <c r="I1138" s="3">
        <v>2987.88</v>
      </c>
    </row>
    <row r="1139" s="1" customFormat="1" spans="1:9">
      <c r="A1139" s="2">
        <v>45803</v>
      </c>
      <c r="B1139" s="3" t="s">
        <v>1435</v>
      </c>
      <c r="C1139" s="3" t="s">
        <v>5</v>
      </c>
      <c r="D1139" s="3" t="s">
        <v>9</v>
      </c>
      <c r="E1139" s="3" t="s">
        <v>1142</v>
      </c>
      <c r="F1139" s="3" t="s">
        <v>464</v>
      </c>
      <c r="G1139" s="3">
        <v>7</v>
      </c>
      <c r="H1139" s="3">
        <v>908.65</v>
      </c>
      <c r="I1139" s="3">
        <v>6360.55</v>
      </c>
    </row>
    <row r="1140" s="1" customFormat="1" spans="1:9">
      <c r="A1140" s="2">
        <v>45803</v>
      </c>
      <c r="B1140" s="3" t="s">
        <v>1435</v>
      </c>
      <c r="C1140" s="3" t="s">
        <v>5</v>
      </c>
      <c r="D1140" s="3" t="s">
        <v>9</v>
      </c>
      <c r="E1140" s="3" t="s">
        <v>89</v>
      </c>
      <c r="F1140" s="3" t="s">
        <v>90</v>
      </c>
      <c r="G1140" s="3">
        <v>3</v>
      </c>
      <c r="H1140" s="3">
        <v>5773.19</v>
      </c>
      <c r="I1140" s="3">
        <v>17319.57</v>
      </c>
    </row>
    <row r="1141" s="1" customFormat="1" spans="1:9">
      <c r="A1141" s="2">
        <v>45803</v>
      </c>
      <c r="B1141" s="3" t="s">
        <v>1442</v>
      </c>
      <c r="C1141" s="3" t="s">
        <v>5</v>
      </c>
      <c r="D1141" s="3" t="s">
        <v>9</v>
      </c>
      <c r="E1141" s="3" t="s">
        <v>1443</v>
      </c>
      <c r="F1141" s="3" t="s">
        <v>1444</v>
      </c>
      <c r="G1141" s="3">
        <v>1</v>
      </c>
      <c r="H1141" s="3">
        <v>3400.32</v>
      </c>
      <c r="I1141" s="3">
        <v>3400.32</v>
      </c>
    </row>
    <row r="1142" s="1" customFormat="1" spans="1:9">
      <c r="A1142" s="2">
        <v>45803</v>
      </c>
      <c r="B1142" s="3" t="s">
        <v>1442</v>
      </c>
      <c r="C1142" s="3" t="s">
        <v>5</v>
      </c>
      <c r="D1142" s="3" t="s">
        <v>9</v>
      </c>
      <c r="E1142" s="3" t="s">
        <v>1445</v>
      </c>
      <c r="F1142" s="3" t="s">
        <v>1446</v>
      </c>
      <c r="G1142" s="3">
        <v>1</v>
      </c>
      <c r="H1142" s="3">
        <v>5824.9</v>
      </c>
      <c r="I1142" s="3">
        <v>5824.9</v>
      </c>
    </row>
    <row r="1143" s="1" customFormat="1" spans="1:9">
      <c r="A1143" s="2">
        <v>45803</v>
      </c>
      <c r="B1143" s="3" t="s">
        <v>1447</v>
      </c>
      <c r="C1143" s="3" t="s">
        <v>5</v>
      </c>
      <c r="D1143" s="3" t="s">
        <v>9</v>
      </c>
      <c r="E1143" s="3" t="s">
        <v>1448</v>
      </c>
      <c r="F1143" s="3" t="s">
        <v>1449</v>
      </c>
      <c r="G1143" s="3">
        <v>10</v>
      </c>
      <c r="H1143" s="3">
        <v>20.59</v>
      </c>
      <c r="I1143" s="3">
        <v>205.9</v>
      </c>
    </row>
    <row r="1144" s="1" customFormat="1" spans="1:9">
      <c r="A1144" s="2">
        <v>45803</v>
      </c>
      <c r="B1144" s="3" t="s">
        <v>1450</v>
      </c>
      <c r="C1144" s="3" t="s">
        <v>5</v>
      </c>
      <c r="D1144" s="3" t="s">
        <v>9</v>
      </c>
      <c r="E1144" s="3" t="s">
        <v>1451</v>
      </c>
      <c r="F1144" s="3" t="s">
        <v>1452</v>
      </c>
      <c r="G1144" s="3">
        <v>2</v>
      </c>
      <c r="H1144" s="3">
        <v>59.14</v>
      </c>
      <c r="I1144" s="3">
        <v>118.28</v>
      </c>
    </row>
    <row r="1145" s="1" customFormat="1" spans="1:9">
      <c r="A1145" s="2">
        <v>45804.3340277778</v>
      </c>
      <c r="B1145" s="3" t="s">
        <v>1453</v>
      </c>
      <c r="C1145" s="3" t="s">
        <v>5</v>
      </c>
      <c r="D1145" s="3" t="s">
        <v>9</v>
      </c>
      <c r="E1145" s="3" t="s">
        <v>1454</v>
      </c>
      <c r="F1145" s="3" t="s">
        <v>1455</v>
      </c>
      <c r="G1145" s="3">
        <v>20</v>
      </c>
      <c r="H1145" s="3">
        <v>128.74</v>
      </c>
      <c r="I1145" s="3">
        <v>2574.8</v>
      </c>
    </row>
    <row r="1146" s="1" customFormat="1" spans="1:9">
      <c r="A1146" s="2">
        <v>45804.3340277778</v>
      </c>
      <c r="B1146" s="3" t="s">
        <v>1453</v>
      </c>
      <c r="C1146" s="3" t="s">
        <v>5</v>
      </c>
      <c r="D1146" s="3" t="s">
        <v>9</v>
      </c>
      <c r="E1146" s="3" t="s">
        <v>1234</v>
      </c>
      <c r="F1146" s="3" t="s">
        <v>1235</v>
      </c>
      <c r="G1146" s="3">
        <v>20</v>
      </c>
      <c r="H1146" s="3">
        <v>231</v>
      </c>
      <c r="I1146" s="3">
        <v>4620</v>
      </c>
    </row>
    <row r="1147" s="1" customFormat="1" spans="1:9">
      <c r="A1147" s="2">
        <v>45804.3340277778</v>
      </c>
      <c r="B1147" s="3" t="s">
        <v>1453</v>
      </c>
      <c r="C1147" s="3" t="s">
        <v>5</v>
      </c>
      <c r="D1147" s="3" t="s">
        <v>9</v>
      </c>
      <c r="E1147" s="3" t="s">
        <v>688</v>
      </c>
      <c r="F1147" s="3" t="s">
        <v>689</v>
      </c>
      <c r="G1147" s="3">
        <v>30</v>
      </c>
      <c r="H1147" s="3">
        <v>27.1</v>
      </c>
      <c r="I1147" s="3">
        <v>813</v>
      </c>
    </row>
    <row r="1148" s="1" customFormat="1" spans="1:9">
      <c r="A1148" s="2">
        <v>45804.3340277778</v>
      </c>
      <c r="B1148" s="3" t="s">
        <v>1453</v>
      </c>
      <c r="C1148" s="3" t="s">
        <v>5</v>
      </c>
      <c r="D1148" s="3" t="s">
        <v>9</v>
      </c>
      <c r="E1148" s="3" t="s">
        <v>1456</v>
      </c>
      <c r="F1148" s="3" t="s">
        <v>1457</v>
      </c>
      <c r="G1148" s="3">
        <v>30</v>
      </c>
      <c r="H1148" s="3">
        <v>0.96</v>
      </c>
      <c r="I1148" s="3">
        <v>28.8</v>
      </c>
    </row>
    <row r="1149" s="1" customFormat="1" spans="1:9">
      <c r="A1149" s="2">
        <v>45804.3340277778</v>
      </c>
      <c r="B1149" s="3" t="s">
        <v>1453</v>
      </c>
      <c r="C1149" s="3" t="s">
        <v>5</v>
      </c>
      <c r="D1149" s="3" t="s">
        <v>9</v>
      </c>
      <c r="E1149" s="3" t="s">
        <v>1458</v>
      </c>
      <c r="F1149" s="3" t="s">
        <v>147</v>
      </c>
      <c r="G1149" s="3">
        <v>3</v>
      </c>
      <c r="H1149" s="3">
        <v>89.01</v>
      </c>
      <c r="I1149" s="3">
        <v>267.03</v>
      </c>
    </row>
    <row r="1150" s="1" customFormat="1" spans="1:9">
      <c r="A1150" s="2">
        <v>45804.3340277778</v>
      </c>
      <c r="B1150" s="3" t="s">
        <v>1453</v>
      </c>
      <c r="C1150" s="3" t="s">
        <v>5</v>
      </c>
      <c r="D1150" s="3" t="s">
        <v>9</v>
      </c>
      <c r="E1150" s="3" t="s">
        <v>1459</v>
      </c>
      <c r="F1150" s="3" t="s">
        <v>1460</v>
      </c>
      <c r="G1150" s="3">
        <v>1</v>
      </c>
      <c r="H1150" s="3">
        <v>14878.28</v>
      </c>
      <c r="I1150" s="3">
        <v>14878.28</v>
      </c>
    </row>
    <row r="1151" s="1" customFormat="1" spans="1:9">
      <c r="A1151" s="2">
        <v>45804.4347222222</v>
      </c>
      <c r="B1151" s="3" t="s">
        <v>1461</v>
      </c>
      <c r="C1151" s="3" t="s">
        <v>5</v>
      </c>
      <c r="D1151" s="3" t="s">
        <v>9</v>
      </c>
      <c r="E1151" s="3" t="s">
        <v>487</v>
      </c>
      <c r="F1151" s="3" t="s">
        <v>488</v>
      </c>
      <c r="G1151" s="3">
        <v>5</v>
      </c>
      <c r="H1151" s="3">
        <v>1673.67</v>
      </c>
      <c r="I1151" s="3">
        <v>8368.35</v>
      </c>
    </row>
    <row r="1152" s="1" customFormat="1" spans="1:9">
      <c r="A1152" s="2">
        <v>45804.6993055556</v>
      </c>
      <c r="B1152" s="3" t="s">
        <v>1462</v>
      </c>
      <c r="C1152" s="3" t="s">
        <v>5</v>
      </c>
      <c r="D1152" s="3" t="s">
        <v>9</v>
      </c>
      <c r="E1152" s="3" t="s">
        <v>1463</v>
      </c>
      <c r="F1152" s="3" t="s">
        <v>539</v>
      </c>
      <c r="G1152" s="3">
        <v>5</v>
      </c>
      <c r="H1152" s="3">
        <v>432.39</v>
      </c>
      <c r="I1152" s="3">
        <v>2161.95</v>
      </c>
    </row>
    <row r="1153" s="1" customFormat="1" spans="1:9">
      <c r="A1153" s="2">
        <v>45804.7</v>
      </c>
      <c r="B1153" s="3" t="s">
        <v>1464</v>
      </c>
      <c r="C1153" s="3" t="s">
        <v>5</v>
      </c>
      <c r="D1153" s="3" t="s">
        <v>9</v>
      </c>
      <c r="E1153" s="3" t="s">
        <v>211</v>
      </c>
      <c r="F1153" s="3" t="s">
        <v>212</v>
      </c>
      <c r="G1153" s="3">
        <v>3</v>
      </c>
      <c r="H1153" s="3">
        <v>314.61</v>
      </c>
      <c r="I1153" s="3">
        <v>943.83</v>
      </c>
    </row>
    <row r="1154" s="1" customFormat="1" spans="1:9">
      <c r="A1154" s="2">
        <v>45804.7</v>
      </c>
      <c r="B1154" s="3" t="s">
        <v>1464</v>
      </c>
      <c r="C1154" s="3" t="s">
        <v>5</v>
      </c>
      <c r="D1154" s="3" t="s">
        <v>9</v>
      </c>
      <c r="E1154" s="3" t="s">
        <v>389</v>
      </c>
      <c r="F1154" s="3" t="s">
        <v>390</v>
      </c>
      <c r="G1154" s="3">
        <v>2</v>
      </c>
      <c r="H1154" s="3">
        <v>5233.8</v>
      </c>
      <c r="I1154" s="3">
        <v>10467.6</v>
      </c>
    </row>
    <row r="1155" s="1" customFormat="1" spans="1:9">
      <c r="A1155" s="2">
        <v>45804.7</v>
      </c>
      <c r="B1155" s="3" t="s">
        <v>1464</v>
      </c>
      <c r="C1155" s="3" t="s">
        <v>5</v>
      </c>
      <c r="D1155" s="3" t="s">
        <v>9</v>
      </c>
      <c r="E1155" s="3" t="s">
        <v>344</v>
      </c>
      <c r="F1155" s="3" t="s">
        <v>345</v>
      </c>
      <c r="G1155" s="3">
        <v>2</v>
      </c>
      <c r="H1155" s="3">
        <v>100.53</v>
      </c>
      <c r="I1155" s="3">
        <v>201.06</v>
      </c>
    </row>
    <row r="1156" s="1" customFormat="1" spans="1:9">
      <c r="A1156" s="2">
        <v>45804.7</v>
      </c>
      <c r="B1156" s="3" t="s">
        <v>1464</v>
      </c>
      <c r="C1156" s="3" t="s">
        <v>5</v>
      </c>
      <c r="D1156" s="3" t="s">
        <v>9</v>
      </c>
      <c r="E1156" s="3" t="s">
        <v>216</v>
      </c>
      <c r="F1156" s="3" t="s">
        <v>217</v>
      </c>
      <c r="G1156" s="3">
        <v>3</v>
      </c>
      <c r="H1156" s="3">
        <v>314.61</v>
      </c>
      <c r="I1156" s="3">
        <v>943.83</v>
      </c>
    </row>
    <row r="1157" s="1" customFormat="1" spans="1:9">
      <c r="A1157" s="2">
        <v>45804.7</v>
      </c>
      <c r="B1157" s="3" t="s">
        <v>1464</v>
      </c>
      <c r="C1157" s="3" t="s">
        <v>5</v>
      </c>
      <c r="D1157" s="3" t="s">
        <v>9</v>
      </c>
      <c r="E1157" s="3" t="s">
        <v>505</v>
      </c>
      <c r="F1157" s="3" t="s">
        <v>506</v>
      </c>
      <c r="G1157" s="3">
        <v>5</v>
      </c>
      <c r="H1157" s="3">
        <v>1992.14</v>
      </c>
      <c r="I1157" s="3">
        <v>9960.7</v>
      </c>
    </row>
    <row r="1158" s="1" customFormat="1" spans="1:9">
      <c r="A1158" s="2">
        <v>45804.7</v>
      </c>
      <c r="B1158" s="3" t="s">
        <v>1464</v>
      </c>
      <c r="C1158" s="3" t="s">
        <v>5</v>
      </c>
      <c r="D1158" s="3" t="s">
        <v>9</v>
      </c>
      <c r="E1158" s="3" t="s">
        <v>435</v>
      </c>
      <c r="F1158" s="3" t="s">
        <v>436</v>
      </c>
      <c r="G1158" s="3">
        <v>15</v>
      </c>
      <c r="H1158" s="3">
        <v>2374.08</v>
      </c>
      <c r="I1158" s="3">
        <v>35611.2</v>
      </c>
    </row>
    <row r="1159" s="1" customFormat="1" spans="1:9">
      <c r="A1159" s="2">
        <v>45804.7</v>
      </c>
      <c r="B1159" s="3" t="s">
        <v>1464</v>
      </c>
      <c r="C1159" s="3" t="s">
        <v>5</v>
      </c>
      <c r="D1159" s="3" t="s">
        <v>9</v>
      </c>
      <c r="E1159" s="3" t="s">
        <v>731</v>
      </c>
      <c r="F1159" s="3" t="s">
        <v>732</v>
      </c>
      <c r="G1159" s="3">
        <v>3</v>
      </c>
      <c r="H1159" s="3">
        <v>1939.67</v>
      </c>
      <c r="I1159" s="3">
        <v>5819.01</v>
      </c>
    </row>
    <row r="1160" s="1" customFormat="1" spans="1:9">
      <c r="A1160" s="2">
        <v>45804.7</v>
      </c>
      <c r="B1160" s="3" t="s">
        <v>1464</v>
      </c>
      <c r="C1160" s="3" t="s">
        <v>5</v>
      </c>
      <c r="D1160" s="3" t="s">
        <v>9</v>
      </c>
      <c r="E1160" s="3" t="s">
        <v>1465</v>
      </c>
      <c r="F1160" s="3" t="s">
        <v>1466</v>
      </c>
      <c r="G1160" s="3">
        <v>3</v>
      </c>
      <c r="H1160" s="3">
        <v>815.38</v>
      </c>
      <c r="I1160" s="3">
        <v>2446.14</v>
      </c>
    </row>
    <row r="1161" s="1" customFormat="1" spans="1:9">
      <c r="A1161" s="2">
        <v>45804.7</v>
      </c>
      <c r="B1161" s="3" t="s">
        <v>1464</v>
      </c>
      <c r="C1161" s="3" t="s">
        <v>5</v>
      </c>
      <c r="D1161" s="3" t="s">
        <v>9</v>
      </c>
      <c r="E1161" s="3" t="s">
        <v>1161</v>
      </c>
      <c r="F1161" s="3" t="s">
        <v>246</v>
      </c>
      <c r="G1161" s="3">
        <v>2</v>
      </c>
      <c r="H1161" s="3">
        <v>1183.63</v>
      </c>
      <c r="I1161" s="3">
        <v>2367.26</v>
      </c>
    </row>
    <row r="1162" s="1" customFormat="1" spans="1:9">
      <c r="A1162" s="2">
        <v>45804.7</v>
      </c>
      <c r="B1162" s="3" t="s">
        <v>1464</v>
      </c>
      <c r="C1162" s="3" t="s">
        <v>5</v>
      </c>
      <c r="D1162" s="3" t="s">
        <v>9</v>
      </c>
      <c r="E1162" s="3" t="s">
        <v>568</v>
      </c>
      <c r="F1162" s="3" t="s">
        <v>569</v>
      </c>
      <c r="G1162" s="3">
        <v>2</v>
      </c>
      <c r="H1162" s="3">
        <v>1660.12</v>
      </c>
      <c r="I1162" s="3">
        <v>3320.24</v>
      </c>
    </row>
    <row r="1163" s="1" customFormat="1" spans="1:9">
      <c r="A1163" s="2">
        <v>45805.4618055556</v>
      </c>
      <c r="B1163" s="3" t="s">
        <v>1467</v>
      </c>
      <c r="C1163" s="3" t="s">
        <v>5</v>
      </c>
      <c r="D1163" s="3" t="s">
        <v>9</v>
      </c>
      <c r="E1163" s="3" t="s">
        <v>1055</v>
      </c>
      <c r="F1163" s="3" t="s">
        <v>1056</v>
      </c>
      <c r="G1163" s="3">
        <v>5</v>
      </c>
      <c r="H1163" s="3">
        <v>147.84</v>
      </c>
      <c r="I1163" s="3">
        <v>739.2</v>
      </c>
    </row>
    <row r="1164" s="1" customFormat="1" spans="1:9">
      <c r="A1164" s="2">
        <v>45805.4618055556</v>
      </c>
      <c r="B1164" s="3" t="s">
        <v>1467</v>
      </c>
      <c r="C1164" s="3" t="s">
        <v>5</v>
      </c>
      <c r="D1164" s="3" t="s">
        <v>9</v>
      </c>
      <c r="E1164" s="3" t="s">
        <v>1468</v>
      </c>
      <c r="F1164" s="3" t="s">
        <v>1469</v>
      </c>
      <c r="G1164" s="3">
        <v>2</v>
      </c>
      <c r="H1164" s="3">
        <v>55.53</v>
      </c>
      <c r="I1164" s="3">
        <v>111.06</v>
      </c>
    </row>
    <row r="1165" s="1" customFormat="1" spans="1:9">
      <c r="A1165" s="2">
        <v>45805.4618055556</v>
      </c>
      <c r="B1165" s="3" t="s">
        <v>1467</v>
      </c>
      <c r="C1165" s="3" t="s">
        <v>5</v>
      </c>
      <c r="D1165" s="3" t="s">
        <v>9</v>
      </c>
      <c r="E1165" s="3" t="s">
        <v>1470</v>
      </c>
      <c r="F1165" s="3" t="s">
        <v>1471</v>
      </c>
      <c r="G1165" s="3">
        <v>5</v>
      </c>
      <c r="H1165" s="3">
        <v>0</v>
      </c>
      <c r="I1165" s="3">
        <v>0</v>
      </c>
    </row>
    <row r="1166" s="1" customFormat="1" spans="1:9">
      <c r="A1166" s="2">
        <v>45805.4618055556</v>
      </c>
      <c r="B1166" s="3" t="s">
        <v>1467</v>
      </c>
      <c r="C1166" s="3" t="s">
        <v>5</v>
      </c>
      <c r="D1166" s="3" t="s">
        <v>9</v>
      </c>
      <c r="E1166" s="3" t="s">
        <v>1472</v>
      </c>
      <c r="F1166" s="3" t="s">
        <v>1473</v>
      </c>
      <c r="G1166" s="3">
        <v>6</v>
      </c>
      <c r="H1166" s="3">
        <v>0</v>
      </c>
      <c r="I1166" s="3">
        <v>0</v>
      </c>
    </row>
    <row r="1167" s="1" customFormat="1" spans="1:9">
      <c r="A1167" s="2">
        <v>45805.4618055556</v>
      </c>
      <c r="B1167" s="3" t="s">
        <v>1467</v>
      </c>
      <c r="C1167" s="3" t="s">
        <v>5</v>
      </c>
      <c r="D1167" s="3" t="s">
        <v>9</v>
      </c>
      <c r="E1167" s="3" t="s">
        <v>1474</v>
      </c>
      <c r="F1167" s="3" t="s">
        <v>1475</v>
      </c>
      <c r="G1167" s="3">
        <v>3</v>
      </c>
      <c r="H1167" s="3">
        <v>0</v>
      </c>
      <c r="I1167" s="3">
        <v>0</v>
      </c>
    </row>
    <row r="1168" s="1" customFormat="1" spans="1:9">
      <c r="A1168" s="2">
        <v>45805.5909722222</v>
      </c>
      <c r="B1168" s="3" t="s">
        <v>1476</v>
      </c>
      <c r="C1168" s="3" t="s">
        <v>5</v>
      </c>
      <c r="D1168" s="3" t="s">
        <v>9</v>
      </c>
      <c r="E1168" s="3" t="s">
        <v>184</v>
      </c>
      <c r="F1168" s="3" t="s">
        <v>185</v>
      </c>
      <c r="G1168" s="3">
        <v>10</v>
      </c>
      <c r="H1168" s="3">
        <v>2824.8</v>
      </c>
      <c r="I1168" s="3">
        <v>28248</v>
      </c>
    </row>
    <row r="1169" s="1" customFormat="1" spans="1:9">
      <c r="A1169" s="2">
        <v>45805.5909722222</v>
      </c>
      <c r="B1169" s="3" t="s">
        <v>1476</v>
      </c>
      <c r="C1169" s="3" t="s">
        <v>5</v>
      </c>
      <c r="D1169" s="3" t="s">
        <v>9</v>
      </c>
      <c r="E1169" s="3" t="s">
        <v>1477</v>
      </c>
      <c r="F1169" s="3" t="s">
        <v>1478</v>
      </c>
      <c r="G1169" s="3">
        <v>2</v>
      </c>
      <c r="H1169" s="3">
        <v>0</v>
      </c>
      <c r="I1169" s="3">
        <v>0</v>
      </c>
    </row>
    <row r="1170" s="1" customFormat="1" spans="1:9">
      <c r="A1170" s="2">
        <v>45805.5909722222</v>
      </c>
      <c r="B1170" s="3" t="s">
        <v>1476</v>
      </c>
      <c r="C1170" s="3" t="s">
        <v>5</v>
      </c>
      <c r="D1170" s="3" t="s">
        <v>9</v>
      </c>
      <c r="E1170" s="3" t="s">
        <v>346</v>
      </c>
      <c r="F1170" s="3" t="s">
        <v>347</v>
      </c>
      <c r="G1170" s="3">
        <v>10</v>
      </c>
      <c r="H1170" s="3">
        <v>0</v>
      </c>
      <c r="I1170" s="3">
        <v>0</v>
      </c>
    </row>
    <row r="1171" s="1" customFormat="1" spans="1:9">
      <c r="A1171" s="2">
        <v>45805.5909722222</v>
      </c>
      <c r="B1171" s="3" t="s">
        <v>1476</v>
      </c>
      <c r="C1171" s="3" t="s">
        <v>5</v>
      </c>
      <c r="D1171" s="3" t="s">
        <v>9</v>
      </c>
      <c r="E1171" s="3" t="s">
        <v>337</v>
      </c>
      <c r="F1171" s="3" t="s">
        <v>338</v>
      </c>
      <c r="G1171" s="3">
        <v>6</v>
      </c>
      <c r="H1171" s="3">
        <v>24.05</v>
      </c>
      <c r="I1171" s="3">
        <v>144.3</v>
      </c>
    </row>
    <row r="1172" s="1" customFormat="1" spans="1:9">
      <c r="A1172" s="2">
        <v>45805.5909722222</v>
      </c>
      <c r="B1172" s="3" t="s">
        <v>1476</v>
      </c>
      <c r="C1172" s="3" t="s">
        <v>5</v>
      </c>
      <c r="D1172" s="3" t="s">
        <v>9</v>
      </c>
      <c r="E1172" s="3" t="s">
        <v>1479</v>
      </c>
      <c r="F1172" s="3" t="s">
        <v>846</v>
      </c>
      <c r="G1172" s="3">
        <v>7</v>
      </c>
      <c r="H1172" s="3">
        <v>237.31</v>
      </c>
      <c r="I1172" s="3">
        <v>1661.17</v>
      </c>
    </row>
    <row r="1173" s="1" customFormat="1" spans="1:9">
      <c r="A1173" s="2">
        <v>45805.5909722222</v>
      </c>
      <c r="B1173" s="3" t="s">
        <v>1476</v>
      </c>
      <c r="C1173" s="3" t="s">
        <v>5</v>
      </c>
      <c r="D1173" s="3" t="s">
        <v>9</v>
      </c>
      <c r="E1173" s="3" t="s">
        <v>583</v>
      </c>
      <c r="F1173" s="3" t="s">
        <v>584</v>
      </c>
      <c r="G1173" s="3">
        <v>5</v>
      </c>
      <c r="H1173" s="3">
        <v>990.35</v>
      </c>
      <c r="I1173" s="3">
        <v>4951.75</v>
      </c>
    </row>
    <row r="1174" s="1" customFormat="1" spans="1:9">
      <c r="A1174" s="2">
        <v>45805.5909722222</v>
      </c>
      <c r="B1174" s="3" t="s">
        <v>1476</v>
      </c>
      <c r="C1174" s="3" t="s">
        <v>5</v>
      </c>
      <c r="D1174" s="3" t="s">
        <v>9</v>
      </c>
      <c r="E1174" s="3" t="s">
        <v>683</v>
      </c>
      <c r="F1174" s="3" t="s">
        <v>684</v>
      </c>
      <c r="G1174" s="3">
        <v>7</v>
      </c>
      <c r="H1174" s="3">
        <v>870.51</v>
      </c>
      <c r="I1174" s="3">
        <v>6093.57</v>
      </c>
    </row>
    <row r="1175" s="1" customFormat="1" spans="1:9">
      <c r="A1175" s="2">
        <v>45805.5909722222</v>
      </c>
      <c r="B1175" s="3" t="s">
        <v>1476</v>
      </c>
      <c r="C1175" s="3" t="s">
        <v>5</v>
      </c>
      <c r="D1175" s="3" t="s">
        <v>9</v>
      </c>
      <c r="E1175" s="3" t="s">
        <v>1480</v>
      </c>
      <c r="F1175" s="3" t="s">
        <v>1481</v>
      </c>
      <c r="G1175" s="3">
        <v>2</v>
      </c>
      <c r="H1175" s="3">
        <v>152.15</v>
      </c>
      <c r="I1175" s="3">
        <v>304.3</v>
      </c>
    </row>
    <row r="1176" s="1" customFormat="1" spans="1:9">
      <c r="A1176" s="2">
        <v>45805.5909722222</v>
      </c>
      <c r="B1176" s="3" t="s">
        <v>1476</v>
      </c>
      <c r="C1176" s="3" t="s">
        <v>5</v>
      </c>
      <c r="D1176" s="3" t="s">
        <v>9</v>
      </c>
      <c r="E1176" s="3" t="s">
        <v>1185</v>
      </c>
      <c r="F1176" s="3" t="s">
        <v>1186</v>
      </c>
      <c r="G1176" s="3">
        <v>3</v>
      </c>
      <c r="H1176" s="3">
        <v>732.05</v>
      </c>
      <c r="I1176" s="3">
        <v>2196.15</v>
      </c>
    </row>
    <row r="1177" s="1" customFormat="1" spans="1:9">
      <c r="A1177" s="2">
        <v>45805.5909722222</v>
      </c>
      <c r="B1177" s="3" t="s">
        <v>1476</v>
      </c>
      <c r="C1177" s="3" t="s">
        <v>5</v>
      </c>
      <c r="D1177" s="3" t="s">
        <v>9</v>
      </c>
      <c r="E1177" s="3" t="s">
        <v>298</v>
      </c>
      <c r="F1177" s="3" t="s">
        <v>299</v>
      </c>
      <c r="G1177" s="3">
        <v>10</v>
      </c>
      <c r="H1177" s="3">
        <v>421.34</v>
      </c>
      <c r="I1177" s="3">
        <v>4213.4</v>
      </c>
    </row>
    <row r="1178" s="1" customFormat="1" spans="1:9">
      <c r="A1178" s="2">
        <v>45806.7027777778</v>
      </c>
      <c r="B1178" s="3" t="s">
        <v>1482</v>
      </c>
      <c r="C1178" s="3" t="s">
        <v>5</v>
      </c>
      <c r="D1178" s="3" t="s">
        <v>9</v>
      </c>
      <c r="E1178" s="3" t="s">
        <v>1483</v>
      </c>
      <c r="F1178" s="3" t="s">
        <v>1484</v>
      </c>
      <c r="G1178" s="3">
        <v>20</v>
      </c>
      <c r="H1178" s="3">
        <v>19.56</v>
      </c>
      <c r="I1178" s="3">
        <v>391.2</v>
      </c>
    </row>
    <row r="1179" s="1" customFormat="1" spans="1:9">
      <c r="A1179" s="2">
        <v>45806.7027777778</v>
      </c>
      <c r="B1179" s="3" t="s">
        <v>1482</v>
      </c>
      <c r="C1179" s="3" t="s">
        <v>5</v>
      </c>
      <c r="D1179" s="3" t="s">
        <v>9</v>
      </c>
      <c r="E1179" s="3" t="s">
        <v>1485</v>
      </c>
      <c r="F1179" s="3" t="s">
        <v>1486</v>
      </c>
      <c r="G1179" s="3">
        <v>2</v>
      </c>
      <c r="H1179" s="3">
        <v>6418.23</v>
      </c>
      <c r="I1179" s="3">
        <v>12836.46</v>
      </c>
    </row>
    <row r="1180" s="1" customFormat="1" spans="1:9">
      <c r="A1180" s="2">
        <v>45806.7027777778</v>
      </c>
      <c r="B1180" s="3" t="s">
        <v>1482</v>
      </c>
      <c r="C1180" s="3" t="s">
        <v>5</v>
      </c>
      <c r="D1180" s="3" t="s">
        <v>9</v>
      </c>
      <c r="E1180" s="3" t="s">
        <v>318</v>
      </c>
      <c r="F1180" s="3" t="s">
        <v>319</v>
      </c>
      <c r="G1180" s="3">
        <v>4</v>
      </c>
      <c r="H1180" s="3">
        <v>147.84</v>
      </c>
      <c r="I1180" s="3">
        <v>591.36</v>
      </c>
    </row>
    <row r="1181" s="1" customFormat="1" spans="1:9">
      <c r="A1181" s="2">
        <v>45806.7027777778</v>
      </c>
      <c r="B1181" s="3" t="s">
        <v>1482</v>
      </c>
      <c r="C1181" s="3" t="s">
        <v>5</v>
      </c>
      <c r="D1181" s="3" t="s">
        <v>9</v>
      </c>
      <c r="E1181" s="3" t="s">
        <v>823</v>
      </c>
      <c r="F1181" s="3" t="s">
        <v>824</v>
      </c>
      <c r="G1181" s="3">
        <v>3</v>
      </c>
      <c r="H1181" s="3">
        <v>423.58</v>
      </c>
      <c r="I1181" s="3">
        <v>1270.74</v>
      </c>
    </row>
    <row r="1182" s="1" customFormat="1" spans="1:9">
      <c r="A1182" s="2">
        <v>45806.7027777778</v>
      </c>
      <c r="B1182" s="3" t="s">
        <v>1482</v>
      </c>
      <c r="C1182" s="3" t="s">
        <v>5</v>
      </c>
      <c r="D1182" s="3" t="s">
        <v>9</v>
      </c>
      <c r="E1182" s="3" t="s">
        <v>312</v>
      </c>
      <c r="F1182" s="3" t="s">
        <v>260</v>
      </c>
      <c r="G1182" s="3">
        <v>3</v>
      </c>
      <c r="H1182" s="3">
        <v>1482.88</v>
      </c>
      <c r="I1182" s="3">
        <v>4448.64</v>
      </c>
    </row>
    <row r="1183" s="1" customFormat="1" spans="1:9">
      <c r="A1183" s="2">
        <v>45806.7027777778</v>
      </c>
      <c r="B1183" s="3" t="s">
        <v>1482</v>
      </c>
      <c r="C1183" s="3" t="s">
        <v>5</v>
      </c>
      <c r="D1183" s="3" t="s">
        <v>9</v>
      </c>
      <c r="E1183" s="3" t="s">
        <v>282</v>
      </c>
      <c r="F1183" s="3" t="s">
        <v>283</v>
      </c>
      <c r="G1183" s="3">
        <v>2</v>
      </c>
      <c r="H1183" s="3">
        <v>2163.79</v>
      </c>
      <c r="I1183" s="3">
        <v>4327.58</v>
      </c>
    </row>
    <row r="1184" s="1" customFormat="1" spans="1:9">
      <c r="A1184" s="2">
        <v>45806.7027777778</v>
      </c>
      <c r="B1184" s="3" t="s">
        <v>1482</v>
      </c>
      <c r="C1184" s="3" t="s">
        <v>5</v>
      </c>
      <c r="D1184" s="3" t="s">
        <v>9</v>
      </c>
      <c r="E1184" s="3" t="s">
        <v>816</v>
      </c>
      <c r="F1184" s="3" t="s">
        <v>817</v>
      </c>
      <c r="G1184" s="3">
        <v>5</v>
      </c>
      <c r="H1184" s="3">
        <v>1014.79</v>
      </c>
      <c r="I1184" s="3">
        <v>5073.95</v>
      </c>
    </row>
    <row r="1185" s="1" customFormat="1" spans="1:9">
      <c r="A1185" s="2">
        <v>45806.7027777778</v>
      </c>
      <c r="B1185" s="3" t="s">
        <v>1482</v>
      </c>
      <c r="C1185" s="3" t="s">
        <v>5</v>
      </c>
      <c r="D1185" s="3" t="s">
        <v>9</v>
      </c>
      <c r="E1185" s="3" t="s">
        <v>726</v>
      </c>
      <c r="F1185" s="3" t="s">
        <v>727</v>
      </c>
      <c r="G1185" s="3">
        <v>2</v>
      </c>
      <c r="H1185" s="3">
        <v>924</v>
      </c>
      <c r="I1185" s="3">
        <v>1848</v>
      </c>
    </row>
    <row r="1186" s="1" customFormat="1" spans="1:9">
      <c r="A1186" s="2">
        <v>45806.7027777778</v>
      </c>
      <c r="B1186" s="3" t="s">
        <v>1482</v>
      </c>
      <c r="C1186" s="3" t="s">
        <v>5</v>
      </c>
      <c r="D1186" s="3" t="s">
        <v>9</v>
      </c>
      <c r="E1186" s="3" t="s">
        <v>249</v>
      </c>
      <c r="F1186" s="3" t="s">
        <v>250</v>
      </c>
      <c r="G1186" s="3">
        <v>3</v>
      </c>
      <c r="H1186" s="3">
        <v>1971.18</v>
      </c>
      <c r="I1186" s="3">
        <v>5913.54</v>
      </c>
    </row>
    <row r="1187" s="1" customFormat="1" spans="1:9">
      <c r="A1187" s="2">
        <v>45807.5479166667</v>
      </c>
      <c r="B1187" s="3" t="s">
        <v>1487</v>
      </c>
      <c r="C1187" s="3" t="s">
        <v>5</v>
      </c>
      <c r="D1187" s="3" t="s">
        <v>9</v>
      </c>
      <c r="E1187" s="3" t="s">
        <v>48</v>
      </c>
      <c r="F1187" s="3" t="s">
        <v>49</v>
      </c>
      <c r="G1187" s="3">
        <v>5</v>
      </c>
      <c r="H1187" s="3">
        <v>739.2</v>
      </c>
      <c r="I1187" s="3">
        <v>3696</v>
      </c>
    </row>
    <row r="1188" s="1" customFormat="1" spans="1:9">
      <c r="A1188" s="2">
        <v>45807.5479166667</v>
      </c>
      <c r="B1188" s="3" t="s">
        <v>1487</v>
      </c>
      <c r="C1188" s="3" t="s">
        <v>5</v>
      </c>
      <c r="D1188" s="3" t="s">
        <v>9</v>
      </c>
      <c r="E1188" s="3" t="s">
        <v>379</v>
      </c>
      <c r="F1188" s="3" t="s">
        <v>380</v>
      </c>
      <c r="G1188" s="3">
        <v>5</v>
      </c>
      <c r="H1188" s="3">
        <v>221.76</v>
      </c>
      <c r="I1188" s="3">
        <v>1108.8</v>
      </c>
    </row>
    <row r="1189" s="1" customFormat="1" spans="1:9">
      <c r="A1189" s="2">
        <v>45807.5479166667</v>
      </c>
      <c r="B1189" s="3" t="s">
        <v>1487</v>
      </c>
      <c r="C1189" s="3" t="s">
        <v>5</v>
      </c>
      <c r="D1189" s="3" t="s">
        <v>9</v>
      </c>
      <c r="E1189" s="3" t="s">
        <v>905</v>
      </c>
      <c r="F1189" s="3" t="s">
        <v>906</v>
      </c>
      <c r="G1189" s="3">
        <v>4</v>
      </c>
      <c r="H1189" s="3">
        <v>0</v>
      </c>
      <c r="I1189" s="3">
        <v>0</v>
      </c>
    </row>
    <row r="1190" s="1" customFormat="1" spans="1:9">
      <c r="A1190" s="2">
        <v>45807.5479166667</v>
      </c>
      <c r="B1190" s="3" t="s">
        <v>1487</v>
      </c>
      <c r="C1190" s="3" t="s">
        <v>5</v>
      </c>
      <c r="D1190" s="3" t="s">
        <v>9</v>
      </c>
      <c r="E1190" s="3" t="s">
        <v>253</v>
      </c>
      <c r="F1190" s="3" t="s">
        <v>254</v>
      </c>
      <c r="G1190" s="3">
        <v>5</v>
      </c>
      <c r="H1190" s="3">
        <v>147.84</v>
      </c>
      <c r="I1190" s="3">
        <v>739.2</v>
      </c>
    </row>
    <row r="1191" s="1" customFormat="1" spans="1:9">
      <c r="A1191" s="2">
        <v>45807.5479166667</v>
      </c>
      <c r="B1191" s="3" t="s">
        <v>1487</v>
      </c>
      <c r="C1191" s="3" t="s">
        <v>5</v>
      </c>
      <c r="D1191" s="3" t="s">
        <v>9</v>
      </c>
      <c r="E1191" s="3" t="s">
        <v>45</v>
      </c>
      <c r="F1191" s="3" t="s">
        <v>46</v>
      </c>
      <c r="G1191" s="3">
        <v>5</v>
      </c>
      <c r="H1191" s="3">
        <v>1108.8</v>
      </c>
      <c r="I1191" s="3">
        <v>5544</v>
      </c>
    </row>
    <row r="1192" s="1" customFormat="1" spans="1:9">
      <c r="A1192" s="2">
        <v>45807.5479166667</v>
      </c>
      <c r="B1192" s="3" t="s">
        <v>1487</v>
      </c>
      <c r="C1192" s="3" t="s">
        <v>5</v>
      </c>
      <c r="D1192" s="3" t="s">
        <v>9</v>
      </c>
      <c r="E1192" s="3" t="s">
        <v>318</v>
      </c>
      <c r="F1192" s="3" t="s">
        <v>319</v>
      </c>
      <c r="G1192" s="3">
        <v>5</v>
      </c>
      <c r="H1192" s="3">
        <v>147.84</v>
      </c>
      <c r="I1192" s="3">
        <v>739.2</v>
      </c>
    </row>
    <row r="1193" s="1" customFormat="1" spans="1:9">
      <c r="A1193" s="2">
        <v>45807.5479166667</v>
      </c>
      <c r="B1193" s="3" t="s">
        <v>1487</v>
      </c>
      <c r="C1193" s="3" t="s">
        <v>5</v>
      </c>
      <c r="D1193" s="3" t="s">
        <v>9</v>
      </c>
      <c r="E1193" s="3" t="s">
        <v>642</v>
      </c>
      <c r="F1193" s="3" t="s">
        <v>643</v>
      </c>
      <c r="G1193" s="3">
        <v>5</v>
      </c>
      <c r="H1193" s="3">
        <v>295.68</v>
      </c>
      <c r="I1193" s="3">
        <v>1478.4</v>
      </c>
    </row>
    <row r="1194" s="1" customFormat="1" spans="1:9">
      <c r="A1194" s="2">
        <v>45807.5479166667</v>
      </c>
      <c r="B1194" s="3" t="s">
        <v>1487</v>
      </c>
      <c r="C1194" s="3" t="s">
        <v>5</v>
      </c>
      <c r="D1194" s="3" t="s">
        <v>9</v>
      </c>
      <c r="E1194" s="3" t="s">
        <v>42</v>
      </c>
      <c r="F1194" s="3" t="s">
        <v>43</v>
      </c>
      <c r="G1194" s="3">
        <v>5</v>
      </c>
      <c r="H1194" s="3">
        <v>1016.4</v>
      </c>
      <c r="I1194" s="3">
        <v>5082</v>
      </c>
    </row>
    <row r="1195" s="1" customFormat="1" spans="1:9">
      <c r="A1195" s="2">
        <v>45807.5479166667</v>
      </c>
      <c r="B1195" s="3" t="s">
        <v>1487</v>
      </c>
      <c r="C1195" s="3" t="s">
        <v>5</v>
      </c>
      <c r="D1195" s="3" t="s">
        <v>9</v>
      </c>
      <c r="E1195" s="3" t="s">
        <v>404</v>
      </c>
      <c r="F1195" s="3" t="s">
        <v>405</v>
      </c>
      <c r="G1195" s="3">
        <v>5</v>
      </c>
      <c r="H1195" s="3">
        <v>1084.16</v>
      </c>
      <c r="I1195" s="3">
        <v>5420.8</v>
      </c>
    </row>
    <row r="1196" s="1" customFormat="1" spans="1:9">
      <c r="A1196" s="2">
        <v>45807.5479166667</v>
      </c>
      <c r="B1196" s="3" t="s">
        <v>1488</v>
      </c>
      <c r="C1196" s="3" t="s">
        <v>5</v>
      </c>
      <c r="D1196" s="3" t="s">
        <v>10</v>
      </c>
      <c r="E1196" s="3" t="s">
        <v>122</v>
      </c>
      <c r="F1196" s="3" t="s">
        <v>123</v>
      </c>
      <c r="G1196" s="3">
        <v>50</v>
      </c>
      <c r="H1196" s="3">
        <v>843.34</v>
      </c>
      <c r="I1196" s="3">
        <v>42167</v>
      </c>
    </row>
    <row r="1197" s="1" customFormat="1" spans="1:9">
      <c r="A1197" s="2">
        <v>45807.5493055556</v>
      </c>
      <c r="B1197" s="3" t="s">
        <v>1489</v>
      </c>
      <c r="C1197" s="3" t="s">
        <v>5</v>
      </c>
      <c r="D1197" s="3" t="s">
        <v>10</v>
      </c>
      <c r="E1197" s="3" t="s">
        <v>118</v>
      </c>
      <c r="F1197" s="3" t="s">
        <v>119</v>
      </c>
      <c r="G1197" s="3">
        <v>50</v>
      </c>
      <c r="H1197" s="3">
        <v>752.52</v>
      </c>
      <c r="I1197" s="3">
        <v>37626</v>
      </c>
    </row>
    <row r="1198" s="1" customFormat="1" spans="1:9">
      <c r="A1198" s="2">
        <v>45807.55</v>
      </c>
      <c r="B1198" s="3" t="s">
        <v>1490</v>
      </c>
      <c r="C1198" s="3" t="s">
        <v>5</v>
      </c>
      <c r="D1198" s="3" t="s">
        <v>6</v>
      </c>
      <c r="E1198" s="3" t="s">
        <v>264</v>
      </c>
      <c r="F1198" s="3" t="s">
        <v>265</v>
      </c>
      <c r="G1198" s="3">
        <v>500</v>
      </c>
      <c r="H1198" s="3">
        <v>35.9</v>
      </c>
      <c r="I1198" s="3">
        <v>17950</v>
      </c>
    </row>
    <row r="1199" s="1" customFormat="1" spans="1:9">
      <c r="A1199" s="2">
        <v>45807.55</v>
      </c>
      <c r="B1199" s="3" t="s">
        <v>1490</v>
      </c>
      <c r="C1199" s="3" t="s">
        <v>5</v>
      </c>
      <c r="D1199" s="3" t="s">
        <v>6</v>
      </c>
      <c r="E1199" s="3" t="s">
        <v>301</v>
      </c>
      <c r="F1199" s="3" t="s">
        <v>302</v>
      </c>
      <c r="G1199" s="3">
        <v>195</v>
      </c>
      <c r="H1199" s="3">
        <v>69.14</v>
      </c>
      <c r="I1199" s="3">
        <v>13482.3</v>
      </c>
    </row>
    <row r="1200" s="1" customFormat="1" spans="1:9">
      <c r="A1200" s="2">
        <v>45807.55</v>
      </c>
      <c r="B1200" s="3" t="s">
        <v>1490</v>
      </c>
      <c r="C1200" s="3" t="s">
        <v>5</v>
      </c>
      <c r="D1200" s="3" t="s">
        <v>6</v>
      </c>
      <c r="E1200" s="3" t="s">
        <v>267</v>
      </c>
      <c r="F1200" s="3" t="s">
        <v>268</v>
      </c>
      <c r="G1200" s="3">
        <v>500</v>
      </c>
      <c r="H1200" s="3">
        <v>42.81</v>
      </c>
      <c r="I1200" s="3">
        <v>21405</v>
      </c>
    </row>
    <row r="1201" s="1" customFormat="1" spans="1:9">
      <c r="A1201" s="2">
        <v>45807.55</v>
      </c>
      <c r="B1201" s="3" t="s">
        <v>1491</v>
      </c>
      <c r="C1201" s="3" t="s">
        <v>5</v>
      </c>
      <c r="D1201" s="3" t="s">
        <v>11</v>
      </c>
      <c r="E1201" s="3" t="s">
        <v>264</v>
      </c>
      <c r="F1201" s="3" t="s">
        <v>265</v>
      </c>
      <c r="G1201" s="3">
        <v>1000</v>
      </c>
      <c r="H1201" s="3">
        <v>35.9</v>
      </c>
      <c r="I1201" s="3">
        <v>35900</v>
      </c>
    </row>
    <row r="1202" s="1" customFormat="1" spans="1:9">
      <c r="A1202" s="2">
        <v>45807.55</v>
      </c>
      <c r="B1202" s="3" t="s">
        <v>1491</v>
      </c>
      <c r="C1202" s="3" t="s">
        <v>5</v>
      </c>
      <c r="D1202" s="3" t="s">
        <v>11</v>
      </c>
      <c r="E1202" s="3" t="s">
        <v>267</v>
      </c>
      <c r="F1202" s="3" t="s">
        <v>268</v>
      </c>
      <c r="G1202" s="3">
        <v>500</v>
      </c>
      <c r="H1202" s="3">
        <v>42.81</v>
      </c>
      <c r="I1202" s="3">
        <v>21405</v>
      </c>
    </row>
    <row r="1203" s="1" customFormat="1" spans="1:9">
      <c r="A1203" s="2">
        <v>45807.55</v>
      </c>
      <c r="B1203" s="3" t="s">
        <v>1492</v>
      </c>
      <c r="C1203" s="3" t="s">
        <v>5</v>
      </c>
      <c r="D1203" s="3" t="s">
        <v>9</v>
      </c>
      <c r="E1203" s="3" t="s">
        <v>763</v>
      </c>
      <c r="F1203" s="3" t="s">
        <v>764</v>
      </c>
      <c r="G1203" s="3">
        <v>5</v>
      </c>
      <c r="H1203" s="3">
        <v>428.74</v>
      </c>
      <c r="I1203" s="3">
        <v>2143.7</v>
      </c>
    </row>
    <row r="1204" s="1" customFormat="1" spans="1:9">
      <c r="A1204" s="2">
        <v>45807.55</v>
      </c>
      <c r="B1204" s="3" t="s">
        <v>1492</v>
      </c>
      <c r="C1204" s="3" t="s">
        <v>5</v>
      </c>
      <c r="D1204" s="3" t="s">
        <v>9</v>
      </c>
      <c r="E1204" s="3" t="s">
        <v>1493</v>
      </c>
      <c r="F1204" s="3" t="s">
        <v>1494</v>
      </c>
      <c r="G1204" s="3">
        <v>5</v>
      </c>
      <c r="H1204" s="3">
        <v>93.29</v>
      </c>
      <c r="I1204" s="3">
        <v>466.45</v>
      </c>
    </row>
    <row r="1205" s="1" customFormat="1" spans="1:9">
      <c r="A1205" s="2">
        <v>45807.55</v>
      </c>
      <c r="B1205" s="3" t="s">
        <v>1492</v>
      </c>
      <c r="C1205" s="3" t="s">
        <v>5</v>
      </c>
      <c r="D1205" s="3" t="s">
        <v>9</v>
      </c>
      <c r="E1205" s="3" t="s">
        <v>681</v>
      </c>
      <c r="F1205" s="3" t="s">
        <v>682</v>
      </c>
      <c r="G1205" s="3">
        <v>20</v>
      </c>
      <c r="H1205" s="3">
        <v>0</v>
      </c>
      <c r="I1205" s="3">
        <v>0</v>
      </c>
    </row>
    <row r="1206" s="1" customFormat="1" spans="1:9">
      <c r="A1206" s="2">
        <v>45807.55</v>
      </c>
      <c r="B1206" s="3" t="s">
        <v>1492</v>
      </c>
      <c r="C1206" s="3" t="s">
        <v>5</v>
      </c>
      <c r="D1206" s="3" t="s">
        <v>9</v>
      </c>
      <c r="E1206" s="3" t="s">
        <v>1495</v>
      </c>
      <c r="F1206" s="3" t="s">
        <v>1496</v>
      </c>
      <c r="G1206" s="3">
        <v>3</v>
      </c>
      <c r="H1206" s="3">
        <v>204.61</v>
      </c>
      <c r="I1206" s="3">
        <v>613.83</v>
      </c>
    </row>
    <row r="1207" s="1" customFormat="1" spans="1:9">
      <c r="A1207" s="2">
        <v>45807.55</v>
      </c>
      <c r="B1207" s="3" t="s">
        <v>1492</v>
      </c>
      <c r="C1207" s="3" t="s">
        <v>5</v>
      </c>
      <c r="D1207" s="3" t="s">
        <v>9</v>
      </c>
      <c r="E1207" s="3" t="s">
        <v>915</v>
      </c>
      <c r="F1207" s="3" t="s">
        <v>916</v>
      </c>
      <c r="G1207" s="3">
        <v>2</v>
      </c>
      <c r="H1207" s="3">
        <v>2405.21</v>
      </c>
      <c r="I1207" s="3">
        <v>4810.42</v>
      </c>
    </row>
    <row r="1208" s="1" customFormat="1" spans="1:9">
      <c r="A1208" s="2">
        <v>45807.55</v>
      </c>
      <c r="B1208" s="3" t="s">
        <v>1492</v>
      </c>
      <c r="C1208" s="3" t="s">
        <v>5</v>
      </c>
      <c r="D1208" s="3" t="s">
        <v>9</v>
      </c>
      <c r="E1208" s="3" t="s">
        <v>243</v>
      </c>
      <c r="F1208" s="3" t="s">
        <v>244</v>
      </c>
      <c r="G1208" s="3">
        <v>20</v>
      </c>
      <c r="H1208" s="3">
        <v>63.47</v>
      </c>
      <c r="I1208" s="3">
        <v>1269.4</v>
      </c>
    </row>
    <row r="1209" s="1" customFormat="1" spans="1:9">
      <c r="A1209" s="2">
        <v>45807.55</v>
      </c>
      <c r="B1209" s="3" t="s">
        <v>1492</v>
      </c>
      <c r="C1209" s="3" t="s">
        <v>5</v>
      </c>
      <c r="D1209" s="3" t="s">
        <v>9</v>
      </c>
      <c r="E1209" s="3" t="s">
        <v>1381</v>
      </c>
      <c r="F1209" s="3" t="s">
        <v>1382</v>
      </c>
      <c r="G1209" s="3">
        <v>5</v>
      </c>
      <c r="H1209" s="3">
        <v>97.57</v>
      </c>
      <c r="I1209" s="3">
        <v>487.85</v>
      </c>
    </row>
    <row r="1210" s="1" customFormat="1" spans="1:9">
      <c r="A1210" s="2">
        <v>45807.7069444444</v>
      </c>
      <c r="B1210" s="3" t="s">
        <v>1497</v>
      </c>
      <c r="C1210" s="3" t="s">
        <v>5</v>
      </c>
      <c r="D1210" s="3" t="s">
        <v>10</v>
      </c>
      <c r="E1210" s="3" t="s">
        <v>122</v>
      </c>
      <c r="F1210" s="3" t="s">
        <v>123</v>
      </c>
      <c r="G1210" s="3">
        <v>46</v>
      </c>
      <c r="H1210" s="3">
        <v>843.34</v>
      </c>
      <c r="I1210" s="3">
        <v>38793.64</v>
      </c>
    </row>
    <row r="1211" s="1" customFormat="1" spans="1:9">
      <c r="A1211" s="2">
        <v>45807.7076388889</v>
      </c>
      <c r="B1211" s="3" t="s">
        <v>1498</v>
      </c>
      <c r="C1211" s="3" t="s">
        <v>5</v>
      </c>
      <c r="D1211" s="3" t="s">
        <v>10</v>
      </c>
      <c r="E1211" s="3" t="s">
        <v>118</v>
      </c>
      <c r="F1211" s="3" t="s">
        <v>119</v>
      </c>
      <c r="G1211" s="3">
        <v>27</v>
      </c>
      <c r="H1211" s="3">
        <v>752.52</v>
      </c>
      <c r="I1211" s="3">
        <v>20318.04</v>
      </c>
    </row>
    <row r="1212" s="1" customFormat="1" spans="1:9">
      <c r="A1212" s="2">
        <v>45808.4756944444</v>
      </c>
      <c r="B1212" s="3" t="s">
        <v>1499</v>
      </c>
      <c r="C1212" s="3" t="s">
        <v>5</v>
      </c>
      <c r="D1212" s="3" t="s">
        <v>9</v>
      </c>
      <c r="E1212" s="3" t="s">
        <v>24</v>
      </c>
      <c r="F1212" s="3" t="s">
        <v>25</v>
      </c>
      <c r="G1212" s="3">
        <v>5</v>
      </c>
      <c r="H1212" s="3">
        <v>1382.09</v>
      </c>
      <c r="I1212" s="3">
        <v>6910.45</v>
      </c>
    </row>
    <row r="1213" s="1" customFormat="1" spans="1:9">
      <c r="A1213" s="2">
        <v>45808.4756944444</v>
      </c>
      <c r="B1213" s="3" t="s">
        <v>1499</v>
      </c>
      <c r="C1213" s="3" t="s">
        <v>5</v>
      </c>
      <c r="D1213" s="3" t="s">
        <v>9</v>
      </c>
      <c r="E1213" s="3" t="s">
        <v>1265</v>
      </c>
      <c r="F1213" s="3" t="s">
        <v>1266</v>
      </c>
      <c r="G1213" s="3">
        <v>3</v>
      </c>
      <c r="H1213" s="3">
        <v>0</v>
      </c>
      <c r="I1213" s="3">
        <v>0</v>
      </c>
    </row>
    <row r="1214" s="1" customFormat="1" spans="1:9">
      <c r="A1214" s="2">
        <v>45808.4756944444</v>
      </c>
      <c r="B1214" s="3" t="s">
        <v>1499</v>
      </c>
      <c r="C1214" s="3" t="s">
        <v>5</v>
      </c>
      <c r="D1214" s="3" t="s">
        <v>9</v>
      </c>
      <c r="E1214" s="3" t="s">
        <v>1500</v>
      </c>
      <c r="F1214" s="3" t="s">
        <v>1501</v>
      </c>
      <c r="G1214" s="3">
        <v>10</v>
      </c>
      <c r="H1214" s="3">
        <v>2.99</v>
      </c>
      <c r="I1214" s="3">
        <v>29.9</v>
      </c>
    </row>
    <row r="1215" s="1" customFormat="1" spans="1:9">
      <c r="A1215" s="2">
        <v>45808.4756944444</v>
      </c>
      <c r="B1215" s="3" t="s">
        <v>1499</v>
      </c>
      <c r="C1215" s="3" t="s">
        <v>5</v>
      </c>
      <c r="D1215" s="3" t="s">
        <v>9</v>
      </c>
      <c r="E1215" s="3" t="s">
        <v>1174</v>
      </c>
      <c r="F1215" s="3" t="s">
        <v>1175</v>
      </c>
      <c r="G1215" s="3">
        <v>5</v>
      </c>
      <c r="H1215" s="3">
        <v>15.12</v>
      </c>
      <c r="I1215" s="3">
        <v>75.6</v>
      </c>
    </row>
    <row r="1216" s="1" customFormat="1" spans="1:9">
      <c r="A1216" s="2">
        <v>45808.4756944444</v>
      </c>
      <c r="B1216" s="3" t="s">
        <v>1499</v>
      </c>
      <c r="C1216" s="3" t="s">
        <v>5</v>
      </c>
      <c r="D1216" s="3" t="s">
        <v>9</v>
      </c>
      <c r="E1216" s="3" t="s">
        <v>734</v>
      </c>
      <c r="F1216" s="3" t="s">
        <v>735</v>
      </c>
      <c r="G1216" s="3">
        <v>3</v>
      </c>
      <c r="H1216" s="3">
        <v>627.45</v>
      </c>
      <c r="I1216" s="3">
        <v>1882.35</v>
      </c>
    </row>
    <row r="1217" s="1" customFormat="1" spans="1:9">
      <c r="A1217" s="2">
        <v>45808.4756944444</v>
      </c>
      <c r="B1217" s="3" t="s">
        <v>1499</v>
      </c>
      <c r="C1217" s="3" t="s">
        <v>5</v>
      </c>
      <c r="D1217" s="3" t="s">
        <v>9</v>
      </c>
      <c r="E1217" s="3" t="s">
        <v>1502</v>
      </c>
      <c r="F1217" s="3" t="s">
        <v>1503</v>
      </c>
      <c r="G1217" s="3">
        <v>20</v>
      </c>
      <c r="H1217" s="3">
        <v>25.14</v>
      </c>
      <c r="I1217" s="3">
        <v>502.8</v>
      </c>
    </row>
    <row r="1218" s="1" customFormat="1" spans="1:9">
      <c r="A1218" s="2">
        <v>45808.4763888889</v>
      </c>
      <c r="B1218" s="3" t="s">
        <v>1504</v>
      </c>
      <c r="C1218" s="3" t="s">
        <v>5</v>
      </c>
      <c r="D1218" s="3" t="s">
        <v>9</v>
      </c>
      <c r="E1218" s="3" t="s">
        <v>1505</v>
      </c>
      <c r="F1218" s="3" t="s">
        <v>1506</v>
      </c>
      <c r="G1218" s="3">
        <v>3</v>
      </c>
      <c r="H1218" s="3">
        <v>2690.33</v>
      </c>
      <c r="I1218" s="3">
        <v>8070.99</v>
      </c>
    </row>
    <row r="1219" s="1" customFormat="1" spans="1:9">
      <c r="A1219" s="2">
        <v>45808.4763888889</v>
      </c>
      <c r="B1219" s="3" t="s">
        <v>1504</v>
      </c>
      <c r="C1219" s="3" t="s">
        <v>5</v>
      </c>
      <c r="D1219" s="3" t="s">
        <v>9</v>
      </c>
      <c r="E1219" s="3" t="s">
        <v>841</v>
      </c>
      <c r="F1219" s="3" t="s">
        <v>842</v>
      </c>
      <c r="G1219" s="3">
        <v>3</v>
      </c>
      <c r="H1219" s="3">
        <v>0</v>
      </c>
      <c r="I1219" s="3">
        <v>0</v>
      </c>
    </row>
    <row r="1220" s="1" customFormat="1" spans="1:9">
      <c r="A1220" s="2">
        <v>45808.4763888889</v>
      </c>
      <c r="B1220" s="3" t="s">
        <v>1504</v>
      </c>
      <c r="C1220" s="3" t="s">
        <v>5</v>
      </c>
      <c r="D1220" s="3" t="s">
        <v>9</v>
      </c>
      <c r="E1220" s="3" t="s">
        <v>505</v>
      </c>
      <c r="F1220" s="3" t="s">
        <v>506</v>
      </c>
      <c r="G1220" s="3">
        <v>5</v>
      </c>
      <c r="H1220" s="3">
        <v>1992.14</v>
      </c>
      <c r="I1220" s="3">
        <v>9960.7</v>
      </c>
    </row>
    <row r="1221" s="1" customFormat="1" spans="1:9">
      <c r="A1221" s="2">
        <v>45808.4763888889</v>
      </c>
      <c r="B1221" s="3" t="s">
        <v>1504</v>
      </c>
      <c r="C1221" s="3" t="s">
        <v>5</v>
      </c>
      <c r="D1221" s="3" t="s">
        <v>9</v>
      </c>
      <c r="E1221" s="3" t="s">
        <v>1507</v>
      </c>
      <c r="F1221" s="3" t="s">
        <v>1508</v>
      </c>
      <c r="G1221" s="3">
        <v>3</v>
      </c>
      <c r="H1221" s="3">
        <v>415.72</v>
      </c>
      <c r="I1221" s="3">
        <v>1247.16</v>
      </c>
    </row>
    <row r="1222" s="1" customFormat="1" spans="1:9">
      <c r="A1222" s="2">
        <v>45808.4763888889</v>
      </c>
      <c r="B1222" s="3" t="s">
        <v>1504</v>
      </c>
      <c r="C1222" s="3" t="s">
        <v>5</v>
      </c>
      <c r="D1222" s="3" t="s">
        <v>9</v>
      </c>
      <c r="E1222" s="3" t="s">
        <v>1509</v>
      </c>
      <c r="F1222" s="3" t="s">
        <v>1510</v>
      </c>
      <c r="G1222" s="3">
        <v>3</v>
      </c>
      <c r="H1222" s="3">
        <v>5137.56</v>
      </c>
      <c r="I1222" s="3">
        <v>15412.68</v>
      </c>
    </row>
    <row r="1223" s="1" customFormat="1" spans="1:9">
      <c r="A1223" s="2">
        <v>45808.4763888889</v>
      </c>
      <c r="B1223" s="3" t="s">
        <v>1504</v>
      </c>
      <c r="C1223" s="3" t="s">
        <v>5</v>
      </c>
      <c r="D1223" s="3" t="s">
        <v>9</v>
      </c>
      <c r="E1223" s="3" t="s">
        <v>426</v>
      </c>
      <c r="F1223" s="3" t="s">
        <v>427</v>
      </c>
      <c r="G1223" s="3">
        <v>2</v>
      </c>
      <c r="H1223" s="3">
        <v>1361.98</v>
      </c>
      <c r="I1223" s="3">
        <v>2723.96</v>
      </c>
    </row>
    <row r="1224" s="1" customFormat="1" spans="1:9">
      <c r="A1224" s="2">
        <v>45808.4763888889</v>
      </c>
      <c r="B1224" s="3" t="s">
        <v>1504</v>
      </c>
      <c r="C1224" s="3" t="s">
        <v>5</v>
      </c>
      <c r="D1224" s="3" t="s">
        <v>9</v>
      </c>
      <c r="E1224" s="3" t="s">
        <v>249</v>
      </c>
      <c r="F1224" s="3" t="s">
        <v>250</v>
      </c>
      <c r="G1224" s="3">
        <v>3</v>
      </c>
      <c r="H1224" s="3">
        <v>1971.18</v>
      </c>
      <c r="I1224" s="3">
        <v>5913.54</v>
      </c>
    </row>
    <row r="1225" s="1" customFormat="1" spans="1:9">
      <c r="A1225" s="2">
        <v>45808.5881944444</v>
      </c>
      <c r="B1225" s="3" t="s">
        <v>1511</v>
      </c>
      <c r="C1225" s="3" t="s">
        <v>5</v>
      </c>
      <c r="D1225" s="3" t="s">
        <v>9</v>
      </c>
      <c r="E1225" s="3" t="s">
        <v>1320</v>
      </c>
      <c r="F1225" s="3" t="s">
        <v>250</v>
      </c>
      <c r="G1225" s="3">
        <v>5</v>
      </c>
      <c r="H1225" s="3">
        <v>1619.43</v>
      </c>
      <c r="I1225" s="3">
        <v>8097.15</v>
      </c>
    </row>
    <row r="1226" s="1" customFormat="1" spans="1:9">
      <c r="A1226" s="2">
        <v>45808.5881944444</v>
      </c>
      <c r="B1226" s="3" t="s">
        <v>1511</v>
      </c>
      <c r="C1226" s="3" t="s">
        <v>5</v>
      </c>
      <c r="D1226" s="3" t="s">
        <v>9</v>
      </c>
      <c r="E1226" s="3" t="s">
        <v>1512</v>
      </c>
      <c r="F1226" s="3" t="s">
        <v>1513</v>
      </c>
      <c r="G1226" s="3">
        <v>3</v>
      </c>
      <c r="H1226" s="3">
        <v>3391.87</v>
      </c>
      <c r="I1226" s="3">
        <v>10175.61</v>
      </c>
    </row>
    <row r="1227" s="1" customFormat="1" spans="1:9">
      <c r="A1227" s="2">
        <v>45808.5881944444</v>
      </c>
      <c r="B1227" s="3" t="s">
        <v>1511</v>
      </c>
      <c r="C1227" s="3" t="s">
        <v>5</v>
      </c>
      <c r="D1227" s="3" t="s">
        <v>9</v>
      </c>
      <c r="E1227" s="3" t="s">
        <v>342</v>
      </c>
      <c r="F1227" s="3" t="s">
        <v>343</v>
      </c>
      <c r="G1227" s="3">
        <v>3</v>
      </c>
      <c r="H1227" s="3">
        <v>2676.52</v>
      </c>
      <c r="I1227" s="3">
        <v>8029.56</v>
      </c>
    </row>
    <row r="1228" s="1" customFormat="1" spans="1:9">
      <c r="A1228" s="2">
        <v>45808.5881944444</v>
      </c>
      <c r="B1228" s="3" t="s">
        <v>1511</v>
      </c>
      <c r="C1228" s="3" t="s">
        <v>5</v>
      </c>
      <c r="D1228" s="3" t="s">
        <v>9</v>
      </c>
      <c r="E1228" s="3" t="s">
        <v>1514</v>
      </c>
      <c r="F1228" s="3" t="s">
        <v>1515</v>
      </c>
      <c r="G1228" s="3">
        <v>3</v>
      </c>
      <c r="H1228" s="3">
        <v>0</v>
      </c>
      <c r="I1228" s="3">
        <v>0</v>
      </c>
    </row>
    <row r="1229" s="1" customFormat="1" spans="1:9">
      <c r="A1229" s="2">
        <v>45808.5881944444</v>
      </c>
      <c r="B1229" s="3" t="s">
        <v>1511</v>
      </c>
      <c r="C1229" s="3" t="s">
        <v>5</v>
      </c>
      <c r="D1229" s="3" t="s">
        <v>9</v>
      </c>
      <c r="E1229" s="3" t="s">
        <v>592</v>
      </c>
      <c r="F1229" s="3" t="s">
        <v>593</v>
      </c>
      <c r="G1229" s="3">
        <v>6</v>
      </c>
      <c r="H1229" s="3">
        <v>365.9</v>
      </c>
      <c r="I1229" s="3">
        <v>2195.4</v>
      </c>
    </row>
    <row r="1230" s="1" customFormat="1" spans="1:9">
      <c r="A1230" s="2">
        <v>45808.5881944444</v>
      </c>
      <c r="B1230" s="3" t="s">
        <v>1511</v>
      </c>
      <c r="C1230" s="3" t="s">
        <v>5</v>
      </c>
      <c r="D1230" s="3" t="s">
        <v>9</v>
      </c>
      <c r="E1230" s="3" t="s">
        <v>95</v>
      </c>
      <c r="F1230" s="3" t="s">
        <v>96</v>
      </c>
      <c r="G1230" s="3">
        <v>5</v>
      </c>
      <c r="H1230" s="3">
        <v>1395.86</v>
      </c>
      <c r="I1230" s="3">
        <v>6979.3</v>
      </c>
    </row>
    <row r="1231" s="1" customFormat="1" spans="1:9">
      <c r="A1231" s="2">
        <v>45808.5881944444</v>
      </c>
      <c r="B1231" s="3" t="s">
        <v>1511</v>
      </c>
      <c r="C1231" s="3" t="s">
        <v>5</v>
      </c>
      <c r="D1231" s="3" t="s">
        <v>9</v>
      </c>
      <c r="E1231" s="3" t="s">
        <v>375</v>
      </c>
      <c r="F1231" s="3" t="s">
        <v>376</v>
      </c>
      <c r="G1231" s="3">
        <v>100</v>
      </c>
      <c r="H1231" s="3">
        <v>0</v>
      </c>
      <c r="I1231" s="3">
        <v>0</v>
      </c>
    </row>
    <row r="1232" s="1" customFormat="1" spans="1:9">
      <c r="A1232" s="2">
        <v>45808.5881944444</v>
      </c>
      <c r="B1232" s="3" t="s">
        <v>1511</v>
      </c>
      <c r="C1232" s="3" t="s">
        <v>5</v>
      </c>
      <c r="D1232" s="3" t="s">
        <v>9</v>
      </c>
      <c r="E1232" s="3" t="s">
        <v>1516</v>
      </c>
      <c r="F1232" s="3" t="s">
        <v>1517</v>
      </c>
      <c r="G1232" s="3">
        <v>3</v>
      </c>
      <c r="H1232" s="3">
        <v>265.64</v>
      </c>
      <c r="I1232" s="3">
        <v>796.92</v>
      </c>
    </row>
    <row r="1233" s="1" customFormat="1" spans="1:9">
      <c r="A1233" s="2">
        <v>45808.5881944444</v>
      </c>
      <c r="B1233" s="3" t="s">
        <v>1511</v>
      </c>
      <c r="C1233" s="3" t="s">
        <v>5</v>
      </c>
      <c r="D1233" s="3" t="s">
        <v>9</v>
      </c>
      <c r="E1233" s="3" t="s">
        <v>701</v>
      </c>
      <c r="F1233" s="3" t="s">
        <v>702</v>
      </c>
      <c r="G1233" s="3">
        <v>5</v>
      </c>
      <c r="H1233" s="3">
        <v>683.08</v>
      </c>
      <c r="I1233" s="3">
        <v>3415.4</v>
      </c>
    </row>
    <row r="1234" s="1" customFormat="1" spans="1:9">
      <c r="A1234" s="2">
        <v>45808.5881944444</v>
      </c>
      <c r="B1234" s="3" t="s">
        <v>1511</v>
      </c>
      <c r="C1234" s="3" t="s">
        <v>5</v>
      </c>
      <c r="D1234" s="3" t="s">
        <v>9</v>
      </c>
      <c r="E1234" s="3" t="s">
        <v>286</v>
      </c>
      <c r="F1234" s="3" t="s">
        <v>287</v>
      </c>
      <c r="G1234" s="3">
        <v>10</v>
      </c>
      <c r="H1234" s="3">
        <v>2541</v>
      </c>
      <c r="I1234" s="3">
        <v>25410</v>
      </c>
    </row>
    <row r="1235" s="1" customFormat="1" spans="1:9">
      <c r="A1235" s="2">
        <v>45808.5881944444</v>
      </c>
      <c r="B1235" s="3" t="s">
        <v>1511</v>
      </c>
      <c r="C1235" s="3" t="s">
        <v>5</v>
      </c>
      <c r="D1235" s="3" t="s">
        <v>9</v>
      </c>
      <c r="E1235" s="3" t="s">
        <v>178</v>
      </c>
      <c r="F1235" s="3" t="s">
        <v>179</v>
      </c>
      <c r="G1235" s="3">
        <v>10</v>
      </c>
      <c r="H1235" s="3">
        <v>258.72</v>
      </c>
      <c r="I1235" s="3">
        <v>2587.2</v>
      </c>
    </row>
    <row r="1236" s="1" customFormat="1" spans="1:9">
      <c r="A1236" s="2">
        <v>45694.3354166667</v>
      </c>
      <c r="B1236" s="3" t="s">
        <v>1518</v>
      </c>
      <c r="C1236" s="3" t="s">
        <v>5</v>
      </c>
      <c r="D1236" s="3" t="s">
        <v>9</v>
      </c>
      <c r="E1236" s="3" t="s">
        <v>622</v>
      </c>
      <c r="F1236" s="3" t="s">
        <v>623</v>
      </c>
      <c r="G1236" s="3">
        <v>3</v>
      </c>
      <c r="H1236" s="3">
        <v>2672.04</v>
      </c>
      <c r="I1236" s="3">
        <v>8016.12</v>
      </c>
    </row>
    <row r="1237" s="1" customFormat="1" spans="1:9">
      <c r="A1237" s="2">
        <v>45694.3354166667</v>
      </c>
      <c r="B1237" s="3" t="s">
        <v>1518</v>
      </c>
      <c r="C1237" s="3" t="s">
        <v>5</v>
      </c>
      <c r="D1237" s="3" t="s">
        <v>9</v>
      </c>
      <c r="E1237" s="3" t="s">
        <v>669</v>
      </c>
      <c r="F1237" s="3" t="s">
        <v>670</v>
      </c>
      <c r="G1237" s="3">
        <v>3</v>
      </c>
      <c r="H1237" s="3">
        <v>1039.54</v>
      </c>
      <c r="I1237" s="3">
        <v>3118.62</v>
      </c>
    </row>
    <row r="1238" s="1" customFormat="1" spans="1:9">
      <c r="A1238" s="2">
        <v>45694.3354166667</v>
      </c>
      <c r="B1238" s="3" t="s">
        <v>1518</v>
      </c>
      <c r="C1238" s="3" t="s">
        <v>5</v>
      </c>
      <c r="D1238" s="3" t="s">
        <v>9</v>
      </c>
      <c r="E1238" s="3" t="s">
        <v>924</v>
      </c>
      <c r="F1238" s="3" t="s">
        <v>925</v>
      </c>
      <c r="G1238" s="3">
        <v>5</v>
      </c>
      <c r="H1238" s="3">
        <v>149.07</v>
      </c>
      <c r="I1238" s="3">
        <v>745.35</v>
      </c>
    </row>
    <row r="1239" s="1" customFormat="1" spans="1:9">
      <c r="A1239" s="2">
        <v>45694.3354166667</v>
      </c>
      <c r="B1239" s="3" t="s">
        <v>1518</v>
      </c>
      <c r="C1239" s="3" t="s">
        <v>5</v>
      </c>
      <c r="D1239" s="3" t="s">
        <v>9</v>
      </c>
      <c r="E1239" s="3" t="s">
        <v>74</v>
      </c>
      <c r="F1239" s="3" t="s">
        <v>75</v>
      </c>
      <c r="G1239" s="3">
        <v>5</v>
      </c>
      <c r="H1239" s="3">
        <v>1655.81</v>
      </c>
      <c r="I1239" s="3">
        <v>8279.05</v>
      </c>
    </row>
    <row r="1240" s="1" customFormat="1" spans="1:9">
      <c r="A1240" s="2">
        <v>45694.3354166667</v>
      </c>
      <c r="B1240" s="3" t="s">
        <v>1518</v>
      </c>
      <c r="C1240" s="3" t="s">
        <v>5</v>
      </c>
      <c r="D1240" s="3" t="s">
        <v>9</v>
      </c>
      <c r="E1240" s="3" t="s">
        <v>1519</v>
      </c>
      <c r="F1240" s="3" t="s">
        <v>1520</v>
      </c>
      <c r="G1240" s="3">
        <v>20</v>
      </c>
      <c r="H1240" s="3">
        <v>47.43</v>
      </c>
      <c r="I1240" s="3">
        <v>948.6</v>
      </c>
    </row>
    <row r="1241" s="1" customFormat="1" spans="1:9">
      <c r="A1241" s="2">
        <v>45694.3354166667</v>
      </c>
      <c r="B1241" s="3" t="s">
        <v>1518</v>
      </c>
      <c r="C1241" s="3" t="s">
        <v>5</v>
      </c>
      <c r="D1241" s="3" t="s">
        <v>9</v>
      </c>
      <c r="E1241" s="3" t="s">
        <v>349</v>
      </c>
      <c r="F1241" s="3" t="s">
        <v>350</v>
      </c>
      <c r="G1241" s="3">
        <v>5</v>
      </c>
      <c r="H1241" s="3">
        <v>3148.73</v>
      </c>
      <c r="I1241" s="3">
        <v>15743.65</v>
      </c>
    </row>
    <row r="1242" s="1" customFormat="1" spans="1:9">
      <c r="A1242" s="2">
        <v>45694.3354166667</v>
      </c>
      <c r="B1242" s="3" t="s">
        <v>1518</v>
      </c>
      <c r="C1242" s="3" t="s">
        <v>5</v>
      </c>
      <c r="D1242" s="3" t="s">
        <v>9</v>
      </c>
      <c r="E1242" s="3" t="s">
        <v>614</v>
      </c>
      <c r="F1242" s="3" t="s">
        <v>569</v>
      </c>
      <c r="G1242" s="3">
        <v>1</v>
      </c>
      <c r="H1242" s="3">
        <v>1501.17</v>
      </c>
      <c r="I1242" s="3">
        <v>1501.17</v>
      </c>
    </row>
    <row r="1243" s="1" customFormat="1" spans="1:9">
      <c r="A1243" s="2">
        <v>45694.3354166667</v>
      </c>
      <c r="B1243" s="3" t="s">
        <v>1518</v>
      </c>
      <c r="C1243" s="3" t="s">
        <v>5</v>
      </c>
      <c r="D1243" s="3" t="s">
        <v>9</v>
      </c>
      <c r="E1243" s="3" t="s">
        <v>1521</v>
      </c>
      <c r="F1243" s="3" t="s">
        <v>1437</v>
      </c>
      <c r="G1243" s="3">
        <v>2</v>
      </c>
      <c r="H1243" s="3">
        <v>537.12</v>
      </c>
      <c r="I1243" s="3">
        <v>1074.24</v>
      </c>
    </row>
    <row r="1244" s="1" customFormat="1" spans="1:9">
      <c r="A1244" s="2">
        <v>45694.3354166667</v>
      </c>
      <c r="B1244" s="3" t="s">
        <v>1518</v>
      </c>
      <c r="C1244" s="3" t="s">
        <v>5</v>
      </c>
      <c r="D1244" s="3" t="s">
        <v>9</v>
      </c>
      <c r="E1244" s="3" t="s">
        <v>990</v>
      </c>
      <c r="F1244" s="3" t="s">
        <v>991</v>
      </c>
      <c r="G1244" s="3">
        <v>3</v>
      </c>
      <c r="H1244" s="3">
        <v>395.48</v>
      </c>
      <c r="I1244" s="3">
        <v>1186.44</v>
      </c>
    </row>
    <row r="1245" s="1" customFormat="1" spans="1:9">
      <c r="A1245" s="2">
        <v>45694.3354166667</v>
      </c>
      <c r="B1245" s="3" t="s">
        <v>1518</v>
      </c>
      <c r="C1245" s="3" t="s">
        <v>5</v>
      </c>
      <c r="D1245" s="3" t="s">
        <v>9</v>
      </c>
      <c r="E1245" s="3" t="s">
        <v>259</v>
      </c>
      <c r="F1245" s="3" t="s">
        <v>260</v>
      </c>
      <c r="G1245" s="3">
        <v>5</v>
      </c>
      <c r="H1245" s="3">
        <v>2032.8</v>
      </c>
      <c r="I1245" s="3">
        <v>10164</v>
      </c>
    </row>
    <row r="1246" s="1" customFormat="1" spans="1:9">
      <c r="A1246" s="2">
        <v>45694.3354166667</v>
      </c>
      <c r="B1246" s="3" t="s">
        <v>1522</v>
      </c>
      <c r="C1246" s="3" t="s">
        <v>5</v>
      </c>
      <c r="D1246" s="3" t="s">
        <v>9</v>
      </c>
      <c r="E1246" s="3" t="s">
        <v>1523</v>
      </c>
      <c r="F1246" s="3" t="s">
        <v>212</v>
      </c>
      <c r="G1246" s="3">
        <v>5</v>
      </c>
      <c r="H1246" s="3">
        <v>1071.84</v>
      </c>
      <c r="I1246" s="3">
        <v>5359.2</v>
      </c>
    </row>
    <row r="1247" s="1" customFormat="1" spans="1:9">
      <c r="A1247" s="2">
        <v>45694.3354166667</v>
      </c>
      <c r="B1247" s="3" t="s">
        <v>1522</v>
      </c>
      <c r="C1247" s="3" t="s">
        <v>5</v>
      </c>
      <c r="D1247" s="3" t="s">
        <v>9</v>
      </c>
      <c r="E1247" s="3" t="s">
        <v>1043</v>
      </c>
      <c r="F1247" s="3" t="s">
        <v>1044</v>
      </c>
      <c r="G1247" s="3">
        <v>5</v>
      </c>
      <c r="H1247" s="3">
        <v>440.44</v>
      </c>
      <c r="I1247" s="3">
        <v>2202.2</v>
      </c>
    </row>
    <row r="1248" s="1" customFormat="1" spans="1:9">
      <c r="A1248" s="2">
        <v>45694.3354166667</v>
      </c>
      <c r="B1248" s="3" t="s">
        <v>1524</v>
      </c>
      <c r="C1248" s="3" t="s">
        <v>5</v>
      </c>
      <c r="D1248" s="3" t="s">
        <v>9</v>
      </c>
      <c r="E1248" s="3" t="s">
        <v>206</v>
      </c>
      <c r="F1248" s="3" t="s">
        <v>207</v>
      </c>
      <c r="G1248" s="3">
        <v>500</v>
      </c>
      <c r="H1248" s="3">
        <v>58.99</v>
      </c>
      <c r="I1248" s="3">
        <v>29495</v>
      </c>
    </row>
    <row r="1249" s="1" customFormat="1" spans="1:9">
      <c r="A1249" s="2">
        <v>45694.3354166667</v>
      </c>
      <c r="B1249" s="3" t="s">
        <v>1525</v>
      </c>
      <c r="C1249" s="3" t="s">
        <v>5</v>
      </c>
      <c r="D1249" s="3" t="s">
        <v>9</v>
      </c>
      <c r="E1249" s="3" t="s">
        <v>74</v>
      </c>
      <c r="F1249" s="3" t="s">
        <v>75</v>
      </c>
      <c r="G1249" s="3">
        <v>5</v>
      </c>
      <c r="H1249" s="3">
        <v>1655.81</v>
      </c>
      <c r="I1249" s="3">
        <v>8279.05</v>
      </c>
    </row>
    <row r="1250" s="1" customFormat="1" spans="1:9">
      <c r="A1250" s="2">
        <v>45694.3354166667</v>
      </c>
      <c r="B1250" s="3" t="s">
        <v>1526</v>
      </c>
      <c r="C1250" s="3" t="s">
        <v>5</v>
      </c>
      <c r="D1250" s="3" t="s">
        <v>7</v>
      </c>
      <c r="E1250" s="3" t="s">
        <v>181</v>
      </c>
      <c r="F1250" s="3" t="s">
        <v>182</v>
      </c>
      <c r="G1250" s="3">
        <v>9840</v>
      </c>
      <c r="H1250" s="3">
        <v>15.5</v>
      </c>
      <c r="I1250" s="3">
        <v>152520</v>
      </c>
    </row>
    <row r="1251" s="1" customFormat="1" spans="1:9">
      <c r="A1251" s="2">
        <v>45694.3361111111</v>
      </c>
      <c r="B1251" s="3" t="s">
        <v>1527</v>
      </c>
      <c r="C1251" s="3" t="s">
        <v>5</v>
      </c>
      <c r="D1251" s="3" t="s">
        <v>10</v>
      </c>
      <c r="E1251" s="3" t="s">
        <v>181</v>
      </c>
      <c r="F1251" s="3" t="s">
        <v>182</v>
      </c>
      <c r="G1251" s="3">
        <v>3280</v>
      </c>
      <c r="H1251" s="3">
        <v>15.5</v>
      </c>
      <c r="I1251" s="3">
        <v>50840</v>
      </c>
    </row>
    <row r="1252" s="1" customFormat="1" spans="1:9">
      <c r="A1252" s="2">
        <v>45694.3361111111</v>
      </c>
      <c r="B1252" s="3" t="s">
        <v>1528</v>
      </c>
      <c r="C1252" s="3" t="s">
        <v>5</v>
      </c>
      <c r="D1252" s="3" t="s">
        <v>10</v>
      </c>
      <c r="E1252" s="3" t="s">
        <v>264</v>
      </c>
      <c r="F1252" s="3" t="s">
        <v>265</v>
      </c>
      <c r="G1252" s="3">
        <v>1000</v>
      </c>
      <c r="H1252" s="3">
        <v>35.9</v>
      </c>
      <c r="I1252" s="3">
        <v>35900</v>
      </c>
    </row>
    <row r="1253" s="1" customFormat="1" spans="1:9">
      <c r="A1253" s="2">
        <v>45694.3361111111</v>
      </c>
      <c r="B1253" s="3" t="s">
        <v>1529</v>
      </c>
      <c r="C1253" s="3" t="s">
        <v>5</v>
      </c>
      <c r="D1253" s="3" t="s">
        <v>10</v>
      </c>
      <c r="E1253" s="3" t="s">
        <v>267</v>
      </c>
      <c r="F1253" s="3" t="s">
        <v>268</v>
      </c>
      <c r="G1253" s="3">
        <v>1000</v>
      </c>
      <c r="H1253" s="3">
        <v>42.81</v>
      </c>
      <c r="I1253" s="3">
        <v>42810</v>
      </c>
    </row>
    <row r="1254" s="1" customFormat="1" spans="1:9">
      <c r="A1254" s="2">
        <v>45694.3361111111</v>
      </c>
      <c r="B1254" s="3" t="s">
        <v>1530</v>
      </c>
      <c r="C1254" s="3" t="s">
        <v>5</v>
      </c>
      <c r="D1254" s="3" t="s">
        <v>10</v>
      </c>
      <c r="E1254" s="3" t="s">
        <v>301</v>
      </c>
      <c r="F1254" s="3" t="s">
        <v>302</v>
      </c>
      <c r="G1254" s="3">
        <v>650</v>
      </c>
      <c r="H1254" s="3">
        <v>69.14</v>
      </c>
      <c r="I1254" s="3">
        <v>44941</v>
      </c>
    </row>
    <row r="1255" s="1" customFormat="1" spans="1:9">
      <c r="A1255" s="2">
        <v>45694.6097222222</v>
      </c>
      <c r="B1255" s="3" t="s">
        <v>1531</v>
      </c>
      <c r="C1255" s="3" t="s">
        <v>5</v>
      </c>
      <c r="D1255" s="3" t="s">
        <v>3</v>
      </c>
      <c r="E1255" s="3" t="s">
        <v>181</v>
      </c>
      <c r="F1255" s="3" t="s">
        <v>182</v>
      </c>
      <c r="G1255" s="3">
        <v>6560</v>
      </c>
      <c r="H1255" s="3">
        <v>15.5</v>
      </c>
      <c r="I1255" s="3">
        <v>101680</v>
      </c>
    </row>
    <row r="1256" s="1" customFormat="1" spans="1:9">
      <c r="A1256" s="2">
        <v>45694.6097222222</v>
      </c>
      <c r="B1256" s="3" t="s">
        <v>1532</v>
      </c>
      <c r="C1256" s="3" t="s">
        <v>5</v>
      </c>
      <c r="D1256" s="3" t="s">
        <v>7</v>
      </c>
      <c r="E1256" s="3" t="s">
        <v>181</v>
      </c>
      <c r="F1256" s="3" t="s">
        <v>182</v>
      </c>
      <c r="G1256" s="3">
        <v>9840</v>
      </c>
      <c r="H1256" s="3">
        <v>15.5</v>
      </c>
      <c r="I1256" s="3">
        <v>152520</v>
      </c>
    </row>
    <row r="1257" s="1" customFormat="1" spans="1:9">
      <c r="A1257" s="2">
        <v>45722.3444444444</v>
      </c>
      <c r="B1257" s="3" t="s">
        <v>1533</v>
      </c>
      <c r="C1257" s="3" t="s">
        <v>5</v>
      </c>
      <c r="D1257" s="3" t="s">
        <v>9</v>
      </c>
      <c r="E1257" s="3" t="s">
        <v>1534</v>
      </c>
      <c r="F1257" s="3" t="s">
        <v>1535</v>
      </c>
      <c r="G1257" s="3">
        <v>3</v>
      </c>
      <c r="H1257" s="3">
        <v>372.68</v>
      </c>
      <c r="I1257" s="3">
        <v>1118.04</v>
      </c>
    </row>
    <row r="1258" s="1" customFormat="1" spans="1:9">
      <c r="A1258" s="2">
        <v>45722.3444444444</v>
      </c>
      <c r="B1258" s="3" t="s">
        <v>1533</v>
      </c>
      <c r="C1258" s="3" t="s">
        <v>5</v>
      </c>
      <c r="D1258" s="3" t="s">
        <v>9</v>
      </c>
      <c r="E1258" s="3" t="s">
        <v>1536</v>
      </c>
      <c r="F1258" s="3" t="s">
        <v>1537</v>
      </c>
      <c r="G1258" s="3">
        <v>3</v>
      </c>
      <c r="H1258" s="3">
        <v>294.11</v>
      </c>
      <c r="I1258" s="3">
        <v>882.33</v>
      </c>
    </row>
    <row r="1259" s="1" customFormat="1" spans="1:9">
      <c r="A1259" s="2">
        <v>45722.3444444444</v>
      </c>
      <c r="B1259" s="3" t="s">
        <v>1533</v>
      </c>
      <c r="C1259" s="3" t="s">
        <v>5</v>
      </c>
      <c r="D1259" s="3" t="s">
        <v>9</v>
      </c>
      <c r="E1259" s="3" t="s">
        <v>598</v>
      </c>
      <c r="F1259" s="3" t="s">
        <v>599</v>
      </c>
      <c r="G1259" s="3">
        <v>5</v>
      </c>
      <c r="H1259" s="3">
        <v>310.45</v>
      </c>
      <c r="I1259" s="3">
        <v>1552.25</v>
      </c>
    </row>
    <row r="1260" s="1" customFormat="1" spans="1:9">
      <c r="A1260" s="2">
        <v>45722.3444444444</v>
      </c>
      <c r="B1260" s="3" t="s">
        <v>1533</v>
      </c>
      <c r="C1260" s="3" t="s">
        <v>5</v>
      </c>
      <c r="D1260" s="3" t="s">
        <v>9</v>
      </c>
      <c r="E1260" s="3" t="s">
        <v>402</v>
      </c>
      <c r="F1260" s="3" t="s">
        <v>403</v>
      </c>
      <c r="G1260" s="3">
        <v>2</v>
      </c>
      <c r="H1260" s="3">
        <v>2583.07</v>
      </c>
      <c r="I1260" s="3">
        <v>5166.14</v>
      </c>
    </row>
    <row r="1261" s="1" customFormat="1" spans="1:9">
      <c r="A1261" s="2">
        <v>45722.3444444444</v>
      </c>
      <c r="B1261" s="3" t="s">
        <v>1533</v>
      </c>
      <c r="C1261" s="3" t="s">
        <v>5</v>
      </c>
      <c r="D1261" s="3" t="s">
        <v>9</v>
      </c>
      <c r="E1261" s="3" t="s">
        <v>203</v>
      </c>
      <c r="F1261" s="3" t="s">
        <v>204</v>
      </c>
      <c r="G1261" s="3">
        <v>7</v>
      </c>
      <c r="H1261" s="3">
        <v>77.67</v>
      </c>
      <c r="I1261" s="3">
        <v>543.69</v>
      </c>
    </row>
    <row r="1262" s="1" customFormat="1" spans="1:9">
      <c r="A1262" s="2">
        <v>45722.3444444444</v>
      </c>
      <c r="B1262" s="3" t="s">
        <v>1533</v>
      </c>
      <c r="C1262" s="3" t="s">
        <v>5</v>
      </c>
      <c r="D1262" s="3" t="s">
        <v>9</v>
      </c>
      <c r="E1262" s="3" t="s">
        <v>1328</v>
      </c>
      <c r="F1262" s="3" t="s">
        <v>696</v>
      </c>
      <c r="G1262" s="3">
        <v>3</v>
      </c>
      <c r="H1262" s="3">
        <v>369.58</v>
      </c>
      <c r="I1262" s="3">
        <v>1108.74</v>
      </c>
    </row>
    <row r="1263" s="1" customFormat="1" spans="1:9">
      <c r="A1263" s="2">
        <v>45722.3444444444</v>
      </c>
      <c r="B1263" s="3" t="s">
        <v>1533</v>
      </c>
      <c r="C1263" s="3" t="s">
        <v>5</v>
      </c>
      <c r="D1263" s="3" t="s">
        <v>9</v>
      </c>
      <c r="E1263" s="3" t="s">
        <v>585</v>
      </c>
      <c r="F1263" s="3" t="s">
        <v>586</v>
      </c>
      <c r="G1263" s="3">
        <v>5</v>
      </c>
      <c r="H1263" s="3">
        <v>1199.35</v>
      </c>
      <c r="I1263" s="3">
        <v>5996.75</v>
      </c>
    </row>
    <row r="1264" s="1" customFormat="1" spans="1:9">
      <c r="A1264" s="2">
        <v>45722.3444444444</v>
      </c>
      <c r="B1264" s="3" t="s">
        <v>1538</v>
      </c>
      <c r="C1264" s="3" t="s">
        <v>5</v>
      </c>
      <c r="D1264" s="3" t="s">
        <v>9</v>
      </c>
      <c r="E1264" s="3" t="s">
        <v>181</v>
      </c>
      <c r="F1264" s="3" t="s">
        <v>182</v>
      </c>
      <c r="G1264" s="3">
        <v>16400</v>
      </c>
      <c r="H1264" s="3">
        <v>15.5</v>
      </c>
      <c r="I1264" s="3">
        <v>254200</v>
      </c>
    </row>
    <row r="1265" s="1" customFormat="1" spans="1:9">
      <c r="A1265" s="2">
        <v>45722.3444444444</v>
      </c>
      <c r="B1265" s="3" t="s">
        <v>1539</v>
      </c>
      <c r="C1265" s="3" t="s">
        <v>5</v>
      </c>
      <c r="D1265" s="3" t="s">
        <v>9</v>
      </c>
      <c r="E1265" s="3" t="s">
        <v>1540</v>
      </c>
      <c r="F1265" s="3" t="s">
        <v>1541</v>
      </c>
      <c r="G1265" s="3">
        <v>5</v>
      </c>
      <c r="H1265" s="3">
        <v>9167.4</v>
      </c>
      <c r="I1265" s="3">
        <v>45837</v>
      </c>
    </row>
    <row r="1266" s="1" customFormat="1" spans="1:9">
      <c r="A1266" s="2">
        <v>45722.3444444444</v>
      </c>
      <c r="B1266" s="3" t="s">
        <v>1539</v>
      </c>
      <c r="C1266" s="3" t="s">
        <v>5</v>
      </c>
      <c r="D1266" s="3" t="s">
        <v>9</v>
      </c>
      <c r="E1266" s="3" t="s">
        <v>1542</v>
      </c>
      <c r="F1266" s="3" t="s">
        <v>1543</v>
      </c>
      <c r="G1266" s="3">
        <v>3</v>
      </c>
      <c r="H1266" s="3">
        <v>4099.48</v>
      </c>
      <c r="I1266" s="3">
        <v>12298.44</v>
      </c>
    </row>
    <row r="1267" s="1" customFormat="1" spans="1:9">
      <c r="A1267" s="2">
        <v>45722.3444444444</v>
      </c>
      <c r="B1267" s="3" t="s">
        <v>1539</v>
      </c>
      <c r="C1267" s="3" t="s">
        <v>5</v>
      </c>
      <c r="D1267" s="3" t="s">
        <v>9</v>
      </c>
      <c r="E1267" s="3" t="s">
        <v>1544</v>
      </c>
      <c r="F1267" s="3" t="s">
        <v>1545</v>
      </c>
      <c r="G1267" s="3">
        <v>3</v>
      </c>
      <c r="H1267" s="3">
        <v>846.99</v>
      </c>
      <c r="I1267" s="3">
        <v>2540.97</v>
      </c>
    </row>
    <row r="1268" s="1" customFormat="1" spans="1:9">
      <c r="A1268" s="2">
        <v>45722.3444444444</v>
      </c>
      <c r="B1268" s="3" t="s">
        <v>1539</v>
      </c>
      <c r="C1268" s="3" t="s">
        <v>5</v>
      </c>
      <c r="D1268" s="3" t="s">
        <v>9</v>
      </c>
      <c r="E1268" s="3" t="s">
        <v>1516</v>
      </c>
      <c r="F1268" s="3" t="s">
        <v>1517</v>
      </c>
      <c r="G1268" s="3">
        <v>3</v>
      </c>
      <c r="H1268" s="3">
        <v>265.64</v>
      </c>
      <c r="I1268" s="3">
        <v>796.92</v>
      </c>
    </row>
    <row r="1269" s="1" customFormat="1" spans="1:9">
      <c r="A1269" s="2">
        <v>45722.3444444444</v>
      </c>
      <c r="B1269" s="3" t="s">
        <v>1539</v>
      </c>
      <c r="C1269" s="3" t="s">
        <v>5</v>
      </c>
      <c r="D1269" s="3" t="s">
        <v>9</v>
      </c>
      <c r="E1269" s="3" t="s">
        <v>473</v>
      </c>
      <c r="F1269" s="3" t="s">
        <v>474</v>
      </c>
      <c r="G1269" s="3">
        <v>10</v>
      </c>
      <c r="H1269" s="3">
        <v>49.77</v>
      </c>
      <c r="I1269" s="3">
        <v>497.7</v>
      </c>
    </row>
    <row r="1270" s="1" customFormat="1" spans="1:9">
      <c r="A1270" s="2">
        <v>45722.3444444444</v>
      </c>
      <c r="B1270" s="3" t="s">
        <v>1539</v>
      </c>
      <c r="C1270" s="3" t="s">
        <v>5</v>
      </c>
      <c r="D1270" s="3" t="s">
        <v>9</v>
      </c>
      <c r="E1270" s="3" t="s">
        <v>1546</v>
      </c>
      <c r="F1270" s="3" t="s">
        <v>1547</v>
      </c>
      <c r="G1270" s="3">
        <v>10</v>
      </c>
      <c r="H1270" s="3">
        <v>217.95</v>
      </c>
      <c r="I1270" s="3">
        <v>2179.5</v>
      </c>
    </row>
    <row r="1271" s="1" customFormat="1" spans="1:9">
      <c r="A1271" s="2">
        <v>45722.3444444444</v>
      </c>
      <c r="B1271" s="3" t="s">
        <v>1539</v>
      </c>
      <c r="C1271" s="3" t="s">
        <v>5</v>
      </c>
      <c r="D1271" s="3" t="s">
        <v>9</v>
      </c>
      <c r="E1271" s="3" t="s">
        <v>769</v>
      </c>
      <c r="F1271" s="3" t="s">
        <v>770</v>
      </c>
      <c r="G1271" s="3">
        <v>20</v>
      </c>
      <c r="H1271" s="3">
        <v>14.05</v>
      </c>
      <c r="I1271" s="3">
        <v>281</v>
      </c>
    </row>
    <row r="1272" s="1" customFormat="1" spans="1:9">
      <c r="A1272" s="2">
        <v>45722.3444444444</v>
      </c>
      <c r="B1272" s="3" t="s">
        <v>1539</v>
      </c>
      <c r="C1272" s="3" t="s">
        <v>5</v>
      </c>
      <c r="D1272" s="3" t="s">
        <v>9</v>
      </c>
      <c r="E1272" s="3" t="s">
        <v>362</v>
      </c>
      <c r="F1272" s="3" t="s">
        <v>363</v>
      </c>
      <c r="G1272" s="3">
        <v>3</v>
      </c>
      <c r="H1272" s="3">
        <v>1112.32</v>
      </c>
      <c r="I1272" s="3">
        <v>3336.96</v>
      </c>
    </row>
    <row r="1273" s="1" customFormat="1" spans="1:9">
      <c r="A1273" s="2">
        <v>45722.3444444444</v>
      </c>
      <c r="B1273" s="3" t="s">
        <v>1539</v>
      </c>
      <c r="C1273" s="3" t="s">
        <v>5</v>
      </c>
      <c r="D1273" s="3" t="s">
        <v>9</v>
      </c>
      <c r="E1273" s="3" t="s">
        <v>1316</v>
      </c>
      <c r="F1273" s="3" t="s">
        <v>1317</v>
      </c>
      <c r="G1273" s="3">
        <v>2</v>
      </c>
      <c r="H1273" s="3">
        <v>4833.03</v>
      </c>
      <c r="I1273" s="3">
        <v>9666.06</v>
      </c>
    </row>
    <row r="1274" s="1" customFormat="1" spans="1:9">
      <c r="A1274" s="2">
        <v>45722.3444444444</v>
      </c>
      <c r="B1274" s="3" t="s">
        <v>1539</v>
      </c>
      <c r="C1274" s="3" t="s">
        <v>5</v>
      </c>
      <c r="D1274" s="3" t="s">
        <v>9</v>
      </c>
      <c r="E1274" s="3" t="s">
        <v>1548</v>
      </c>
      <c r="F1274" s="3" t="s">
        <v>1549</v>
      </c>
      <c r="G1274" s="3">
        <v>3</v>
      </c>
      <c r="H1274" s="3">
        <v>1111.26</v>
      </c>
      <c r="I1274" s="3">
        <v>3333.78</v>
      </c>
    </row>
    <row r="1275" s="1" customFormat="1" spans="1:9">
      <c r="A1275" s="2">
        <v>45722.3444444444</v>
      </c>
      <c r="B1275" s="3" t="s">
        <v>1550</v>
      </c>
      <c r="C1275" s="3" t="s">
        <v>5</v>
      </c>
      <c r="D1275" s="3" t="s">
        <v>9</v>
      </c>
      <c r="E1275" s="3" t="s">
        <v>1551</v>
      </c>
      <c r="F1275" s="3" t="s">
        <v>969</v>
      </c>
      <c r="G1275" s="3">
        <v>20</v>
      </c>
      <c r="H1275" s="3">
        <v>230.38</v>
      </c>
      <c r="I1275" s="3">
        <v>4607.6</v>
      </c>
    </row>
    <row r="1276" s="1" customFormat="1" spans="1:9">
      <c r="A1276" s="2">
        <v>45722.3444444444</v>
      </c>
      <c r="B1276" s="3" t="s">
        <v>1550</v>
      </c>
      <c r="C1276" s="3" t="s">
        <v>5</v>
      </c>
      <c r="D1276" s="3" t="s">
        <v>9</v>
      </c>
      <c r="E1276" s="3" t="s">
        <v>854</v>
      </c>
      <c r="F1276" s="3" t="s">
        <v>855</v>
      </c>
      <c r="G1276" s="3">
        <v>2</v>
      </c>
      <c r="H1276" s="3">
        <v>756.49</v>
      </c>
      <c r="I1276" s="3">
        <v>1512.98</v>
      </c>
    </row>
    <row r="1277" s="1" customFormat="1" spans="1:9">
      <c r="A1277" s="2">
        <v>45722.3444444444</v>
      </c>
      <c r="B1277" s="3" t="s">
        <v>1550</v>
      </c>
      <c r="C1277" s="3" t="s">
        <v>5</v>
      </c>
      <c r="D1277" s="3" t="s">
        <v>9</v>
      </c>
      <c r="E1277" s="3" t="s">
        <v>1062</v>
      </c>
      <c r="F1277" s="3" t="s">
        <v>321</v>
      </c>
      <c r="G1277" s="3">
        <v>2</v>
      </c>
      <c r="H1277" s="3">
        <v>678.83</v>
      </c>
      <c r="I1277" s="3">
        <v>1357.66</v>
      </c>
    </row>
    <row r="1278" s="1" customFormat="1" spans="1:9">
      <c r="A1278" s="2">
        <v>45722.3444444444</v>
      </c>
      <c r="B1278" s="3" t="s">
        <v>1550</v>
      </c>
      <c r="C1278" s="3" t="s">
        <v>5</v>
      </c>
      <c r="D1278" s="3" t="s">
        <v>9</v>
      </c>
      <c r="E1278" s="3" t="s">
        <v>1552</v>
      </c>
      <c r="F1278" s="3" t="s">
        <v>1553</v>
      </c>
      <c r="G1278" s="3">
        <v>10</v>
      </c>
      <c r="H1278" s="3">
        <v>13.51</v>
      </c>
      <c r="I1278" s="3">
        <v>135.1</v>
      </c>
    </row>
    <row r="1279" s="1" customFormat="1" spans="1:9">
      <c r="A1279" s="2">
        <v>45722.3444444444</v>
      </c>
      <c r="B1279" s="3" t="s">
        <v>1550</v>
      </c>
      <c r="C1279" s="3" t="s">
        <v>5</v>
      </c>
      <c r="D1279" s="3" t="s">
        <v>9</v>
      </c>
      <c r="E1279" s="3" t="s">
        <v>507</v>
      </c>
      <c r="F1279" s="3" t="s">
        <v>508</v>
      </c>
      <c r="G1279" s="3">
        <v>10</v>
      </c>
      <c r="H1279" s="3">
        <v>810.21</v>
      </c>
      <c r="I1279" s="3">
        <v>8102.1</v>
      </c>
    </row>
    <row r="1280" s="1" customFormat="1" spans="1:9">
      <c r="A1280" s="2">
        <v>45722.3444444444</v>
      </c>
      <c r="B1280" s="3" t="s">
        <v>1550</v>
      </c>
      <c r="C1280" s="3" t="s">
        <v>5</v>
      </c>
      <c r="D1280" s="3" t="s">
        <v>9</v>
      </c>
      <c r="E1280" s="3" t="s">
        <v>437</v>
      </c>
      <c r="F1280" s="3" t="s">
        <v>438</v>
      </c>
      <c r="G1280" s="3">
        <v>3</v>
      </c>
      <c r="H1280" s="3">
        <v>356.69</v>
      </c>
      <c r="I1280" s="3">
        <v>1070.07</v>
      </c>
    </row>
    <row r="1281" s="1" customFormat="1" spans="1:9">
      <c r="A1281" s="2">
        <v>45722.3444444444</v>
      </c>
      <c r="B1281" s="3" t="s">
        <v>1550</v>
      </c>
      <c r="C1281" s="3" t="s">
        <v>5</v>
      </c>
      <c r="D1281" s="3" t="s">
        <v>9</v>
      </c>
      <c r="E1281" s="3" t="s">
        <v>587</v>
      </c>
      <c r="F1281" s="3" t="s">
        <v>495</v>
      </c>
      <c r="G1281" s="3">
        <v>7</v>
      </c>
      <c r="H1281" s="3">
        <v>578.19</v>
      </c>
      <c r="I1281" s="3">
        <v>4047.33</v>
      </c>
    </row>
    <row r="1282" s="1" customFormat="1" spans="1:9">
      <c r="A1282" s="2">
        <v>45722.5965277778</v>
      </c>
      <c r="B1282" s="3" t="s">
        <v>1554</v>
      </c>
      <c r="C1282" s="3" t="s">
        <v>5</v>
      </c>
      <c r="D1282" s="3" t="s">
        <v>9</v>
      </c>
      <c r="E1282" s="3" t="s">
        <v>1546</v>
      </c>
      <c r="F1282" s="3" t="s">
        <v>1547</v>
      </c>
      <c r="G1282" s="3">
        <v>5</v>
      </c>
      <c r="H1282" s="3">
        <v>217.95</v>
      </c>
      <c r="I1282" s="3">
        <v>1089.75</v>
      </c>
    </row>
    <row r="1283" s="1" customFormat="1" spans="1:9">
      <c r="A1283" s="2">
        <v>45722.6666666667</v>
      </c>
      <c r="B1283" s="3" t="s">
        <v>1555</v>
      </c>
      <c r="C1283" s="3" t="s">
        <v>5</v>
      </c>
      <c r="D1283" s="3" t="s">
        <v>9</v>
      </c>
      <c r="E1283" s="3" t="s">
        <v>487</v>
      </c>
      <c r="F1283" s="3" t="s">
        <v>488</v>
      </c>
      <c r="G1283" s="3">
        <v>3</v>
      </c>
      <c r="H1283" s="3">
        <v>1673.67</v>
      </c>
      <c r="I1283" s="3">
        <v>5021.01</v>
      </c>
    </row>
    <row r="1284" s="1" customFormat="1" spans="1:9">
      <c r="A1284" s="2">
        <v>45722.6666666667</v>
      </c>
      <c r="B1284" s="3" t="s">
        <v>1555</v>
      </c>
      <c r="C1284" s="3" t="s">
        <v>5</v>
      </c>
      <c r="D1284" s="3" t="s">
        <v>9</v>
      </c>
      <c r="E1284" s="3" t="s">
        <v>1556</v>
      </c>
      <c r="F1284" s="3" t="s">
        <v>1557</v>
      </c>
      <c r="G1284" s="3">
        <v>10</v>
      </c>
      <c r="H1284" s="3">
        <v>27.1</v>
      </c>
      <c r="I1284" s="3">
        <v>271</v>
      </c>
    </row>
    <row r="1285" s="1" customFormat="1" spans="1:9">
      <c r="A1285" s="2">
        <v>45722.6666666667</v>
      </c>
      <c r="B1285" s="3" t="s">
        <v>1555</v>
      </c>
      <c r="C1285" s="3" t="s">
        <v>5</v>
      </c>
      <c r="D1285" s="3" t="s">
        <v>9</v>
      </c>
      <c r="E1285" s="3" t="s">
        <v>473</v>
      </c>
      <c r="F1285" s="3" t="s">
        <v>474</v>
      </c>
      <c r="G1285" s="3">
        <v>10</v>
      </c>
      <c r="H1285" s="3">
        <v>49.77</v>
      </c>
      <c r="I1285" s="3">
        <v>497.7</v>
      </c>
    </row>
    <row r="1286" s="1" customFormat="1" spans="1:9">
      <c r="A1286" s="2">
        <v>45722.6666666667</v>
      </c>
      <c r="B1286" s="3" t="s">
        <v>1555</v>
      </c>
      <c r="C1286" s="3" t="s">
        <v>5</v>
      </c>
      <c r="D1286" s="3" t="s">
        <v>9</v>
      </c>
      <c r="E1286" s="3" t="s">
        <v>1262</v>
      </c>
      <c r="F1286" s="3" t="s">
        <v>1263</v>
      </c>
      <c r="G1286" s="3">
        <v>3</v>
      </c>
      <c r="H1286" s="3">
        <v>513.77</v>
      </c>
      <c r="I1286" s="3">
        <v>1541.31</v>
      </c>
    </row>
    <row r="1287" s="1" customFormat="1" spans="1:9">
      <c r="A1287" s="2">
        <v>45722.6666666667</v>
      </c>
      <c r="B1287" s="3" t="s">
        <v>1555</v>
      </c>
      <c r="C1287" s="3" t="s">
        <v>5</v>
      </c>
      <c r="D1287" s="3" t="s">
        <v>9</v>
      </c>
      <c r="E1287" s="3" t="s">
        <v>1110</v>
      </c>
      <c r="F1287" s="3" t="s">
        <v>1111</v>
      </c>
      <c r="G1287" s="3">
        <v>6</v>
      </c>
      <c r="H1287" s="3">
        <v>402.17</v>
      </c>
      <c r="I1287" s="3">
        <v>2413.02</v>
      </c>
    </row>
    <row r="1288" s="1" customFormat="1" spans="1:9">
      <c r="A1288" s="2">
        <v>45722.6666666667</v>
      </c>
      <c r="B1288" s="3" t="s">
        <v>1558</v>
      </c>
      <c r="C1288" s="3" t="s">
        <v>5</v>
      </c>
      <c r="D1288" s="3" t="s">
        <v>9</v>
      </c>
      <c r="E1288" s="3" t="s">
        <v>1312</v>
      </c>
      <c r="F1288" s="3" t="s">
        <v>842</v>
      </c>
      <c r="G1288" s="3">
        <v>3</v>
      </c>
      <c r="H1288" s="3">
        <v>0</v>
      </c>
      <c r="I1288" s="3">
        <v>0</v>
      </c>
    </row>
    <row r="1289" s="1" customFormat="1" spans="1:9">
      <c r="A1289" s="2">
        <v>45722.6666666667</v>
      </c>
      <c r="B1289" s="3" t="s">
        <v>1558</v>
      </c>
      <c r="C1289" s="3" t="s">
        <v>5</v>
      </c>
      <c r="D1289" s="3" t="s">
        <v>9</v>
      </c>
      <c r="E1289" s="3" t="s">
        <v>1559</v>
      </c>
      <c r="F1289" s="3" t="s">
        <v>495</v>
      </c>
      <c r="G1289" s="3">
        <v>5</v>
      </c>
      <c r="H1289" s="3">
        <v>631.88</v>
      </c>
      <c r="I1289" s="3">
        <v>3159.4</v>
      </c>
    </row>
    <row r="1290" s="1" customFormat="1" spans="1:9">
      <c r="A1290" s="2">
        <v>45722.6666666667</v>
      </c>
      <c r="B1290" s="3" t="s">
        <v>1558</v>
      </c>
      <c r="C1290" s="3" t="s">
        <v>5</v>
      </c>
      <c r="D1290" s="3" t="s">
        <v>9</v>
      </c>
      <c r="E1290" s="3" t="s">
        <v>146</v>
      </c>
      <c r="F1290" s="3" t="s">
        <v>147</v>
      </c>
      <c r="G1290" s="3">
        <v>2</v>
      </c>
      <c r="H1290" s="3">
        <v>19.95</v>
      </c>
      <c r="I1290" s="3">
        <v>39.9</v>
      </c>
    </row>
    <row r="1291" s="1" customFormat="1" spans="1:9">
      <c r="A1291" s="2">
        <v>45753.5381944444</v>
      </c>
      <c r="B1291" s="3" t="s">
        <v>1560</v>
      </c>
      <c r="C1291" s="3" t="s">
        <v>5</v>
      </c>
      <c r="D1291" s="3" t="s">
        <v>9</v>
      </c>
      <c r="E1291" s="3" t="s">
        <v>642</v>
      </c>
      <c r="F1291" s="3" t="s">
        <v>643</v>
      </c>
      <c r="G1291" s="3">
        <v>10</v>
      </c>
      <c r="H1291" s="3">
        <v>295.68</v>
      </c>
      <c r="I1291" s="3">
        <v>2956.8</v>
      </c>
    </row>
    <row r="1292" s="1" customFormat="1" spans="1:9">
      <c r="A1292" s="2">
        <v>45753.5388888889</v>
      </c>
      <c r="B1292" s="3" t="s">
        <v>1561</v>
      </c>
      <c r="C1292" s="3" t="s">
        <v>5</v>
      </c>
      <c r="D1292" s="3" t="s">
        <v>9</v>
      </c>
      <c r="E1292" s="3" t="s">
        <v>340</v>
      </c>
      <c r="F1292" s="3" t="s">
        <v>341</v>
      </c>
      <c r="G1292" s="3">
        <v>6</v>
      </c>
      <c r="H1292" s="3">
        <v>3076.3</v>
      </c>
      <c r="I1292" s="3">
        <v>18457.8</v>
      </c>
    </row>
    <row r="1293" s="1" customFormat="1" spans="1:9">
      <c r="A1293" s="2">
        <v>45753.5388888889</v>
      </c>
      <c r="B1293" s="3" t="s">
        <v>1561</v>
      </c>
      <c r="C1293" s="3" t="s">
        <v>5</v>
      </c>
      <c r="D1293" s="3" t="s">
        <v>9</v>
      </c>
      <c r="E1293" s="3" t="s">
        <v>1562</v>
      </c>
      <c r="F1293" s="3" t="s">
        <v>1563</v>
      </c>
      <c r="G1293" s="3">
        <v>2</v>
      </c>
      <c r="H1293" s="3">
        <v>74.5</v>
      </c>
      <c r="I1293" s="3">
        <v>149</v>
      </c>
    </row>
    <row r="1294" s="1" customFormat="1" spans="1:9">
      <c r="A1294" s="2">
        <v>45753.5388888889</v>
      </c>
      <c r="B1294" s="3" t="s">
        <v>1561</v>
      </c>
      <c r="C1294" s="3" t="s">
        <v>5</v>
      </c>
      <c r="D1294" s="3" t="s">
        <v>9</v>
      </c>
      <c r="E1294" s="3" t="s">
        <v>525</v>
      </c>
      <c r="F1294" s="3" t="s">
        <v>526</v>
      </c>
      <c r="G1294" s="3">
        <v>3</v>
      </c>
      <c r="H1294" s="3">
        <v>711.48</v>
      </c>
      <c r="I1294" s="3">
        <v>2134.44</v>
      </c>
    </row>
    <row r="1295" s="1" customFormat="1" spans="1:9">
      <c r="A1295" s="2">
        <v>45753.5388888889</v>
      </c>
      <c r="B1295" s="3" t="s">
        <v>1561</v>
      </c>
      <c r="C1295" s="3" t="s">
        <v>5</v>
      </c>
      <c r="D1295" s="3" t="s">
        <v>9</v>
      </c>
      <c r="E1295" s="3" t="s">
        <v>1379</v>
      </c>
      <c r="F1295" s="3" t="s">
        <v>1380</v>
      </c>
      <c r="G1295" s="3">
        <v>6</v>
      </c>
      <c r="H1295" s="3">
        <v>5.15</v>
      </c>
      <c r="I1295" s="3">
        <v>30.9</v>
      </c>
    </row>
    <row r="1296" s="1" customFormat="1" spans="1:9">
      <c r="A1296" s="2">
        <v>45753.5388888889</v>
      </c>
      <c r="B1296" s="3" t="s">
        <v>1561</v>
      </c>
      <c r="C1296" s="3" t="s">
        <v>5</v>
      </c>
      <c r="D1296" s="3" t="s">
        <v>9</v>
      </c>
      <c r="E1296" s="3" t="s">
        <v>1564</v>
      </c>
      <c r="F1296" s="3" t="s">
        <v>1565</v>
      </c>
      <c r="G1296" s="3">
        <v>10</v>
      </c>
      <c r="H1296" s="3">
        <v>296.85</v>
      </c>
      <c r="I1296" s="3">
        <v>2968.5</v>
      </c>
    </row>
    <row r="1297" s="1" customFormat="1" spans="1:9">
      <c r="A1297" s="2">
        <v>45753.5388888889</v>
      </c>
      <c r="B1297" s="3" t="s">
        <v>1561</v>
      </c>
      <c r="C1297" s="3" t="s">
        <v>5</v>
      </c>
      <c r="D1297" s="3" t="s">
        <v>9</v>
      </c>
      <c r="E1297" s="3" t="s">
        <v>80</v>
      </c>
      <c r="F1297" s="3" t="s">
        <v>81</v>
      </c>
      <c r="G1297" s="3">
        <v>5</v>
      </c>
      <c r="H1297" s="3">
        <v>2748.1</v>
      </c>
      <c r="I1297" s="3">
        <v>13740.5</v>
      </c>
    </row>
    <row r="1298" s="1" customFormat="1" spans="1:9">
      <c r="A1298" s="2">
        <v>45753.5388888889</v>
      </c>
      <c r="B1298" s="3" t="s">
        <v>1561</v>
      </c>
      <c r="C1298" s="3" t="s">
        <v>5</v>
      </c>
      <c r="D1298" s="3" t="s">
        <v>9</v>
      </c>
      <c r="E1298" s="3" t="s">
        <v>581</v>
      </c>
      <c r="F1298" s="3" t="s">
        <v>582</v>
      </c>
      <c r="G1298" s="3">
        <v>1</v>
      </c>
      <c r="H1298" s="3">
        <v>3051.68</v>
      </c>
      <c r="I1298" s="3">
        <v>3051.68</v>
      </c>
    </row>
    <row r="1299" s="1" customFormat="1" spans="1:9">
      <c r="A1299" s="2">
        <v>45753.5388888889</v>
      </c>
      <c r="B1299" s="3" t="s">
        <v>1561</v>
      </c>
      <c r="C1299" s="3" t="s">
        <v>5</v>
      </c>
      <c r="D1299" s="3" t="s">
        <v>9</v>
      </c>
      <c r="E1299" s="3" t="s">
        <v>1272</v>
      </c>
      <c r="F1299" s="3" t="s">
        <v>1273</v>
      </c>
      <c r="G1299" s="3">
        <v>3</v>
      </c>
      <c r="H1299" s="3">
        <v>0</v>
      </c>
      <c r="I1299" s="3">
        <v>0</v>
      </c>
    </row>
    <row r="1300" s="1" customFormat="1" spans="1:9">
      <c r="A1300" s="2">
        <v>45753.5388888889</v>
      </c>
      <c r="B1300" s="3" t="s">
        <v>1561</v>
      </c>
      <c r="C1300" s="3" t="s">
        <v>5</v>
      </c>
      <c r="D1300" s="3" t="s">
        <v>9</v>
      </c>
      <c r="E1300" s="3" t="s">
        <v>1324</v>
      </c>
      <c r="F1300" s="3" t="s">
        <v>1325</v>
      </c>
      <c r="G1300" s="3">
        <v>10</v>
      </c>
      <c r="H1300" s="3">
        <v>2513.6</v>
      </c>
      <c r="I1300" s="3">
        <v>25136</v>
      </c>
    </row>
    <row r="1301" s="1" customFormat="1" spans="1:9">
      <c r="A1301" s="2">
        <v>45753.5395833333</v>
      </c>
      <c r="B1301" s="3" t="s">
        <v>1566</v>
      </c>
      <c r="C1301" s="3" t="s">
        <v>5</v>
      </c>
      <c r="D1301" s="3" t="s">
        <v>9</v>
      </c>
      <c r="E1301" s="3" t="s">
        <v>473</v>
      </c>
      <c r="F1301" s="3" t="s">
        <v>474</v>
      </c>
      <c r="G1301" s="3">
        <v>15</v>
      </c>
      <c r="H1301" s="3">
        <v>49.77</v>
      </c>
      <c r="I1301" s="3">
        <v>746.55</v>
      </c>
    </row>
    <row r="1302" s="1" customFormat="1" spans="1:9">
      <c r="A1302" s="2">
        <v>45753.5402777778</v>
      </c>
      <c r="B1302" s="3" t="s">
        <v>1567</v>
      </c>
      <c r="C1302" s="3" t="s">
        <v>5</v>
      </c>
      <c r="D1302" s="3" t="s">
        <v>9</v>
      </c>
      <c r="E1302" s="3" t="s">
        <v>433</v>
      </c>
      <c r="F1302" s="3" t="s">
        <v>434</v>
      </c>
      <c r="G1302" s="3">
        <v>3</v>
      </c>
      <c r="H1302" s="3">
        <v>4941.4</v>
      </c>
      <c r="I1302" s="3">
        <v>14824.2</v>
      </c>
    </row>
    <row r="1303" s="1" customFormat="1" spans="1:9">
      <c r="A1303" s="2">
        <v>45753.5402777778</v>
      </c>
      <c r="B1303" s="3" t="s">
        <v>1567</v>
      </c>
      <c r="C1303" s="3" t="s">
        <v>5</v>
      </c>
      <c r="D1303" s="3" t="s">
        <v>9</v>
      </c>
      <c r="E1303" s="3" t="s">
        <v>545</v>
      </c>
      <c r="F1303" s="3" t="s">
        <v>546</v>
      </c>
      <c r="G1303" s="3">
        <v>10</v>
      </c>
      <c r="H1303" s="3">
        <v>89.36</v>
      </c>
      <c r="I1303" s="3">
        <v>893.6</v>
      </c>
    </row>
    <row r="1304" s="1" customFormat="1" spans="1:9">
      <c r="A1304" s="2">
        <v>45753.5402777778</v>
      </c>
      <c r="B1304" s="3" t="s">
        <v>1567</v>
      </c>
      <c r="C1304" s="3" t="s">
        <v>5</v>
      </c>
      <c r="D1304" s="3" t="s">
        <v>9</v>
      </c>
      <c r="E1304" s="3" t="s">
        <v>1568</v>
      </c>
      <c r="F1304" s="3" t="s">
        <v>1569</v>
      </c>
      <c r="G1304" s="3">
        <v>6</v>
      </c>
      <c r="H1304" s="3">
        <v>1394.67</v>
      </c>
      <c r="I1304" s="3">
        <v>8368.02</v>
      </c>
    </row>
    <row r="1305" s="1" customFormat="1" spans="1:9">
      <c r="A1305" s="2">
        <v>45753.5402777778</v>
      </c>
      <c r="B1305" s="3" t="s">
        <v>1570</v>
      </c>
      <c r="C1305" s="3" t="s">
        <v>5</v>
      </c>
      <c r="D1305" s="3" t="s">
        <v>9</v>
      </c>
      <c r="E1305" s="3" t="s">
        <v>48</v>
      </c>
      <c r="F1305" s="3" t="s">
        <v>49</v>
      </c>
      <c r="G1305" s="3">
        <v>5</v>
      </c>
      <c r="H1305" s="3">
        <v>739.2</v>
      </c>
      <c r="I1305" s="3">
        <v>3696</v>
      </c>
    </row>
    <row r="1306" s="1" customFormat="1" spans="1:9">
      <c r="A1306" s="2">
        <v>45753.5402777778</v>
      </c>
      <c r="B1306" s="3" t="s">
        <v>1570</v>
      </c>
      <c r="C1306" s="3" t="s">
        <v>5</v>
      </c>
      <c r="D1306" s="3" t="s">
        <v>9</v>
      </c>
      <c r="E1306" s="3" t="s">
        <v>45</v>
      </c>
      <c r="F1306" s="3" t="s">
        <v>46</v>
      </c>
      <c r="G1306" s="3">
        <v>5</v>
      </c>
      <c r="H1306" s="3">
        <v>1108.8</v>
      </c>
      <c r="I1306" s="3">
        <v>5544</v>
      </c>
    </row>
    <row r="1307" s="1" customFormat="1" spans="1:9">
      <c r="A1307" s="2">
        <v>45753.5402777778</v>
      </c>
      <c r="B1307" s="3" t="s">
        <v>1570</v>
      </c>
      <c r="C1307" s="3" t="s">
        <v>5</v>
      </c>
      <c r="D1307" s="3" t="s">
        <v>9</v>
      </c>
      <c r="E1307" s="3" t="s">
        <v>889</v>
      </c>
      <c r="F1307" s="3" t="s">
        <v>890</v>
      </c>
      <c r="G1307" s="3">
        <v>20</v>
      </c>
      <c r="H1307" s="3">
        <v>0</v>
      </c>
      <c r="I1307" s="3">
        <v>0</v>
      </c>
    </row>
    <row r="1308" s="1" customFormat="1" spans="1:9">
      <c r="A1308" s="2">
        <v>45753.5402777778</v>
      </c>
      <c r="B1308" s="3" t="s">
        <v>1570</v>
      </c>
      <c r="C1308" s="3" t="s">
        <v>5</v>
      </c>
      <c r="D1308" s="3" t="s">
        <v>9</v>
      </c>
      <c r="E1308" s="3" t="s">
        <v>197</v>
      </c>
      <c r="F1308" s="3" t="s">
        <v>198</v>
      </c>
      <c r="G1308" s="3">
        <v>10</v>
      </c>
      <c r="H1308" s="3">
        <v>2510.09</v>
      </c>
      <c r="I1308" s="3">
        <v>25100.9</v>
      </c>
    </row>
    <row r="1309" s="1" customFormat="1" spans="1:9">
      <c r="A1309" s="2">
        <v>45753.5402777778</v>
      </c>
      <c r="B1309" s="3" t="s">
        <v>1570</v>
      </c>
      <c r="C1309" s="3" t="s">
        <v>5</v>
      </c>
      <c r="D1309" s="3" t="s">
        <v>9</v>
      </c>
      <c r="E1309" s="3" t="s">
        <v>83</v>
      </c>
      <c r="F1309" s="3" t="s">
        <v>84</v>
      </c>
      <c r="G1309" s="3">
        <v>10</v>
      </c>
      <c r="H1309" s="3">
        <v>2914.93</v>
      </c>
      <c r="I1309" s="3">
        <v>29149.3</v>
      </c>
    </row>
    <row r="1310" s="1" customFormat="1" spans="1:9">
      <c r="A1310" s="2">
        <v>45753.5402777778</v>
      </c>
      <c r="B1310" s="3" t="s">
        <v>1570</v>
      </c>
      <c r="C1310" s="3" t="s">
        <v>5</v>
      </c>
      <c r="D1310" s="3" t="s">
        <v>9</v>
      </c>
      <c r="E1310" s="3" t="s">
        <v>1571</v>
      </c>
      <c r="F1310" s="3" t="s">
        <v>1255</v>
      </c>
      <c r="G1310" s="3">
        <v>21</v>
      </c>
      <c r="H1310" s="3">
        <v>67.76</v>
      </c>
      <c r="I1310" s="3">
        <v>1422.96</v>
      </c>
    </row>
    <row r="1311" s="1" customFormat="1" spans="1:9">
      <c r="A1311" s="2">
        <v>45753.5402777778</v>
      </c>
      <c r="B1311" s="3" t="s">
        <v>1570</v>
      </c>
      <c r="C1311" s="3" t="s">
        <v>5</v>
      </c>
      <c r="D1311" s="3" t="s">
        <v>9</v>
      </c>
      <c r="E1311" s="3" t="s">
        <v>498</v>
      </c>
      <c r="F1311" s="3" t="s">
        <v>499</v>
      </c>
      <c r="G1311" s="3">
        <v>7</v>
      </c>
      <c r="H1311" s="3">
        <v>568.6</v>
      </c>
      <c r="I1311" s="3">
        <v>3980.2</v>
      </c>
    </row>
    <row r="1312" s="1" customFormat="1" spans="1:9">
      <c r="A1312" s="2">
        <v>45753.5402777778</v>
      </c>
      <c r="B1312" s="3" t="s">
        <v>1570</v>
      </c>
      <c r="C1312" s="3" t="s">
        <v>5</v>
      </c>
      <c r="D1312" s="3" t="s">
        <v>9</v>
      </c>
      <c r="E1312" s="3" t="s">
        <v>673</v>
      </c>
      <c r="F1312" s="3" t="s">
        <v>250</v>
      </c>
      <c r="G1312" s="3">
        <v>1</v>
      </c>
      <c r="H1312" s="3">
        <v>4620.49</v>
      </c>
      <c r="I1312" s="3">
        <v>4620.49</v>
      </c>
    </row>
    <row r="1313" s="1" customFormat="1" spans="1:9">
      <c r="A1313" s="2">
        <v>45753.5402777778</v>
      </c>
      <c r="B1313" s="3" t="s">
        <v>1570</v>
      </c>
      <c r="C1313" s="3" t="s">
        <v>5</v>
      </c>
      <c r="D1313" s="3" t="s">
        <v>9</v>
      </c>
      <c r="E1313" s="3" t="s">
        <v>404</v>
      </c>
      <c r="F1313" s="3" t="s">
        <v>405</v>
      </c>
      <c r="G1313" s="3">
        <v>5</v>
      </c>
      <c r="H1313" s="3">
        <v>1084.16</v>
      </c>
      <c r="I1313" s="3">
        <v>5420.8</v>
      </c>
    </row>
    <row r="1314" s="1" customFormat="1" spans="1:9">
      <c r="A1314" s="2">
        <v>45753.5402777778</v>
      </c>
      <c r="B1314" s="3" t="s">
        <v>1570</v>
      </c>
      <c r="C1314" s="3" t="s">
        <v>5</v>
      </c>
      <c r="D1314" s="3" t="s">
        <v>9</v>
      </c>
      <c r="E1314" s="3" t="s">
        <v>1572</v>
      </c>
      <c r="F1314" s="3" t="s">
        <v>1573</v>
      </c>
      <c r="G1314" s="3">
        <v>3</v>
      </c>
      <c r="H1314" s="3">
        <v>2991.12</v>
      </c>
      <c r="I1314" s="3">
        <v>8973.36</v>
      </c>
    </row>
    <row r="1315" s="1" customFormat="1" spans="1:9">
      <c r="A1315" s="2">
        <v>45783.4805555556</v>
      </c>
      <c r="B1315" s="3" t="s">
        <v>1574</v>
      </c>
      <c r="C1315" s="3" t="s">
        <v>5</v>
      </c>
      <c r="D1315" s="3" t="s">
        <v>9</v>
      </c>
      <c r="E1315" s="3" t="s">
        <v>1575</v>
      </c>
      <c r="F1315" s="3" t="s">
        <v>1576</v>
      </c>
      <c r="G1315" s="3">
        <v>108</v>
      </c>
      <c r="H1315" s="3">
        <v>347.23</v>
      </c>
      <c r="I1315" s="3">
        <v>37500.84</v>
      </c>
    </row>
    <row r="1316" s="1" customFormat="1" spans="1:9">
      <c r="A1316" s="2">
        <v>45783.4805555556</v>
      </c>
      <c r="B1316" s="3" t="s">
        <v>1574</v>
      </c>
      <c r="C1316" s="3" t="s">
        <v>5</v>
      </c>
      <c r="D1316" s="3" t="s">
        <v>9</v>
      </c>
      <c r="E1316" s="3" t="s">
        <v>1577</v>
      </c>
      <c r="F1316" s="3" t="s">
        <v>1578</v>
      </c>
      <c r="G1316" s="3">
        <v>128</v>
      </c>
      <c r="H1316" s="3">
        <v>290.54</v>
      </c>
      <c r="I1316" s="3">
        <v>37189.12</v>
      </c>
    </row>
    <row r="1317" s="1" customFormat="1" spans="1:9">
      <c r="A1317" s="2">
        <v>45783.5673611111</v>
      </c>
      <c r="B1317" s="3" t="s">
        <v>1579</v>
      </c>
      <c r="C1317" s="3" t="s">
        <v>5</v>
      </c>
      <c r="D1317" s="3" t="s">
        <v>9</v>
      </c>
      <c r="E1317" s="3" t="s">
        <v>1580</v>
      </c>
      <c r="F1317" s="3" t="s">
        <v>1581</v>
      </c>
      <c r="G1317" s="3">
        <v>5</v>
      </c>
      <c r="H1317" s="3">
        <v>1084.16</v>
      </c>
      <c r="I1317" s="3">
        <v>5420.8</v>
      </c>
    </row>
    <row r="1318" s="1" customFormat="1" spans="1:9">
      <c r="A1318" s="2">
        <v>45783.5784722222</v>
      </c>
      <c r="B1318" s="3" t="s">
        <v>1582</v>
      </c>
      <c r="C1318" s="3" t="s">
        <v>5</v>
      </c>
      <c r="D1318" s="3" t="s">
        <v>9</v>
      </c>
      <c r="E1318" s="3" t="s">
        <v>404</v>
      </c>
      <c r="F1318" s="3" t="s">
        <v>405</v>
      </c>
      <c r="G1318" s="3">
        <v>5</v>
      </c>
      <c r="H1318" s="3">
        <v>1084.16</v>
      </c>
      <c r="I1318" s="3">
        <v>5420.8</v>
      </c>
    </row>
    <row r="1319" s="1" customFormat="1" spans="1:9">
      <c r="A1319" s="2">
        <v>45906.3555555556</v>
      </c>
      <c r="B1319" s="3" t="s">
        <v>1583</v>
      </c>
      <c r="C1319" s="3" t="s">
        <v>5</v>
      </c>
      <c r="D1319" s="3" t="s">
        <v>6</v>
      </c>
      <c r="E1319" s="3" t="s">
        <v>181</v>
      </c>
      <c r="F1319" s="3" t="s">
        <v>182</v>
      </c>
      <c r="G1319" s="3">
        <v>3280</v>
      </c>
      <c r="H1319" s="3">
        <v>15.5</v>
      </c>
      <c r="I1319" s="3">
        <v>50840</v>
      </c>
    </row>
    <row r="1320" s="1" customFormat="1" spans="1:9">
      <c r="A1320" s="2">
        <v>45906.3555555556</v>
      </c>
      <c r="B1320" s="3" t="s">
        <v>1584</v>
      </c>
      <c r="C1320" s="3" t="s">
        <v>5</v>
      </c>
      <c r="D1320" s="3" t="s">
        <v>9</v>
      </c>
      <c r="E1320" s="3" t="s">
        <v>1026</v>
      </c>
      <c r="F1320" s="3" t="s">
        <v>1027</v>
      </c>
      <c r="G1320" s="3">
        <v>5</v>
      </c>
      <c r="H1320" s="3">
        <v>385.62</v>
      </c>
      <c r="I1320" s="3">
        <v>1928.1</v>
      </c>
    </row>
    <row r="1321" s="1" customFormat="1" spans="1:9">
      <c r="A1321" s="2">
        <v>45906.3555555556</v>
      </c>
      <c r="B1321" s="3" t="s">
        <v>1584</v>
      </c>
      <c r="C1321" s="3" t="s">
        <v>5</v>
      </c>
      <c r="D1321" s="3" t="s">
        <v>9</v>
      </c>
      <c r="E1321" s="3" t="s">
        <v>235</v>
      </c>
      <c r="F1321" s="3" t="s">
        <v>236</v>
      </c>
      <c r="G1321" s="3">
        <v>6</v>
      </c>
      <c r="H1321" s="3">
        <v>603.68</v>
      </c>
      <c r="I1321" s="3">
        <v>3622.08</v>
      </c>
    </row>
    <row r="1322" s="1" customFormat="1" spans="1:9">
      <c r="A1322" s="2">
        <v>45906.3555555556</v>
      </c>
      <c r="B1322" s="3" t="s">
        <v>1584</v>
      </c>
      <c r="C1322" s="3" t="s">
        <v>5</v>
      </c>
      <c r="D1322" s="3" t="s">
        <v>9</v>
      </c>
      <c r="E1322" s="3" t="s">
        <v>1021</v>
      </c>
      <c r="F1322" s="3" t="s">
        <v>715</v>
      </c>
      <c r="G1322" s="3">
        <v>2</v>
      </c>
      <c r="H1322" s="3">
        <v>0</v>
      </c>
      <c r="I1322" s="3">
        <v>0</v>
      </c>
    </row>
    <row r="1323" s="1" customFormat="1" spans="1:9">
      <c r="A1323" s="2">
        <v>45906.3555555556</v>
      </c>
      <c r="B1323" s="3" t="s">
        <v>1584</v>
      </c>
      <c r="C1323" s="3" t="s">
        <v>5</v>
      </c>
      <c r="D1323" s="3" t="s">
        <v>9</v>
      </c>
      <c r="E1323" s="3" t="s">
        <v>1585</v>
      </c>
      <c r="F1323" s="3" t="s">
        <v>147</v>
      </c>
      <c r="G1323" s="3">
        <v>3</v>
      </c>
      <c r="H1323" s="3">
        <v>21.83</v>
      </c>
      <c r="I1323" s="3">
        <v>65.49</v>
      </c>
    </row>
    <row r="1324" s="1" customFormat="1" spans="1:9">
      <c r="A1324" s="2">
        <v>45906.5847222222</v>
      </c>
      <c r="B1324" s="3" t="s">
        <v>1586</v>
      </c>
      <c r="C1324" s="3" t="s">
        <v>5</v>
      </c>
      <c r="D1324" s="3" t="s">
        <v>9</v>
      </c>
      <c r="E1324" s="3" t="s">
        <v>48</v>
      </c>
      <c r="F1324" s="3" t="s">
        <v>49</v>
      </c>
      <c r="G1324" s="3">
        <v>5</v>
      </c>
      <c r="H1324" s="3">
        <v>739.2</v>
      </c>
      <c r="I1324" s="3">
        <v>3696</v>
      </c>
    </row>
    <row r="1325" s="1" customFormat="1" spans="1:9">
      <c r="A1325" s="2">
        <v>45906.5847222222</v>
      </c>
      <c r="B1325" s="3" t="s">
        <v>1587</v>
      </c>
      <c r="C1325" s="3" t="s">
        <v>5</v>
      </c>
      <c r="D1325" s="3" t="s">
        <v>9</v>
      </c>
      <c r="E1325" s="3" t="s">
        <v>129</v>
      </c>
      <c r="F1325" s="3" t="s">
        <v>130</v>
      </c>
      <c r="G1325" s="3">
        <v>1312</v>
      </c>
      <c r="H1325" s="3">
        <v>3.8</v>
      </c>
      <c r="I1325" s="3">
        <v>4985.6</v>
      </c>
    </row>
    <row r="1326" s="1" customFormat="1" spans="1:9">
      <c r="A1326" s="2">
        <v>45906.5847222222</v>
      </c>
      <c r="B1326" s="3" t="s">
        <v>1587</v>
      </c>
      <c r="C1326" s="3" t="s">
        <v>5</v>
      </c>
      <c r="D1326" s="3" t="s">
        <v>9</v>
      </c>
      <c r="E1326" s="3" t="s">
        <v>112</v>
      </c>
      <c r="F1326" s="3" t="s">
        <v>113</v>
      </c>
      <c r="G1326" s="3">
        <v>36</v>
      </c>
      <c r="H1326" s="3">
        <v>235.23</v>
      </c>
      <c r="I1326" s="3">
        <v>8468.28</v>
      </c>
    </row>
    <row r="1327" s="1" customFormat="1" spans="1:9">
      <c r="A1327" s="2">
        <v>45906.5854166667</v>
      </c>
      <c r="B1327" s="3" t="s">
        <v>1588</v>
      </c>
      <c r="C1327" s="3" t="s">
        <v>5</v>
      </c>
      <c r="D1327" s="3" t="s">
        <v>9</v>
      </c>
      <c r="E1327" s="3" t="s">
        <v>1589</v>
      </c>
      <c r="F1327" s="3" t="s">
        <v>1590</v>
      </c>
      <c r="G1327" s="3">
        <v>1</v>
      </c>
      <c r="H1327" s="3">
        <v>0</v>
      </c>
      <c r="I1327" s="3">
        <v>0</v>
      </c>
    </row>
    <row r="1328" s="1" customFormat="1" spans="1:9">
      <c r="A1328" s="2">
        <v>45906.6645833333</v>
      </c>
      <c r="B1328" s="3" t="s">
        <v>1591</v>
      </c>
      <c r="C1328" s="3" t="s">
        <v>5</v>
      </c>
      <c r="D1328" s="3" t="s">
        <v>6</v>
      </c>
      <c r="E1328" s="3" t="s">
        <v>181</v>
      </c>
      <c r="F1328" s="3" t="s">
        <v>182</v>
      </c>
      <c r="G1328" s="3">
        <v>4920</v>
      </c>
      <c r="H1328" s="3">
        <v>15.5</v>
      </c>
      <c r="I1328" s="3">
        <v>76260</v>
      </c>
    </row>
    <row r="1329" s="1" customFormat="1" spans="1:9">
      <c r="A1329" s="2">
        <v>45936.5534722222</v>
      </c>
      <c r="B1329" s="3" t="s">
        <v>1592</v>
      </c>
      <c r="C1329" s="3" t="s">
        <v>5</v>
      </c>
      <c r="D1329" s="3" t="s">
        <v>9</v>
      </c>
      <c r="E1329" s="3" t="s">
        <v>42</v>
      </c>
      <c r="F1329" s="3" t="s">
        <v>43</v>
      </c>
      <c r="G1329" s="3">
        <v>10</v>
      </c>
      <c r="H1329" s="3">
        <v>1016.4</v>
      </c>
      <c r="I1329" s="3">
        <v>10164</v>
      </c>
    </row>
    <row r="1330" s="1" customFormat="1" spans="1:9">
      <c r="A1330" s="2">
        <v>45936.5534722222</v>
      </c>
      <c r="B1330" s="3" t="s">
        <v>1592</v>
      </c>
      <c r="C1330" s="3" t="s">
        <v>5</v>
      </c>
      <c r="D1330" s="3" t="s">
        <v>9</v>
      </c>
      <c r="E1330" s="3" t="s">
        <v>404</v>
      </c>
      <c r="F1330" s="3" t="s">
        <v>405</v>
      </c>
      <c r="G1330" s="3">
        <v>10</v>
      </c>
      <c r="H1330" s="3">
        <v>1084.16</v>
      </c>
      <c r="I1330" s="3">
        <v>10841.6</v>
      </c>
    </row>
    <row r="1331" s="1" customFormat="1" spans="1:9">
      <c r="A1331" s="2">
        <v>45936.5541666667</v>
      </c>
      <c r="B1331" s="3" t="s">
        <v>1593</v>
      </c>
      <c r="C1331" s="3" t="s">
        <v>5</v>
      </c>
      <c r="D1331" s="3" t="s">
        <v>9</v>
      </c>
      <c r="E1331" s="3" t="s">
        <v>264</v>
      </c>
      <c r="F1331" s="3" t="s">
        <v>265</v>
      </c>
      <c r="G1331" s="3">
        <v>1000</v>
      </c>
      <c r="H1331" s="3">
        <v>35.9</v>
      </c>
      <c r="I1331" s="3">
        <v>35900</v>
      </c>
    </row>
    <row r="1332" s="1" customFormat="1" spans="1:9">
      <c r="A1332" s="2">
        <v>45936.5541666667</v>
      </c>
      <c r="B1332" s="3" t="s">
        <v>1593</v>
      </c>
      <c r="C1332" s="3" t="s">
        <v>5</v>
      </c>
      <c r="D1332" s="3" t="s">
        <v>9</v>
      </c>
      <c r="E1332" s="3" t="s">
        <v>301</v>
      </c>
      <c r="F1332" s="3" t="s">
        <v>302</v>
      </c>
      <c r="G1332" s="3">
        <v>650</v>
      </c>
      <c r="H1332" s="3">
        <v>69.14</v>
      </c>
      <c r="I1332" s="3">
        <v>44941</v>
      </c>
    </row>
    <row r="1333" s="1" customFormat="1" spans="1:9">
      <c r="A1333" s="2">
        <v>45936.5541666667</v>
      </c>
      <c r="B1333" s="3" t="s">
        <v>1593</v>
      </c>
      <c r="C1333" s="3" t="s">
        <v>5</v>
      </c>
      <c r="D1333" s="3" t="s">
        <v>9</v>
      </c>
      <c r="E1333" s="3" t="s">
        <v>181</v>
      </c>
      <c r="F1333" s="3" t="s">
        <v>182</v>
      </c>
      <c r="G1333" s="3">
        <v>6560</v>
      </c>
      <c r="H1333" s="3">
        <v>15.5</v>
      </c>
      <c r="I1333" s="3">
        <v>101680</v>
      </c>
    </row>
    <row r="1334" s="1" customFormat="1" spans="1:9">
      <c r="A1334" s="2">
        <v>45936.5541666667</v>
      </c>
      <c r="B1334" s="3" t="s">
        <v>1594</v>
      </c>
      <c r="C1334" s="3" t="s">
        <v>5</v>
      </c>
      <c r="D1334" s="3" t="s">
        <v>9</v>
      </c>
      <c r="E1334" s="3" t="s">
        <v>1595</v>
      </c>
      <c r="F1334" s="3" t="s">
        <v>1596</v>
      </c>
      <c r="G1334" s="3">
        <v>1</v>
      </c>
      <c r="H1334" s="3">
        <v>3941.17</v>
      </c>
      <c r="I1334" s="3">
        <v>3941.17</v>
      </c>
    </row>
    <row r="1335" s="1" customFormat="1" spans="1:9">
      <c r="A1335" s="2">
        <v>45936.5541666667</v>
      </c>
      <c r="B1335" s="3" t="s">
        <v>1594</v>
      </c>
      <c r="C1335" s="3" t="s">
        <v>5</v>
      </c>
      <c r="D1335" s="3" t="s">
        <v>9</v>
      </c>
      <c r="E1335" s="3" t="s">
        <v>1597</v>
      </c>
      <c r="F1335" s="3" t="s">
        <v>1598</v>
      </c>
      <c r="G1335" s="3">
        <v>3</v>
      </c>
      <c r="H1335" s="3">
        <v>147.84</v>
      </c>
      <c r="I1335" s="3">
        <v>443.52</v>
      </c>
    </row>
    <row r="1336" s="1" customFormat="1" spans="1:9">
      <c r="A1336" s="2">
        <v>45936.5541666667</v>
      </c>
      <c r="B1336" s="3" t="s">
        <v>1594</v>
      </c>
      <c r="C1336" s="3" t="s">
        <v>5</v>
      </c>
      <c r="D1336" s="3" t="s">
        <v>9</v>
      </c>
      <c r="E1336" s="3" t="s">
        <v>1599</v>
      </c>
      <c r="F1336" s="3" t="s">
        <v>1600</v>
      </c>
      <c r="G1336" s="3">
        <v>3</v>
      </c>
      <c r="H1336" s="3">
        <v>123.2</v>
      </c>
      <c r="I1336" s="3">
        <v>369.6</v>
      </c>
    </row>
    <row r="1337" s="1" customFormat="1" spans="1:9">
      <c r="A1337" s="2">
        <v>45936.5541666667</v>
      </c>
      <c r="B1337" s="3" t="s">
        <v>1594</v>
      </c>
      <c r="C1337" s="3" t="s">
        <v>5</v>
      </c>
      <c r="D1337" s="3" t="s">
        <v>9</v>
      </c>
      <c r="E1337" s="3" t="s">
        <v>1601</v>
      </c>
      <c r="F1337" s="3" t="s">
        <v>1602</v>
      </c>
      <c r="G1337" s="3">
        <v>5</v>
      </c>
      <c r="H1337" s="3">
        <v>1016.4</v>
      </c>
      <c r="I1337" s="3">
        <v>5082</v>
      </c>
    </row>
    <row r="1338" s="1" customFormat="1" spans="1:9">
      <c r="A1338" s="2">
        <v>45936.5541666667</v>
      </c>
      <c r="B1338" s="3" t="s">
        <v>1594</v>
      </c>
      <c r="C1338" s="3" t="s">
        <v>5</v>
      </c>
      <c r="D1338" s="3" t="s">
        <v>9</v>
      </c>
      <c r="E1338" s="3" t="s">
        <v>1603</v>
      </c>
      <c r="F1338" s="3" t="s">
        <v>1604</v>
      </c>
      <c r="G1338" s="3">
        <v>10</v>
      </c>
      <c r="H1338" s="3">
        <v>0.99</v>
      </c>
      <c r="I1338" s="3">
        <v>9.9</v>
      </c>
    </row>
    <row r="1339" s="1" customFormat="1" spans="1:9">
      <c r="A1339" s="2">
        <v>45936.6743055556</v>
      </c>
      <c r="B1339" s="3" t="s">
        <v>1605</v>
      </c>
      <c r="C1339" s="3" t="s">
        <v>5</v>
      </c>
      <c r="D1339" s="3" t="s">
        <v>9</v>
      </c>
      <c r="E1339" s="3" t="s">
        <v>1408</v>
      </c>
      <c r="F1339" s="3" t="s">
        <v>1409</v>
      </c>
      <c r="G1339" s="3">
        <v>6</v>
      </c>
      <c r="H1339" s="3">
        <v>4150.3</v>
      </c>
      <c r="I1339" s="3">
        <v>24901.8</v>
      </c>
    </row>
    <row r="1340" s="1" customFormat="1" spans="1:9">
      <c r="A1340" s="2">
        <v>45967.3909722222</v>
      </c>
      <c r="B1340" s="3" t="s">
        <v>1606</v>
      </c>
      <c r="C1340" s="3" t="s">
        <v>5</v>
      </c>
      <c r="D1340" s="3" t="s">
        <v>6</v>
      </c>
      <c r="E1340" s="3" t="s">
        <v>1575</v>
      </c>
      <c r="F1340" s="3" t="s">
        <v>1576</v>
      </c>
      <c r="G1340" s="3">
        <v>6</v>
      </c>
      <c r="H1340" s="3">
        <v>347.23</v>
      </c>
      <c r="I1340" s="3">
        <v>2083.38</v>
      </c>
    </row>
    <row r="1341" s="1" customFormat="1" spans="1:9">
      <c r="A1341" s="2">
        <v>45967.3909722222</v>
      </c>
      <c r="B1341" s="3" t="s">
        <v>1606</v>
      </c>
      <c r="C1341" s="3" t="s">
        <v>5</v>
      </c>
      <c r="D1341" s="3" t="s">
        <v>6</v>
      </c>
      <c r="E1341" s="3" t="s">
        <v>1577</v>
      </c>
      <c r="F1341" s="3" t="s">
        <v>1578</v>
      </c>
      <c r="G1341" s="3">
        <v>8</v>
      </c>
      <c r="H1341" s="3">
        <v>290.54</v>
      </c>
      <c r="I1341" s="3">
        <v>2324.32</v>
      </c>
    </row>
    <row r="1342" s="1" customFormat="1" spans="1:9">
      <c r="A1342" s="2">
        <v>45967.5395833333</v>
      </c>
      <c r="B1342" s="3" t="s">
        <v>1607</v>
      </c>
      <c r="C1342" s="3" t="s">
        <v>5</v>
      </c>
      <c r="D1342" s="3" t="s">
        <v>9</v>
      </c>
      <c r="E1342" s="3" t="s">
        <v>1608</v>
      </c>
      <c r="F1342" s="3" t="s">
        <v>175</v>
      </c>
      <c r="G1342" s="3">
        <v>10</v>
      </c>
      <c r="H1342" s="3">
        <v>110.88</v>
      </c>
      <c r="I1342" s="3">
        <v>1108.8</v>
      </c>
    </row>
    <row r="1343" s="1" customFormat="1" spans="1:9">
      <c r="A1343" s="2">
        <v>45967.5395833333</v>
      </c>
      <c r="B1343" s="3" t="s">
        <v>1607</v>
      </c>
      <c r="C1343" s="3" t="s">
        <v>5</v>
      </c>
      <c r="D1343" s="3" t="s">
        <v>9</v>
      </c>
      <c r="E1343" s="3" t="s">
        <v>391</v>
      </c>
      <c r="F1343" s="3" t="s">
        <v>392</v>
      </c>
      <c r="G1343" s="3">
        <v>3</v>
      </c>
      <c r="H1343" s="3">
        <v>2112.05</v>
      </c>
      <c r="I1343" s="3">
        <v>6336.15</v>
      </c>
    </row>
    <row r="1344" s="1" customFormat="1" spans="1:9">
      <c r="A1344" s="2">
        <v>45967.5395833333</v>
      </c>
      <c r="B1344" s="3" t="s">
        <v>1607</v>
      </c>
      <c r="C1344" s="3" t="s">
        <v>5</v>
      </c>
      <c r="D1344" s="3" t="s">
        <v>9</v>
      </c>
      <c r="E1344" s="3" t="s">
        <v>1609</v>
      </c>
      <c r="F1344" s="3" t="s">
        <v>1610</v>
      </c>
      <c r="G1344" s="3">
        <v>10</v>
      </c>
      <c r="H1344" s="3">
        <v>20.59</v>
      </c>
      <c r="I1344" s="3">
        <v>205.9</v>
      </c>
    </row>
    <row r="1345" s="1" customFormat="1" spans="1:9">
      <c r="A1345" s="2">
        <v>45967.5395833333</v>
      </c>
      <c r="B1345" s="3" t="s">
        <v>1607</v>
      </c>
      <c r="C1345" s="3" t="s">
        <v>5</v>
      </c>
      <c r="D1345" s="3" t="s">
        <v>9</v>
      </c>
      <c r="E1345" s="3" t="s">
        <v>45</v>
      </c>
      <c r="F1345" s="3" t="s">
        <v>46</v>
      </c>
      <c r="G1345" s="3">
        <v>5</v>
      </c>
      <c r="H1345" s="3">
        <v>1108.8</v>
      </c>
      <c r="I1345" s="3">
        <v>5544</v>
      </c>
    </row>
    <row r="1346" s="1" customFormat="1" spans="1:9">
      <c r="A1346" s="2">
        <v>45967.5395833333</v>
      </c>
      <c r="B1346" s="3" t="s">
        <v>1607</v>
      </c>
      <c r="C1346" s="3" t="s">
        <v>5</v>
      </c>
      <c r="D1346" s="3" t="s">
        <v>9</v>
      </c>
      <c r="E1346" s="3" t="s">
        <v>1611</v>
      </c>
      <c r="F1346" s="3" t="s">
        <v>321</v>
      </c>
      <c r="G1346" s="3">
        <v>2</v>
      </c>
      <c r="H1346" s="3">
        <v>149.07</v>
      </c>
      <c r="I1346" s="3">
        <v>298.14</v>
      </c>
    </row>
    <row r="1347" s="1" customFormat="1" spans="1:9">
      <c r="A1347" s="2">
        <v>45967.5395833333</v>
      </c>
      <c r="B1347" s="3" t="s">
        <v>1607</v>
      </c>
      <c r="C1347" s="3" t="s">
        <v>5</v>
      </c>
      <c r="D1347" s="3" t="s">
        <v>9</v>
      </c>
      <c r="E1347" s="3" t="s">
        <v>1612</v>
      </c>
      <c r="F1347" s="3" t="s">
        <v>1613</v>
      </c>
      <c r="G1347" s="3">
        <v>3</v>
      </c>
      <c r="H1347" s="3">
        <v>577.61</v>
      </c>
      <c r="I1347" s="3">
        <v>1732.83</v>
      </c>
    </row>
    <row r="1348" s="1" customFormat="1" spans="1:9">
      <c r="A1348" s="2">
        <v>45967.5395833333</v>
      </c>
      <c r="B1348" s="3" t="s">
        <v>1607</v>
      </c>
      <c r="C1348" s="3" t="s">
        <v>5</v>
      </c>
      <c r="D1348" s="3" t="s">
        <v>9</v>
      </c>
      <c r="E1348" s="3" t="s">
        <v>360</v>
      </c>
      <c r="F1348" s="3" t="s">
        <v>361</v>
      </c>
      <c r="G1348" s="3">
        <v>3</v>
      </c>
      <c r="H1348" s="3">
        <v>374.97</v>
      </c>
      <c r="I1348" s="3">
        <v>1124.91</v>
      </c>
    </row>
    <row r="1349" s="1" customFormat="1" spans="1:9">
      <c r="A1349" s="2">
        <v>45967.5395833333</v>
      </c>
      <c r="B1349" s="3" t="s">
        <v>1607</v>
      </c>
      <c r="C1349" s="3" t="s">
        <v>5</v>
      </c>
      <c r="D1349" s="3" t="s">
        <v>9</v>
      </c>
      <c r="E1349" s="3" t="s">
        <v>915</v>
      </c>
      <c r="F1349" s="3" t="s">
        <v>916</v>
      </c>
      <c r="G1349" s="3">
        <v>2</v>
      </c>
      <c r="H1349" s="3">
        <v>2405.21</v>
      </c>
      <c r="I1349" s="3">
        <v>4810.42</v>
      </c>
    </row>
    <row r="1350" s="1" customFormat="1" spans="1:9">
      <c r="A1350" s="2">
        <v>45967.5395833333</v>
      </c>
      <c r="B1350" s="3" t="s">
        <v>1607</v>
      </c>
      <c r="C1350" s="3" t="s">
        <v>5</v>
      </c>
      <c r="D1350" s="3" t="s">
        <v>9</v>
      </c>
      <c r="E1350" s="3" t="s">
        <v>958</v>
      </c>
      <c r="F1350" s="3" t="s">
        <v>959</v>
      </c>
      <c r="G1350" s="3">
        <v>1</v>
      </c>
      <c r="H1350" s="3">
        <v>2172.66</v>
      </c>
      <c r="I1350" s="3">
        <v>2172.66</v>
      </c>
    </row>
    <row r="1351" s="1" customFormat="1" spans="1:9">
      <c r="A1351" s="2">
        <v>45967.5395833333</v>
      </c>
      <c r="B1351" s="3" t="s">
        <v>1607</v>
      </c>
      <c r="C1351" s="3" t="s">
        <v>5</v>
      </c>
      <c r="D1351" s="3" t="s">
        <v>9</v>
      </c>
      <c r="E1351" s="3" t="s">
        <v>286</v>
      </c>
      <c r="F1351" s="3" t="s">
        <v>287</v>
      </c>
      <c r="G1351" s="3">
        <v>10</v>
      </c>
      <c r="H1351" s="3">
        <v>2541</v>
      </c>
      <c r="I1351" s="3">
        <v>25410</v>
      </c>
    </row>
    <row r="1352" s="1" customFormat="1" spans="1:9">
      <c r="A1352" s="2">
        <v>45967.5395833333</v>
      </c>
      <c r="B1352" s="3" t="s">
        <v>1607</v>
      </c>
      <c r="C1352" s="3" t="s">
        <v>5</v>
      </c>
      <c r="D1352" s="3" t="s">
        <v>9</v>
      </c>
      <c r="E1352" s="3" t="s">
        <v>298</v>
      </c>
      <c r="F1352" s="3" t="s">
        <v>299</v>
      </c>
      <c r="G1352" s="3">
        <v>10</v>
      </c>
      <c r="H1352" s="3">
        <v>421.34</v>
      </c>
      <c r="I1352" s="3">
        <v>4213.4</v>
      </c>
    </row>
    <row r="1353" s="1" customFormat="1" spans="1:9">
      <c r="A1353" s="2">
        <v>45967.6979166667</v>
      </c>
      <c r="B1353" s="3" t="s">
        <v>1614</v>
      </c>
      <c r="C1353" s="3" t="s">
        <v>5</v>
      </c>
      <c r="D1353" s="3" t="s">
        <v>9</v>
      </c>
      <c r="E1353" s="3" t="s">
        <v>1615</v>
      </c>
      <c r="F1353" s="3" t="s">
        <v>1616</v>
      </c>
      <c r="G1353" s="3">
        <v>10</v>
      </c>
      <c r="H1353" s="3">
        <v>833.43</v>
      </c>
      <c r="I1353" s="3">
        <v>8334.3</v>
      </c>
    </row>
    <row r="1354" s="1" customFormat="1" spans="1:9">
      <c r="A1354" s="2">
        <v>45967.6979166667</v>
      </c>
      <c r="B1354" s="3" t="s">
        <v>1617</v>
      </c>
      <c r="C1354" s="3" t="s">
        <v>5</v>
      </c>
      <c r="D1354" s="3" t="s">
        <v>9</v>
      </c>
      <c r="E1354" s="3" t="s">
        <v>1618</v>
      </c>
      <c r="F1354" s="3" t="s">
        <v>1619</v>
      </c>
      <c r="G1354" s="3">
        <v>1</v>
      </c>
      <c r="H1354" s="3">
        <v>6723.15</v>
      </c>
      <c r="I1354" s="3">
        <v>6723.15</v>
      </c>
    </row>
    <row r="1355" s="1" customFormat="1" spans="1:9">
      <c r="A1355" s="2">
        <v>45967.6979166667</v>
      </c>
      <c r="B1355" s="3" t="s">
        <v>1617</v>
      </c>
      <c r="C1355" s="3" t="s">
        <v>5</v>
      </c>
      <c r="D1355" s="3" t="s">
        <v>9</v>
      </c>
      <c r="E1355" s="3" t="s">
        <v>1620</v>
      </c>
      <c r="F1355" s="3" t="s">
        <v>1621</v>
      </c>
      <c r="G1355" s="3">
        <v>1</v>
      </c>
      <c r="H1355" s="3">
        <v>6815.3</v>
      </c>
      <c r="I1355" s="3">
        <v>6815.3</v>
      </c>
    </row>
    <row r="1356" s="1" customFormat="1" spans="1:9">
      <c r="A1356" s="2">
        <v>45967.6979166667</v>
      </c>
      <c r="B1356" s="3" t="s">
        <v>1622</v>
      </c>
      <c r="C1356" s="3" t="s">
        <v>5</v>
      </c>
      <c r="D1356" s="3" t="s">
        <v>9</v>
      </c>
      <c r="E1356" s="3" t="s">
        <v>379</v>
      </c>
      <c r="F1356" s="3" t="s">
        <v>380</v>
      </c>
      <c r="G1356" s="3">
        <v>5</v>
      </c>
      <c r="H1356" s="3">
        <v>221.76</v>
      </c>
      <c r="I1356" s="3">
        <v>1108.8</v>
      </c>
    </row>
    <row r="1357" s="1" customFormat="1" spans="1:9">
      <c r="A1357" s="2">
        <v>45967.6979166667</v>
      </c>
      <c r="B1357" s="3" t="s">
        <v>1623</v>
      </c>
      <c r="C1357" s="3" t="s">
        <v>5</v>
      </c>
      <c r="D1357" s="3" t="s">
        <v>9</v>
      </c>
      <c r="E1357" s="3" t="s">
        <v>264</v>
      </c>
      <c r="F1357" s="3" t="s">
        <v>265</v>
      </c>
      <c r="G1357" s="3">
        <v>1000</v>
      </c>
      <c r="H1357" s="3">
        <v>35.9</v>
      </c>
      <c r="I1357" s="3">
        <v>35900</v>
      </c>
    </row>
    <row r="1358" s="1" customFormat="1" spans="1:9">
      <c r="A1358" s="2">
        <v>45967.6979166667</v>
      </c>
      <c r="B1358" s="3" t="s">
        <v>1623</v>
      </c>
      <c r="C1358" s="3" t="s">
        <v>5</v>
      </c>
      <c r="D1358" s="3" t="s">
        <v>9</v>
      </c>
      <c r="E1358" s="3" t="s">
        <v>181</v>
      </c>
      <c r="F1358" s="3" t="s">
        <v>182</v>
      </c>
      <c r="G1358" s="3">
        <v>6560</v>
      </c>
      <c r="H1358" s="3">
        <v>15.5</v>
      </c>
      <c r="I1358" s="3">
        <v>101680</v>
      </c>
    </row>
    <row r="1359" s="1" customFormat="1" spans="1:9">
      <c r="A1359" s="35">
        <v>45822.3479166667</v>
      </c>
      <c r="B1359" s="3" t="s">
        <v>1624</v>
      </c>
      <c r="C1359" s="3" t="s">
        <v>5</v>
      </c>
      <c r="D1359" s="3" t="s">
        <v>9</v>
      </c>
      <c r="E1359" s="3" t="s">
        <v>1086</v>
      </c>
      <c r="F1359" s="3" t="s">
        <v>1087</v>
      </c>
      <c r="G1359" s="3">
        <v>5</v>
      </c>
      <c r="H1359" s="3">
        <v>304.52</v>
      </c>
      <c r="I1359" s="3">
        <v>1522.6</v>
      </c>
    </row>
    <row r="1360" s="1" customFormat="1" spans="1:9">
      <c r="A1360" s="35">
        <v>45822.3479166667</v>
      </c>
      <c r="B1360" s="3" t="s">
        <v>1624</v>
      </c>
      <c r="C1360" s="3" t="s">
        <v>5</v>
      </c>
      <c r="D1360" s="3" t="s">
        <v>9</v>
      </c>
      <c r="E1360" s="3" t="s">
        <v>349</v>
      </c>
      <c r="F1360" s="3" t="s">
        <v>350</v>
      </c>
      <c r="G1360" s="3">
        <v>5</v>
      </c>
      <c r="H1360" s="3">
        <v>3148.73</v>
      </c>
      <c r="I1360" s="3">
        <v>15743.65</v>
      </c>
    </row>
    <row r="1361" s="1" customFormat="1" spans="1:9">
      <c r="A1361" s="35">
        <v>45822.3479166667</v>
      </c>
      <c r="B1361" s="3" t="s">
        <v>1624</v>
      </c>
      <c r="C1361" s="3" t="s">
        <v>5</v>
      </c>
      <c r="D1361" s="3" t="s">
        <v>9</v>
      </c>
      <c r="E1361" s="3" t="s">
        <v>312</v>
      </c>
      <c r="F1361" s="3" t="s">
        <v>260</v>
      </c>
      <c r="G1361" s="3">
        <v>3</v>
      </c>
      <c r="H1361" s="3">
        <v>1482.88</v>
      </c>
      <c r="I1361" s="3">
        <v>4448.64</v>
      </c>
    </row>
    <row r="1362" s="1" customFormat="1" spans="1:9">
      <c r="A1362" s="35">
        <v>45822.3479166667</v>
      </c>
      <c r="B1362" s="3" t="s">
        <v>1624</v>
      </c>
      <c r="C1362" s="3" t="s">
        <v>5</v>
      </c>
      <c r="D1362" s="3" t="s">
        <v>9</v>
      </c>
      <c r="E1362" s="3" t="s">
        <v>615</v>
      </c>
      <c r="F1362" s="3" t="s">
        <v>616</v>
      </c>
      <c r="G1362" s="3">
        <v>20</v>
      </c>
      <c r="H1362" s="3">
        <v>58.42</v>
      </c>
      <c r="I1362" s="3">
        <v>1168.4</v>
      </c>
    </row>
    <row r="1363" s="1" customFormat="1" spans="1:9">
      <c r="A1363" s="35">
        <v>45822.3479166667</v>
      </c>
      <c r="B1363" s="3" t="s">
        <v>1624</v>
      </c>
      <c r="C1363" s="3" t="s">
        <v>5</v>
      </c>
      <c r="D1363" s="3" t="s">
        <v>9</v>
      </c>
      <c r="E1363" s="3" t="s">
        <v>1625</v>
      </c>
      <c r="F1363" s="3" t="s">
        <v>1626</v>
      </c>
      <c r="G1363" s="3">
        <v>20</v>
      </c>
      <c r="H1363" s="3">
        <v>19.67</v>
      </c>
      <c r="I1363" s="3">
        <v>393.4</v>
      </c>
    </row>
    <row r="1364" s="1" customFormat="1" spans="1:9">
      <c r="A1364" s="35">
        <v>45822.3479166667</v>
      </c>
      <c r="B1364" s="3" t="s">
        <v>1627</v>
      </c>
      <c r="C1364" s="3" t="s">
        <v>5</v>
      </c>
      <c r="D1364" s="3" t="s">
        <v>9</v>
      </c>
      <c r="E1364" s="3" t="s">
        <v>1534</v>
      </c>
      <c r="F1364" s="3" t="s">
        <v>1535</v>
      </c>
      <c r="G1364" s="3">
        <v>5</v>
      </c>
      <c r="H1364" s="3">
        <v>372.68</v>
      </c>
      <c r="I1364" s="3">
        <v>1863.4</v>
      </c>
    </row>
    <row r="1365" s="1" customFormat="1" spans="1:9">
      <c r="A1365" s="35">
        <v>45822.3479166667</v>
      </c>
      <c r="B1365" s="3" t="s">
        <v>1627</v>
      </c>
      <c r="C1365" s="3" t="s">
        <v>5</v>
      </c>
      <c r="D1365" s="3" t="s">
        <v>9</v>
      </c>
      <c r="E1365" s="3" t="s">
        <v>880</v>
      </c>
      <c r="F1365" s="3" t="s">
        <v>881</v>
      </c>
      <c r="G1365" s="3">
        <v>10</v>
      </c>
      <c r="H1365" s="3">
        <v>89.44</v>
      </c>
      <c r="I1365" s="3">
        <v>894.4</v>
      </c>
    </row>
    <row r="1366" s="1" customFormat="1" spans="1:9">
      <c r="A1366" s="35">
        <v>45822.3479166667</v>
      </c>
      <c r="B1366" s="3" t="s">
        <v>1627</v>
      </c>
      <c r="C1366" s="3" t="s">
        <v>5</v>
      </c>
      <c r="D1366" s="3" t="s">
        <v>9</v>
      </c>
      <c r="E1366" s="3" t="s">
        <v>278</v>
      </c>
      <c r="F1366" s="3" t="s">
        <v>279</v>
      </c>
      <c r="G1366" s="3">
        <v>10</v>
      </c>
      <c r="H1366" s="3">
        <v>0</v>
      </c>
      <c r="I1366" s="3">
        <v>0</v>
      </c>
    </row>
    <row r="1367" s="1" customFormat="1" spans="1:9">
      <c r="A1367" s="35">
        <v>45822.3479166667</v>
      </c>
      <c r="B1367" s="3" t="s">
        <v>1627</v>
      </c>
      <c r="C1367" s="3" t="s">
        <v>5</v>
      </c>
      <c r="D1367" s="3" t="s">
        <v>9</v>
      </c>
      <c r="E1367" s="3" t="s">
        <v>1371</v>
      </c>
      <c r="F1367" s="3" t="s">
        <v>1372</v>
      </c>
      <c r="G1367" s="3">
        <v>5</v>
      </c>
      <c r="H1367" s="3">
        <v>1265.3</v>
      </c>
      <c r="I1367" s="3">
        <v>6326.5</v>
      </c>
    </row>
    <row r="1368" s="1" customFormat="1" spans="1:9">
      <c r="A1368" s="35">
        <v>45822.3479166667</v>
      </c>
      <c r="B1368" s="3" t="s">
        <v>1627</v>
      </c>
      <c r="C1368" s="3" t="s">
        <v>5</v>
      </c>
      <c r="D1368" s="3" t="s">
        <v>9</v>
      </c>
      <c r="E1368" s="3" t="s">
        <v>1628</v>
      </c>
      <c r="F1368" s="3" t="s">
        <v>1629</v>
      </c>
      <c r="G1368" s="3">
        <v>3</v>
      </c>
      <c r="H1368" s="3">
        <v>324.65</v>
      </c>
      <c r="I1368" s="3">
        <v>973.95</v>
      </c>
    </row>
    <row r="1369" s="1" customFormat="1" spans="1:9">
      <c r="A1369" s="35">
        <v>45822.3479166667</v>
      </c>
      <c r="B1369" s="3" t="s">
        <v>1627</v>
      </c>
      <c r="C1369" s="3" t="s">
        <v>5</v>
      </c>
      <c r="D1369" s="3" t="s">
        <v>9</v>
      </c>
      <c r="E1369" s="3" t="s">
        <v>362</v>
      </c>
      <c r="F1369" s="3" t="s">
        <v>363</v>
      </c>
      <c r="G1369" s="3">
        <v>3</v>
      </c>
      <c r="H1369" s="3">
        <v>1112.32</v>
      </c>
      <c r="I1369" s="3">
        <v>3336.96</v>
      </c>
    </row>
    <row r="1370" s="1" customFormat="1" spans="1:9">
      <c r="A1370" s="35">
        <v>45822.3479166667</v>
      </c>
      <c r="B1370" s="3" t="s">
        <v>1630</v>
      </c>
      <c r="C1370" s="3" t="s">
        <v>5</v>
      </c>
      <c r="D1370" s="3" t="s">
        <v>9</v>
      </c>
      <c r="E1370" s="3" t="s">
        <v>208</v>
      </c>
      <c r="F1370" s="3" t="s">
        <v>209</v>
      </c>
      <c r="G1370" s="3">
        <v>700</v>
      </c>
      <c r="H1370" s="3">
        <v>2.79</v>
      </c>
      <c r="I1370" s="3">
        <v>1953</v>
      </c>
    </row>
    <row r="1371" s="1" customFormat="1" spans="1:9">
      <c r="A1371" s="35">
        <v>45825.3972222222</v>
      </c>
      <c r="B1371" s="3" t="s">
        <v>1631</v>
      </c>
      <c r="C1371" s="3" t="s">
        <v>5</v>
      </c>
      <c r="D1371" s="3" t="s">
        <v>9</v>
      </c>
      <c r="E1371" s="3" t="s">
        <v>679</v>
      </c>
      <c r="F1371" s="3" t="s">
        <v>680</v>
      </c>
      <c r="G1371" s="3">
        <v>3</v>
      </c>
      <c r="H1371" s="3">
        <v>1611.46</v>
      </c>
      <c r="I1371" s="3">
        <v>4834.38</v>
      </c>
    </row>
    <row r="1372" s="1" customFormat="1" spans="1:9">
      <c r="A1372" s="35">
        <v>45825.3972222222</v>
      </c>
      <c r="B1372" s="3" t="s">
        <v>1631</v>
      </c>
      <c r="C1372" s="3" t="s">
        <v>5</v>
      </c>
      <c r="D1372" s="3" t="s">
        <v>9</v>
      </c>
      <c r="E1372" s="3" t="s">
        <v>1632</v>
      </c>
      <c r="F1372" s="3" t="s">
        <v>1633</v>
      </c>
      <c r="G1372" s="3">
        <v>3</v>
      </c>
      <c r="H1372" s="3">
        <v>334.65</v>
      </c>
      <c r="I1372" s="3">
        <v>1003.95</v>
      </c>
    </row>
    <row r="1373" s="1" customFormat="1" spans="1:9">
      <c r="A1373" s="35">
        <v>45825.3972222222</v>
      </c>
      <c r="B1373" s="3" t="s">
        <v>1631</v>
      </c>
      <c r="C1373" s="3" t="s">
        <v>5</v>
      </c>
      <c r="D1373" s="3" t="s">
        <v>9</v>
      </c>
      <c r="E1373" s="3" t="s">
        <v>139</v>
      </c>
      <c r="F1373" s="3" t="s">
        <v>140</v>
      </c>
      <c r="G1373" s="3">
        <v>20</v>
      </c>
      <c r="H1373" s="3">
        <v>264.26</v>
      </c>
      <c r="I1373" s="3">
        <v>5285.2</v>
      </c>
    </row>
    <row r="1374" s="1" customFormat="1" spans="1:9">
      <c r="A1374" s="35">
        <v>45825.3972222222</v>
      </c>
      <c r="B1374" s="3" t="s">
        <v>1631</v>
      </c>
      <c r="C1374" s="3" t="s">
        <v>5</v>
      </c>
      <c r="D1374" s="3" t="s">
        <v>9</v>
      </c>
      <c r="E1374" s="3" t="s">
        <v>1420</v>
      </c>
      <c r="F1374" s="3" t="s">
        <v>1421</v>
      </c>
      <c r="G1374" s="3">
        <v>2</v>
      </c>
      <c r="H1374" s="3">
        <v>4626.23</v>
      </c>
      <c r="I1374" s="3">
        <v>9252.46</v>
      </c>
    </row>
    <row r="1375" s="1" customFormat="1" spans="1:9">
      <c r="A1375" s="35">
        <v>45825.3972222222</v>
      </c>
      <c r="B1375" s="3" t="s">
        <v>1631</v>
      </c>
      <c r="C1375" s="3" t="s">
        <v>5</v>
      </c>
      <c r="D1375" s="3" t="s">
        <v>9</v>
      </c>
      <c r="E1375" s="3" t="s">
        <v>1634</v>
      </c>
      <c r="F1375" s="3" t="s">
        <v>1635</v>
      </c>
      <c r="G1375" s="3">
        <v>5</v>
      </c>
      <c r="H1375" s="3">
        <v>991.38</v>
      </c>
      <c r="I1375" s="3">
        <v>4956.9</v>
      </c>
    </row>
    <row r="1376" s="1" customFormat="1" spans="1:9">
      <c r="A1376" s="35">
        <v>45825.3972222222</v>
      </c>
      <c r="B1376" s="3" t="s">
        <v>1631</v>
      </c>
      <c r="C1376" s="3" t="s">
        <v>5</v>
      </c>
      <c r="D1376" s="3" t="s">
        <v>9</v>
      </c>
      <c r="E1376" s="3" t="s">
        <v>284</v>
      </c>
      <c r="F1376" s="3" t="s">
        <v>285</v>
      </c>
      <c r="G1376" s="3">
        <v>15</v>
      </c>
      <c r="H1376" s="3">
        <v>2237.54</v>
      </c>
      <c r="I1376" s="3">
        <v>33563.1</v>
      </c>
    </row>
    <row r="1377" s="1" customFormat="1" spans="1:9">
      <c r="A1377" s="35">
        <v>45825.3972222222</v>
      </c>
      <c r="B1377" s="3" t="s">
        <v>1631</v>
      </c>
      <c r="C1377" s="3" t="s">
        <v>5</v>
      </c>
      <c r="D1377" s="3" t="s">
        <v>9</v>
      </c>
      <c r="E1377" s="3" t="s">
        <v>33</v>
      </c>
      <c r="F1377" s="3" t="s">
        <v>34</v>
      </c>
      <c r="G1377" s="3">
        <v>10</v>
      </c>
      <c r="H1377" s="3">
        <v>2952.12</v>
      </c>
      <c r="I1377" s="3">
        <v>29521.2</v>
      </c>
    </row>
    <row r="1378" s="1" customFormat="1" spans="1:9">
      <c r="A1378" s="35">
        <v>45825.3972222222</v>
      </c>
      <c r="B1378" s="3" t="s">
        <v>1631</v>
      </c>
      <c r="C1378" s="3" t="s">
        <v>5</v>
      </c>
      <c r="D1378" s="3" t="s">
        <v>9</v>
      </c>
      <c r="E1378" s="3" t="s">
        <v>740</v>
      </c>
      <c r="F1378" s="3" t="s">
        <v>618</v>
      </c>
      <c r="G1378" s="3">
        <v>6</v>
      </c>
      <c r="H1378" s="3">
        <v>567.08</v>
      </c>
      <c r="I1378" s="3">
        <v>3402.48</v>
      </c>
    </row>
    <row r="1379" s="1" customFormat="1" spans="1:9">
      <c r="A1379" s="35">
        <v>45825.3972222222</v>
      </c>
      <c r="B1379" s="3" t="s">
        <v>1631</v>
      </c>
      <c r="C1379" s="3" t="s">
        <v>5</v>
      </c>
      <c r="D1379" s="3" t="s">
        <v>9</v>
      </c>
      <c r="E1379" s="3" t="s">
        <v>89</v>
      </c>
      <c r="F1379" s="3" t="s">
        <v>90</v>
      </c>
      <c r="G1379" s="3">
        <v>2</v>
      </c>
      <c r="H1379" s="3">
        <v>5773.19</v>
      </c>
      <c r="I1379" s="3">
        <v>11546.38</v>
      </c>
    </row>
    <row r="1380" s="1" customFormat="1" spans="1:9">
      <c r="A1380" s="35">
        <v>45825.3972222222</v>
      </c>
      <c r="B1380" s="3" t="s">
        <v>1631</v>
      </c>
      <c r="C1380" s="3" t="s">
        <v>5</v>
      </c>
      <c r="D1380" s="3" t="s">
        <v>9</v>
      </c>
      <c r="E1380" s="3" t="s">
        <v>602</v>
      </c>
      <c r="F1380" s="3" t="s">
        <v>260</v>
      </c>
      <c r="G1380" s="3">
        <v>1</v>
      </c>
      <c r="H1380" s="3">
        <v>2760.88</v>
      </c>
      <c r="I1380" s="3">
        <v>2760.88</v>
      </c>
    </row>
    <row r="1381" s="1" customFormat="1" spans="1:9">
      <c r="A1381" s="35">
        <v>45825.3979166667</v>
      </c>
      <c r="B1381" s="3" t="s">
        <v>1636</v>
      </c>
      <c r="C1381" s="3" t="s">
        <v>5</v>
      </c>
      <c r="D1381" s="3" t="s">
        <v>3</v>
      </c>
      <c r="E1381" s="3" t="s">
        <v>181</v>
      </c>
      <c r="F1381" s="3" t="s">
        <v>182</v>
      </c>
      <c r="G1381" s="3">
        <v>6560</v>
      </c>
      <c r="H1381" s="3">
        <v>15.5</v>
      </c>
      <c r="I1381" s="3">
        <v>101680</v>
      </c>
    </row>
    <row r="1382" s="1" customFormat="1" spans="1:9">
      <c r="A1382" s="35">
        <v>45825.5854166667</v>
      </c>
      <c r="B1382" s="3" t="s">
        <v>1637</v>
      </c>
      <c r="C1382" s="3" t="s">
        <v>5</v>
      </c>
      <c r="D1382" s="3" t="s">
        <v>10</v>
      </c>
      <c r="E1382" s="3" t="s">
        <v>264</v>
      </c>
      <c r="F1382" s="3" t="s">
        <v>265</v>
      </c>
      <c r="G1382" s="3">
        <v>1000</v>
      </c>
      <c r="H1382" s="3">
        <v>35.9</v>
      </c>
      <c r="I1382" s="3">
        <v>35900</v>
      </c>
    </row>
    <row r="1383" s="1" customFormat="1" spans="1:9">
      <c r="A1383" s="35">
        <v>45825.5854166667</v>
      </c>
      <c r="B1383" s="3" t="s">
        <v>1638</v>
      </c>
      <c r="C1383" s="3" t="s">
        <v>5</v>
      </c>
      <c r="D1383" s="3" t="s">
        <v>10</v>
      </c>
      <c r="E1383" s="3" t="s">
        <v>267</v>
      </c>
      <c r="F1383" s="3" t="s">
        <v>268</v>
      </c>
      <c r="G1383" s="3">
        <v>1000</v>
      </c>
      <c r="H1383" s="3">
        <v>42.81</v>
      </c>
      <c r="I1383" s="3">
        <v>42810</v>
      </c>
    </row>
    <row r="1384" s="1" customFormat="1" spans="1:9">
      <c r="A1384" s="35">
        <v>45825.5854166667</v>
      </c>
      <c r="B1384" s="3" t="s">
        <v>1639</v>
      </c>
      <c r="C1384" s="3" t="s">
        <v>5</v>
      </c>
      <c r="D1384" s="3" t="s">
        <v>10</v>
      </c>
      <c r="E1384" s="3" t="s">
        <v>514</v>
      </c>
      <c r="F1384" s="3" t="s">
        <v>515</v>
      </c>
      <c r="G1384" s="3">
        <v>650</v>
      </c>
      <c r="H1384" s="3">
        <v>78.82</v>
      </c>
      <c r="I1384" s="3">
        <v>51233</v>
      </c>
    </row>
    <row r="1385" s="1" customFormat="1" spans="1:9">
      <c r="A1385" s="35">
        <v>45825.6444444444</v>
      </c>
      <c r="B1385" s="3" t="s">
        <v>1640</v>
      </c>
      <c r="C1385" s="3" t="s">
        <v>5</v>
      </c>
      <c r="D1385" s="3" t="s">
        <v>7</v>
      </c>
      <c r="E1385" s="3" t="s">
        <v>1575</v>
      </c>
      <c r="F1385" s="3" t="s">
        <v>1576</v>
      </c>
      <c r="G1385" s="3">
        <v>30</v>
      </c>
      <c r="H1385" s="3">
        <v>347.23</v>
      </c>
      <c r="I1385" s="3">
        <v>10416.9</v>
      </c>
    </row>
    <row r="1386" s="1" customFormat="1" spans="1:9">
      <c r="A1386" s="35">
        <v>45825.6444444444</v>
      </c>
      <c r="B1386" s="3" t="s">
        <v>1640</v>
      </c>
      <c r="C1386" s="3" t="s">
        <v>5</v>
      </c>
      <c r="D1386" s="3" t="s">
        <v>7</v>
      </c>
      <c r="E1386" s="3" t="s">
        <v>1577</v>
      </c>
      <c r="F1386" s="3" t="s">
        <v>1578</v>
      </c>
      <c r="G1386" s="3">
        <v>40</v>
      </c>
      <c r="H1386" s="3">
        <v>290.54</v>
      </c>
      <c r="I1386" s="3">
        <v>11621.6</v>
      </c>
    </row>
    <row r="1387" s="1" customFormat="1" spans="1:9">
      <c r="A1387" s="35">
        <v>45826.3326388889</v>
      </c>
      <c r="B1387" s="3" t="s">
        <v>1641</v>
      </c>
      <c r="C1387" s="3" t="s">
        <v>5</v>
      </c>
      <c r="D1387" s="3" t="s">
        <v>9</v>
      </c>
      <c r="E1387" s="3" t="s">
        <v>216</v>
      </c>
      <c r="F1387" s="3" t="s">
        <v>217</v>
      </c>
      <c r="G1387" s="3">
        <v>5</v>
      </c>
      <c r="H1387" s="3">
        <v>314.61</v>
      </c>
      <c r="I1387" s="3">
        <v>1573.05</v>
      </c>
    </row>
    <row r="1388" s="1" customFormat="1" spans="1:9">
      <c r="A1388" s="35">
        <v>45826.3333333333</v>
      </c>
      <c r="B1388" s="3" t="s">
        <v>1642</v>
      </c>
      <c r="C1388" s="3" t="s">
        <v>5</v>
      </c>
      <c r="D1388" s="3" t="s">
        <v>9</v>
      </c>
      <c r="E1388" s="3" t="s">
        <v>1580</v>
      </c>
      <c r="F1388" s="3" t="s">
        <v>1581</v>
      </c>
      <c r="G1388" s="3">
        <v>3</v>
      </c>
      <c r="H1388" s="3">
        <v>1084.16</v>
      </c>
      <c r="I1388" s="3">
        <v>3252.48</v>
      </c>
    </row>
    <row r="1389" s="1" customFormat="1" spans="1:9">
      <c r="A1389" s="35">
        <v>45826.3333333333</v>
      </c>
      <c r="B1389" s="3" t="s">
        <v>1642</v>
      </c>
      <c r="C1389" s="3" t="s">
        <v>5</v>
      </c>
      <c r="D1389" s="3" t="s">
        <v>9</v>
      </c>
      <c r="E1389" s="3" t="s">
        <v>1643</v>
      </c>
      <c r="F1389" s="3" t="s">
        <v>1644</v>
      </c>
      <c r="G1389" s="3">
        <v>8</v>
      </c>
      <c r="H1389" s="3">
        <v>372.68</v>
      </c>
      <c r="I1389" s="3">
        <v>2981.44</v>
      </c>
    </row>
    <row r="1390" s="1" customFormat="1" spans="1:9">
      <c r="A1390" s="35">
        <v>45826.425</v>
      </c>
      <c r="B1390" s="3" t="s">
        <v>1645</v>
      </c>
      <c r="C1390" s="3" t="s">
        <v>5</v>
      </c>
      <c r="D1390" s="3" t="s">
        <v>9</v>
      </c>
      <c r="E1390" s="3" t="s">
        <v>1646</v>
      </c>
      <c r="F1390" s="3" t="s">
        <v>1647</v>
      </c>
      <c r="G1390" s="3">
        <v>5</v>
      </c>
      <c r="H1390" s="3">
        <v>3104.64</v>
      </c>
      <c r="I1390" s="3">
        <v>15523.2</v>
      </c>
    </row>
    <row r="1391" s="1" customFormat="1" spans="1:9">
      <c r="A1391" s="35">
        <v>45826.425</v>
      </c>
      <c r="B1391" s="3" t="s">
        <v>1645</v>
      </c>
      <c r="C1391" s="3" t="s">
        <v>5</v>
      </c>
      <c r="D1391" s="3" t="s">
        <v>9</v>
      </c>
      <c r="E1391" s="3" t="s">
        <v>1523</v>
      </c>
      <c r="F1391" s="3" t="s">
        <v>212</v>
      </c>
      <c r="G1391" s="3">
        <v>3</v>
      </c>
      <c r="H1391" s="3">
        <v>1071.84</v>
      </c>
      <c r="I1391" s="3">
        <v>3215.52</v>
      </c>
    </row>
    <row r="1392" s="1" customFormat="1" spans="1:9">
      <c r="A1392" s="35">
        <v>45826.425</v>
      </c>
      <c r="B1392" s="3" t="s">
        <v>1645</v>
      </c>
      <c r="C1392" s="3" t="s">
        <v>5</v>
      </c>
      <c r="D1392" s="3" t="s">
        <v>9</v>
      </c>
      <c r="E1392" s="3" t="s">
        <v>1648</v>
      </c>
      <c r="F1392" s="3" t="s">
        <v>1649</v>
      </c>
      <c r="G1392" s="3">
        <v>5</v>
      </c>
      <c r="H1392" s="3">
        <v>369.6</v>
      </c>
      <c r="I1392" s="3">
        <v>1848</v>
      </c>
    </row>
    <row r="1393" s="1" customFormat="1" spans="1:9">
      <c r="A1393" s="35">
        <v>45826.425</v>
      </c>
      <c r="B1393" s="3" t="s">
        <v>1645</v>
      </c>
      <c r="C1393" s="3" t="s">
        <v>5</v>
      </c>
      <c r="D1393" s="3" t="s">
        <v>9</v>
      </c>
      <c r="E1393" s="3" t="s">
        <v>1650</v>
      </c>
      <c r="F1393" s="3" t="s">
        <v>1651</v>
      </c>
      <c r="G1393" s="3">
        <v>5</v>
      </c>
      <c r="H1393" s="3">
        <v>332.64</v>
      </c>
      <c r="I1393" s="3">
        <v>1663.2</v>
      </c>
    </row>
    <row r="1394" s="1" customFormat="1" spans="1:9">
      <c r="A1394" s="35">
        <v>45826.425</v>
      </c>
      <c r="B1394" s="3" t="s">
        <v>1652</v>
      </c>
      <c r="C1394" s="3" t="s">
        <v>5</v>
      </c>
      <c r="D1394" s="3" t="s">
        <v>9</v>
      </c>
      <c r="E1394" s="3" t="s">
        <v>635</v>
      </c>
      <c r="F1394" s="3" t="s">
        <v>636</v>
      </c>
      <c r="G1394" s="3">
        <v>5</v>
      </c>
      <c r="H1394" s="3">
        <v>169.82</v>
      </c>
      <c r="I1394" s="3">
        <v>849.1</v>
      </c>
    </row>
    <row r="1395" s="1" customFormat="1" spans="1:9">
      <c r="A1395" s="35">
        <v>45826.4256944444</v>
      </c>
      <c r="B1395" s="3" t="s">
        <v>1653</v>
      </c>
      <c r="C1395" s="3" t="s">
        <v>5</v>
      </c>
      <c r="D1395" s="3" t="s">
        <v>9</v>
      </c>
      <c r="E1395" s="3" t="s">
        <v>45</v>
      </c>
      <c r="F1395" s="3" t="s">
        <v>46</v>
      </c>
      <c r="G1395" s="3">
        <v>5</v>
      </c>
      <c r="H1395" s="3">
        <v>1108.8</v>
      </c>
      <c r="I1395" s="3">
        <v>5544</v>
      </c>
    </row>
    <row r="1396" s="1" customFormat="1" spans="1:9">
      <c r="A1396" s="35">
        <v>45826.6506944444</v>
      </c>
      <c r="B1396" s="3" t="s">
        <v>1654</v>
      </c>
      <c r="C1396" s="3" t="s">
        <v>5</v>
      </c>
      <c r="D1396" s="3" t="s">
        <v>9</v>
      </c>
      <c r="E1396" s="3" t="s">
        <v>48</v>
      </c>
      <c r="F1396" s="3" t="s">
        <v>49</v>
      </c>
      <c r="G1396" s="3">
        <v>5</v>
      </c>
      <c r="H1396" s="3">
        <v>739.2</v>
      </c>
      <c r="I1396" s="3">
        <v>3696</v>
      </c>
    </row>
    <row r="1397" s="1" customFormat="1" spans="1:9">
      <c r="A1397" s="35">
        <v>45826.6506944444</v>
      </c>
      <c r="B1397" s="3" t="s">
        <v>1654</v>
      </c>
      <c r="C1397" s="3" t="s">
        <v>5</v>
      </c>
      <c r="D1397" s="3" t="s">
        <v>9</v>
      </c>
      <c r="E1397" s="3" t="s">
        <v>642</v>
      </c>
      <c r="F1397" s="3" t="s">
        <v>643</v>
      </c>
      <c r="G1397" s="3">
        <v>10</v>
      </c>
      <c r="H1397" s="3">
        <v>295.68</v>
      </c>
      <c r="I1397" s="3">
        <v>2956.8</v>
      </c>
    </row>
    <row r="1398" s="1" customFormat="1" spans="1:9">
      <c r="A1398" s="35">
        <v>45826.6506944444</v>
      </c>
      <c r="B1398" s="3" t="s">
        <v>1654</v>
      </c>
      <c r="C1398" s="3" t="s">
        <v>5</v>
      </c>
      <c r="D1398" s="3" t="s">
        <v>9</v>
      </c>
      <c r="E1398" s="3" t="s">
        <v>814</v>
      </c>
      <c r="F1398" s="3" t="s">
        <v>815</v>
      </c>
      <c r="G1398" s="3">
        <v>6</v>
      </c>
      <c r="H1398" s="3">
        <v>815.06</v>
      </c>
      <c r="I1398" s="3">
        <v>4890.36</v>
      </c>
    </row>
    <row r="1399" s="1" customFormat="1" spans="1:9">
      <c r="A1399" s="35">
        <v>45826.6506944444</v>
      </c>
      <c r="B1399" s="3" t="s">
        <v>1654</v>
      </c>
      <c r="C1399" s="3" t="s">
        <v>5</v>
      </c>
      <c r="D1399" s="3" t="s">
        <v>9</v>
      </c>
      <c r="E1399" s="3" t="s">
        <v>1364</v>
      </c>
      <c r="F1399" s="3" t="s">
        <v>1365</v>
      </c>
      <c r="G1399" s="3">
        <v>2</v>
      </c>
      <c r="H1399" s="3">
        <v>9978.36</v>
      </c>
      <c r="I1399" s="3">
        <v>19956.72</v>
      </c>
    </row>
    <row r="1400" s="1" customFormat="1" spans="1:9">
      <c r="A1400" s="35">
        <v>45826.6506944444</v>
      </c>
      <c r="B1400" s="3" t="s">
        <v>1654</v>
      </c>
      <c r="C1400" s="3" t="s">
        <v>5</v>
      </c>
      <c r="D1400" s="3" t="s">
        <v>9</v>
      </c>
      <c r="E1400" s="3" t="s">
        <v>1343</v>
      </c>
      <c r="F1400" s="3" t="s">
        <v>1344</v>
      </c>
      <c r="G1400" s="3">
        <v>7</v>
      </c>
      <c r="H1400" s="3">
        <v>5426.22</v>
      </c>
      <c r="I1400" s="3">
        <v>37983.54</v>
      </c>
    </row>
    <row r="1401" s="1" customFormat="1" spans="1:9">
      <c r="A1401" s="35">
        <v>45826.6506944444</v>
      </c>
      <c r="B1401" s="3" t="s">
        <v>1654</v>
      </c>
      <c r="C1401" s="3" t="s">
        <v>5</v>
      </c>
      <c r="D1401" s="3" t="s">
        <v>9</v>
      </c>
      <c r="E1401" s="3" t="s">
        <v>1655</v>
      </c>
      <c r="F1401" s="3" t="s">
        <v>1656</v>
      </c>
      <c r="G1401" s="3">
        <v>15</v>
      </c>
      <c r="H1401" s="3">
        <v>272.25</v>
      </c>
      <c r="I1401" s="3">
        <v>4083.75</v>
      </c>
    </row>
    <row r="1402" s="1" customFormat="1" spans="1:9">
      <c r="A1402" s="35">
        <v>45827.5868055556</v>
      </c>
      <c r="B1402" s="3" t="s">
        <v>1657</v>
      </c>
      <c r="C1402" s="3" t="s">
        <v>5</v>
      </c>
      <c r="D1402" s="3" t="s">
        <v>11</v>
      </c>
      <c r="E1402" s="3" t="s">
        <v>301</v>
      </c>
      <c r="F1402" s="3" t="s">
        <v>302</v>
      </c>
      <c r="G1402" s="3">
        <v>130</v>
      </c>
      <c r="H1402" s="3">
        <v>69.14</v>
      </c>
      <c r="I1402" s="3">
        <v>8988.2</v>
      </c>
    </row>
    <row r="1403" s="1" customFormat="1" spans="1:9">
      <c r="A1403" s="35">
        <v>45827.5868055556</v>
      </c>
      <c r="B1403" s="3" t="s">
        <v>1658</v>
      </c>
      <c r="C1403" s="3" t="s">
        <v>5</v>
      </c>
      <c r="D1403" s="3" t="s">
        <v>11</v>
      </c>
      <c r="E1403" s="3" t="s">
        <v>1330</v>
      </c>
      <c r="F1403" s="3" t="s">
        <v>1331</v>
      </c>
      <c r="G1403" s="3">
        <v>240</v>
      </c>
      <c r="H1403" s="3">
        <v>27.62</v>
      </c>
      <c r="I1403" s="3">
        <v>6628.8</v>
      </c>
    </row>
    <row r="1404" s="1" customFormat="1" spans="1:9">
      <c r="A1404" s="35">
        <v>45827.5868055556</v>
      </c>
      <c r="B1404" s="3" t="s">
        <v>1658</v>
      </c>
      <c r="C1404" s="3" t="s">
        <v>5</v>
      </c>
      <c r="D1404" s="3" t="s">
        <v>11</v>
      </c>
      <c r="E1404" s="3" t="s">
        <v>1250</v>
      </c>
      <c r="F1404" s="3" t="s">
        <v>1251</v>
      </c>
      <c r="G1404" s="3">
        <v>12</v>
      </c>
      <c r="H1404" s="3">
        <v>1275.56</v>
      </c>
      <c r="I1404" s="3">
        <v>15306.72</v>
      </c>
    </row>
    <row r="1405" s="1" customFormat="1" spans="1:9">
      <c r="A1405" s="35">
        <v>45827.5868055556</v>
      </c>
      <c r="B1405" s="3" t="s">
        <v>1658</v>
      </c>
      <c r="C1405" s="3" t="s">
        <v>5</v>
      </c>
      <c r="D1405" s="3" t="s">
        <v>11</v>
      </c>
      <c r="E1405" s="3" t="s">
        <v>264</v>
      </c>
      <c r="F1405" s="3" t="s">
        <v>265</v>
      </c>
      <c r="G1405" s="3">
        <v>2000</v>
      </c>
      <c r="H1405" s="3">
        <v>35.9</v>
      </c>
      <c r="I1405" s="3">
        <v>71800</v>
      </c>
    </row>
    <row r="1406" s="1" customFormat="1" spans="1:9">
      <c r="A1406" s="35">
        <v>45827.5868055556</v>
      </c>
      <c r="B1406" s="3" t="s">
        <v>1658</v>
      </c>
      <c r="C1406" s="3" t="s">
        <v>5</v>
      </c>
      <c r="D1406" s="3" t="s">
        <v>11</v>
      </c>
      <c r="E1406" s="3" t="s">
        <v>267</v>
      </c>
      <c r="F1406" s="3" t="s">
        <v>268</v>
      </c>
      <c r="G1406" s="3">
        <v>1000</v>
      </c>
      <c r="H1406" s="3">
        <v>42.81</v>
      </c>
      <c r="I1406" s="3">
        <v>42810</v>
      </c>
    </row>
    <row r="1407" s="1" customFormat="1" spans="1:9">
      <c r="A1407" s="35">
        <v>45827.5868055556</v>
      </c>
      <c r="B1407" s="3" t="s">
        <v>1658</v>
      </c>
      <c r="C1407" s="3" t="s">
        <v>5</v>
      </c>
      <c r="D1407" s="3" t="s">
        <v>11</v>
      </c>
      <c r="E1407" s="3" t="s">
        <v>181</v>
      </c>
      <c r="F1407" s="3" t="s">
        <v>182</v>
      </c>
      <c r="G1407" s="3">
        <v>1640</v>
      </c>
      <c r="H1407" s="3">
        <v>15.5</v>
      </c>
      <c r="I1407" s="3">
        <v>25420</v>
      </c>
    </row>
    <row r="1408" s="1" customFormat="1" spans="1:9">
      <c r="A1408" s="35">
        <v>45827.5875</v>
      </c>
      <c r="B1408" s="3" t="s">
        <v>1659</v>
      </c>
      <c r="C1408" s="3" t="s">
        <v>5</v>
      </c>
      <c r="D1408" s="3" t="s">
        <v>9</v>
      </c>
      <c r="E1408" s="3" t="s">
        <v>1053</v>
      </c>
      <c r="F1408" s="3" t="s">
        <v>1054</v>
      </c>
      <c r="G1408" s="3">
        <v>7</v>
      </c>
      <c r="H1408" s="3">
        <v>876.14</v>
      </c>
      <c r="I1408" s="3">
        <v>6132.98</v>
      </c>
    </row>
    <row r="1409" s="1" customFormat="1" spans="1:9">
      <c r="A1409" s="35">
        <v>45827.5875</v>
      </c>
      <c r="B1409" s="3" t="s">
        <v>1659</v>
      </c>
      <c r="C1409" s="3" t="s">
        <v>5</v>
      </c>
      <c r="D1409" s="3" t="s">
        <v>9</v>
      </c>
      <c r="E1409" s="3" t="s">
        <v>645</v>
      </c>
      <c r="F1409" s="3" t="s">
        <v>646</v>
      </c>
      <c r="G1409" s="3">
        <v>2</v>
      </c>
      <c r="H1409" s="3">
        <v>1779.33</v>
      </c>
      <c r="I1409" s="3">
        <v>3558.66</v>
      </c>
    </row>
    <row r="1410" s="1" customFormat="1" spans="1:9">
      <c r="A1410" s="35">
        <v>45827.5875</v>
      </c>
      <c r="B1410" s="3" t="s">
        <v>1659</v>
      </c>
      <c r="C1410" s="3" t="s">
        <v>5</v>
      </c>
      <c r="D1410" s="3" t="s">
        <v>9</v>
      </c>
      <c r="E1410" s="3" t="s">
        <v>335</v>
      </c>
      <c r="F1410" s="3" t="s">
        <v>336</v>
      </c>
      <c r="G1410" s="3">
        <v>3</v>
      </c>
      <c r="H1410" s="3">
        <v>0</v>
      </c>
      <c r="I1410" s="3">
        <v>0</v>
      </c>
    </row>
    <row r="1411" s="1" customFormat="1" spans="1:9">
      <c r="A1411" s="35">
        <v>45827.5875</v>
      </c>
      <c r="B1411" s="3" t="s">
        <v>1659</v>
      </c>
      <c r="C1411" s="3" t="s">
        <v>5</v>
      </c>
      <c r="D1411" s="3" t="s">
        <v>9</v>
      </c>
      <c r="E1411" s="3" t="s">
        <v>1043</v>
      </c>
      <c r="F1411" s="3" t="s">
        <v>1044</v>
      </c>
      <c r="G1411" s="3">
        <v>5</v>
      </c>
      <c r="H1411" s="3">
        <v>440.44</v>
      </c>
      <c r="I1411" s="3">
        <v>2202.2</v>
      </c>
    </row>
    <row r="1412" s="1" customFormat="1" spans="1:9">
      <c r="A1412" s="35">
        <v>45827.5875</v>
      </c>
      <c r="B1412" s="3" t="s">
        <v>1660</v>
      </c>
      <c r="C1412" s="3" t="s">
        <v>5</v>
      </c>
      <c r="D1412" s="3" t="s">
        <v>9</v>
      </c>
      <c r="E1412" s="3" t="s">
        <v>1661</v>
      </c>
      <c r="F1412" s="3" t="s">
        <v>1662</v>
      </c>
      <c r="G1412" s="3">
        <v>2</v>
      </c>
      <c r="H1412" s="3">
        <v>258.72</v>
      </c>
      <c r="I1412" s="3">
        <v>517.44</v>
      </c>
    </row>
    <row r="1413" s="1" customFormat="1" spans="1:9">
      <c r="A1413" s="35">
        <v>45827.5875</v>
      </c>
      <c r="B1413" s="3" t="s">
        <v>1663</v>
      </c>
      <c r="C1413" s="3" t="s">
        <v>5</v>
      </c>
      <c r="D1413" s="3" t="s">
        <v>9</v>
      </c>
      <c r="E1413" s="3" t="s">
        <v>379</v>
      </c>
      <c r="F1413" s="3" t="s">
        <v>380</v>
      </c>
      <c r="G1413" s="3">
        <v>5</v>
      </c>
      <c r="H1413" s="3">
        <v>221.76</v>
      </c>
      <c r="I1413" s="3">
        <v>1108.8</v>
      </c>
    </row>
    <row r="1414" s="1" customFormat="1" spans="1:9">
      <c r="A1414" s="35">
        <v>45827.5875</v>
      </c>
      <c r="B1414" s="3" t="s">
        <v>1663</v>
      </c>
      <c r="C1414" s="3" t="s">
        <v>5</v>
      </c>
      <c r="D1414" s="3" t="s">
        <v>9</v>
      </c>
      <c r="E1414" s="3" t="s">
        <v>1265</v>
      </c>
      <c r="F1414" s="3" t="s">
        <v>1266</v>
      </c>
      <c r="G1414" s="3">
        <v>3</v>
      </c>
      <c r="H1414" s="3">
        <v>0</v>
      </c>
      <c r="I1414" s="3">
        <v>0</v>
      </c>
    </row>
    <row r="1415" s="1" customFormat="1" spans="1:9">
      <c r="A1415" s="35">
        <v>45827.5875</v>
      </c>
      <c r="B1415" s="3" t="s">
        <v>1664</v>
      </c>
      <c r="C1415" s="3" t="s">
        <v>5</v>
      </c>
      <c r="D1415" s="3" t="s">
        <v>9</v>
      </c>
      <c r="E1415" s="3" t="s">
        <v>48</v>
      </c>
      <c r="F1415" s="3" t="s">
        <v>49</v>
      </c>
      <c r="G1415" s="3">
        <v>5</v>
      </c>
      <c r="H1415" s="3">
        <v>739.2</v>
      </c>
      <c r="I1415" s="3">
        <v>3696</v>
      </c>
    </row>
    <row r="1416" s="1" customFormat="1" spans="1:9">
      <c r="A1416" s="35">
        <v>45828.4416666667</v>
      </c>
      <c r="B1416" s="3" t="s">
        <v>1665</v>
      </c>
      <c r="C1416" s="3" t="s">
        <v>5</v>
      </c>
      <c r="D1416" s="3" t="s">
        <v>9</v>
      </c>
      <c r="E1416" s="3" t="s">
        <v>388</v>
      </c>
      <c r="F1416" s="3" t="s">
        <v>299</v>
      </c>
      <c r="G1416" s="3">
        <v>5</v>
      </c>
      <c r="H1416" s="3">
        <v>55.44</v>
      </c>
      <c r="I1416" s="3">
        <v>277.2</v>
      </c>
    </row>
    <row r="1417" s="1" customFormat="1" spans="1:9">
      <c r="A1417" s="35">
        <v>45828.4416666667</v>
      </c>
      <c r="B1417" s="3" t="s">
        <v>1665</v>
      </c>
      <c r="C1417" s="3" t="s">
        <v>5</v>
      </c>
      <c r="D1417" s="3" t="s">
        <v>9</v>
      </c>
      <c r="E1417" s="3" t="s">
        <v>1666</v>
      </c>
      <c r="F1417" s="3" t="s">
        <v>1667</v>
      </c>
      <c r="G1417" s="3">
        <v>1</v>
      </c>
      <c r="H1417" s="3">
        <v>2890.8</v>
      </c>
      <c r="I1417" s="3">
        <v>2890.8</v>
      </c>
    </row>
    <row r="1418" s="1" customFormat="1" spans="1:9">
      <c r="A1418" s="35">
        <v>45828.4416666667</v>
      </c>
      <c r="B1418" s="3" t="s">
        <v>1665</v>
      </c>
      <c r="C1418" s="3" t="s">
        <v>5</v>
      </c>
      <c r="D1418" s="3" t="s">
        <v>9</v>
      </c>
      <c r="E1418" s="3" t="s">
        <v>48</v>
      </c>
      <c r="F1418" s="3" t="s">
        <v>49</v>
      </c>
      <c r="G1418" s="3">
        <v>5</v>
      </c>
      <c r="H1418" s="3">
        <v>739.2</v>
      </c>
      <c r="I1418" s="3">
        <v>3696</v>
      </c>
    </row>
    <row r="1419" s="1" customFormat="1" spans="1:9">
      <c r="A1419" s="35">
        <v>45828.4416666667</v>
      </c>
      <c r="B1419" s="3" t="s">
        <v>1665</v>
      </c>
      <c r="C1419" s="3" t="s">
        <v>5</v>
      </c>
      <c r="D1419" s="3" t="s">
        <v>9</v>
      </c>
      <c r="E1419" s="3" t="s">
        <v>1661</v>
      </c>
      <c r="F1419" s="3" t="s">
        <v>1662</v>
      </c>
      <c r="G1419" s="3">
        <v>2</v>
      </c>
      <c r="H1419" s="3">
        <v>258.72</v>
      </c>
      <c r="I1419" s="3">
        <v>517.44</v>
      </c>
    </row>
    <row r="1420" s="1" customFormat="1" spans="1:9">
      <c r="A1420" s="35">
        <v>45828.4416666667</v>
      </c>
      <c r="B1420" s="3" t="s">
        <v>1665</v>
      </c>
      <c r="C1420" s="3" t="s">
        <v>5</v>
      </c>
      <c r="D1420" s="3" t="s">
        <v>9</v>
      </c>
      <c r="E1420" s="3" t="s">
        <v>1668</v>
      </c>
      <c r="F1420" s="3" t="s">
        <v>194</v>
      </c>
      <c r="G1420" s="3">
        <v>7</v>
      </c>
      <c r="H1420" s="3">
        <v>679.54</v>
      </c>
      <c r="I1420" s="3">
        <v>4756.78</v>
      </c>
    </row>
    <row r="1421" s="1" customFormat="1" spans="1:9">
      <c r="A1421" s="35">
        <v>45828.4416666667</v>
      </c>
      <c r="B1421" s="3" t="s">
        <v>1665</v>
      </c>
      <c r="C1421" s="3" t="s">
        <v>5</v>
      </c>
      <c r="D1421" s="3" t="s">
        <v>9</v>
      </c>
      <c r="E1421" s="3" t="s">
        <v>1669</v>
      </c>
      <c r="F1421" s="3" t="s">
        <v>1670</v>
      </c>
      <c r="G1421" s="3">
        <v>2</v>
      </c>
      <c r="H1421" s="3">
        <v>79.2</v>
      </c>
      <c r="I1421" s="3">
        <v>158.4</v>
      </c>
    </row>
    <row r="1422" s="1" customFormat="1" spans="1:9">
      <c r="A1422" s="35">
        <v>45828.4416666667</v>
      </c>
      <c r="B1422" s="3" t="s">
        <v>1665</v>
      </c>
      <c r="C1422" s="3" t="s">
        <v>5</v>
      </c>
      <c r="D1422" s="3" t="s">
        <v>9</v>
      </c>
      <c r="E1422" s="3" t="s">
        <v>734</v>
      </c>
      <c r="F1422" s="3" t="s">
        <v>735</v>
      </c>
      <c r="G1422" s="3">
        <v>3</v>
      </c>
      <c r="H1422" s="3">
        <v>627.45</v>
      </c>
      <c r="I1422" s="3">
        <v>1882.35</v>
      </c>
    </row>
    <row r="1423" s="1" customFormat="1" spans="1:9">
      <c r="A1423" s="35">
        <v>45828.4416666667</v>
      </c>
      <c r="B1423" s="3" t="s">
        <v>1665</v>
      </c>
      <c r="C1423" s="3" t="s">
        <v>5</v>
      </c>
      <c r="D1423" s="3" t="s">
        <v>9</v>
      </c>
      <c r="E1423" s="3" t="s">
        <v>457</v>
      </c>
      <c r="F1423" s="3" t="s">
        <v>458</v>
      </c>
      <c r="G1423" s="3">
        <v>3</v>
      </c>
      <c r="H1423" s="3">
        <v>429.66</v>
      </c>
      <c r="I1423" s="3">
        <v>1288.98</v>
      </c>
    </row>
    <row r="1424" s="1" customFormat="1" spans="1:9">
      <c r="A1424" s="35">
        <v>45828.6034722222</v>
      </c>
      <c r="B1424" s="3" t="s">
        <v>1671</v>
      </c>
      <c r="C1424" s="3" t="s">
        <v>5</v>
      </c>
      <c r="D1424" s="3" t="s">
        <v>9</v>
      </c>
      <c r="E1424" s="3" t="s">
        <v>1672</v>
      </c>
      <c r="F1424" s="3" t="s">
        <v>1673</v>
      </c>
      <c r="G1424" s="3">
        <v>3</v>
      </c>
      <c r="H1424" s="3">
        <v>216.83</v>
      </c>
      <c r="I1424" s="3">
        <v>650.49</v>
      </c>
    </row>
    <row r="1425" s="1" customFormat="1" spans="1:9">
      <c r="A1425" s="35">
        <v>45829.4104166667</v>
      </c>
      <c r="B1425" s="3" t="s">
        <v>1674</v>
      </c>
      <c r="C1425" s="3" t="s">
        <v>5</v>
      </c>
      <c r="D1425" s="3" t="s">
        <v>9</v>
      </c>
      <c r="E1425" s="3" t="s">
        <v>1675</v>
      </c>
      <c r="F1425" s="3" t="s">
        <v>1676</v>
      </c>
      <c r="G1425" s="3">
        <v>7</v>
      </c>
      <c r="H1425" s="3">
        <v>98.77</v>
      </c>
      <c r="I1425" s="3">
        <v>691.39</v>
      </c>
    </row>
    <row r="1426" s="1" customFormat="1" spans="1:9">
      <c r="A1426" s="35">
        <v>45831.6868055556</v>
      </c>
      <c r="B1426" s="3" t="s">
        <v>1677</v>
      </c>
      <c r="C1426" s="3" t="s">
        <v>5</v>
      </c>
      <c r="D1426" s="3" t="s">
        <v>9</v>
      </c>
      <c r="E1426" s="3" t="s">
        <v>342</v>
      </c>
      <c r="F1426" s="3" t="s">
        <v>343</v>
      </c>
      <c r="G1426" s="3">
        <v>3</v>
      </c>
      <c r="H1426" s="3">
        <v>2676.52</v>
      </c>
      <c r="I1426" s="3">
        <v>8029.56</v>
      </c>
    </row>
    <row r="1427" s="1" customFormat="1" spans="1:9">
      <c r="A1427" s="35">
        <v>45831.6868055556</v>
      </c>
      <c r="B1427" s="3" t="s">
        <v>1677</v>
      </c>
      <c r="C1427" s="3" t="s">
        <v>5</v>
      </c>
      <c r="D1427" s="3" t="s">
        <v>9</v>
      </c>
      <c r="E1427" s="3" t="s">
        <v>1189</v>
      </c>
      <c r="F1427" s="3" t="s">
        <v>1190</v>
      </c>
      <c r="G1427" s="3">
        <v>3</v>
      </c>
      <c r="H1427" s="3">
        <v>586.92</v>
      </c>
      <c r="I1427" s="3">
        <v>1760.76</v>
      </c>
    </row>
    <row r="1428" s="1" customFormat="1" spans="1:9">
      <c r="A1428" s="35">
        <v>45831.6868055556</v>
      </c>
      <c r="B1428" s="3" t="s">
        <v>1677</v>
      </c>
      <c r="C1428" s="3" t="s">
        <v>5</v>
      </c>
      <c r="D1428" s="3" t="s">
        <v>9</v>
      </c>
      <c r="E1428" s="3" t="s">
        <v>1085</v>
      </c>
      <c r="F1428" s="3" t="s">
        <v>321</v>
      </c>
      <c r="G1428" s="3">
        <v>3</v>
      </c>
      <c r="H1428" s="3">
        <v>264.26</v>
      </c>
      <c r="I1428" s="3">
        <v>792.78</v>
      </c>
    </row>
    <row r="1429" s="1" customFormat="1" spans="1:9">
      <c r="A1429" s="35">
        <v>45831.6868055556</v>
      </c>
      <c r="B1429" s="3" t="s">
        <v>1677</v>
      </c>
      <c r="C1429" s="3" t="s">
        <v>5</v>
      </c>
      <c r="D1429" s="3" t="s">
        <v>9</v>
      </c>
      <c r="E1429" s="3" t="s">
        <v>475</v>
      </c>
      <c r="F1429" s="3" t="s">
        <v>476</v>
      </c>
      <c r="G1429" s="3">
        <v>10</v>
      </c>
      <c r="H1429" s="3">
        <v>87.09</v>
      </c>
      <c r="I1429" s="3">
        <v>870.9</v>
      </c>
    </row>
    <row r="1430" s="1" customFormat="1" spans="1:9">
      <c r="A1430" s="35">
        <v>45831.6868055556</v>
      </c>
      <c r="B1430" s="3" t="s">
        <v>1677</v>
      </c>
      <c r="C1430" s="3" t="s">
        <v>5</v>
      </c>
      <c r="D1430" s="3" t="s">
        <v>9</v>
      </c>
      <c r="E1430" s="3" t="s">
        <v>683</v>
      </c>
      <c r="F1430" s="3" t="s">
        <v>684</v>
      </c>
      <c r="G1430" s="3">
        <v>7</v>
      </c>
      <c r="H1430" s="3">
        <v>870.51</v>
      </c>
      <c r="I1430" s="3">
        <v>6093.57</v>
      </c>
    </row>
    <row r="1431" s="1" customFormat="1" spans="1:9">
      <c r="A1431" s="35">
        <v>45831.6868055556</v>
      </c>
      <c r="B1431" s="3" t="s">
        <v>1677</v>
      </c>
      <c r="C1431" s="3" t="s">
        <v>5</v>
      </c>
      <c r="D1431" s="3" t="s">
        <v>9</v>
      </c>
      <c r="E1431" s="3" t="s">
        <v>694</v>
      </c>
      <c r="F1431" s="3" t="s">
        <v>260</v>
      </c>
      <c r="G1431" s="3">
        <v>1</v>
      </c>
      <c r="H1431" s="3">
        <v>4128.63</v>
      </c>
      <c r="I1431" s="3">
        <v>4128.63</v>
      </c>
    </row>
    <row r="1432" s="1" customFormat="1" spans="1:9">
      <c r="A1432" s="35">
        <v>45831.6868055556</v>
      </c>
      <c r="B1432" s="3" t="s">
        <v>1677</v>
      </c>
      <c r="C1432" s="3" t="s">
        <v>5</v>
      </c>
      <c r="D1432" s="3" t="s">
        <v>9</v>
      </c>
      <c r="E1432" s="3" t="s">
        <v>1678</v>
      </c>
      <c r="F1432" s="3" t="s">
        <v>1679</v>
      </c>
      <c r="G1432" s="3">
        <v>5</v>
      </c>
      <c r="H1432" s="3">
        <v>665.28</v>
      </c>
      <c r="I1432" s="3">
        <v>3326.4</v>
      </c>
    </row>
    <row r="1433" s="1" customFormat="1" spans="1:9">
      <c r="A1433" s="35">
        <v>45831.6868055556</v>
      </c>
      <c r="B1433" s="3" t="s">
        <v>1677</v>
      </c>
      <c r="C1433" s="3" t="s">
        <v>5</v>
      </c>
      <c r="D1433" s="3" t="s">
        <v>9</v>
      </c>
      <c r="E1433" s="3" t="s">
        <v>1680</v>
      </c>
      <c r="F1433" s="3" t="s">
        <v>1681</v>
      </c>
      <c r="G1433" s="3">
        <v>5</v>
      </c>
      <c r="H1433" s="3">
        <v>79.2</v>
      </c>
      <c r="I1433" s="3">
        <v>396</v>
      </c>
    </row>
    <row r="1434" s="1" customFormat="1" spans="1:9">
      <c r="A1434" s="35">
        <v>45833.3548611111</v>
      </c>
      <c r="B1434" s="3" t="s">
        <v>1682</v>
      </c>
      <c r="C1434" s="3" t="s">
        <v>5</v>
      </c>
      <c r="D1434" s="3" t="s">
        <v>9</v>
      </c>
      <c r="E1434" s="3" t="s">
        <v>677</v>
      </c>
      <c r="F1434" s="3" t="s">
        <v>678</v>
      </c>
      <c r="G1434" s="3">
        <v>10</v>
      </c>
      <c r="H1434" s="3">
        <v>0</v>
      </c>
      <c r="I1434" s="3">
        <v>0</v>
      </c>
    </row>
    <row r="1435" s="1" customFormat="1" spans="1:9">
      <c r="A1435" s="35">
        <v>45833.3548611111</v>
      </c>
      <c r="B1435" s="3" t="s">
        <v>1682</v>
      </c>
      <c r="C1435" s="3" t="s">
        <v>5</v>
      </c>
      <c r="D1435" s="3" t="s">
        <v>9</v>
      </c>
      <c r="E1435" s="3" t="s">
        <v>48</v>
      </c>
      <c r="F1435" s="3" t="s">
        <v>49</v>
      </c>
      <c r="G1435" s="3">
        <v>5</v>
      </c>
      <c r="H1435" s="3">
        <v>739.2</v>
      </c>
      <c r="I1435" s="3">
        <v>3696</v>
      </c>
    </row>
    <row r="1436" s="1" customFormat="1" spans="1:9">
      <c r="A1436" s="35">
        <v>45833.3548611111</v>
      </c>
      <c r="B1436" s="3" t="s">
        <v>1682</v>
      </c>
      <c r="C1436" s="3" t="s">
        <v>5</v>
      </c>
      <c r="D1436" s="3" t="s">
        <v>9</v>
      </c>
      <c r="E1436" s="3" t="s">
        <v>1302</v>
      </c>
      <c r="F1436" s="3" t="s">
        <v>1303</v>
      </c>
      <c r="G1436" s="3">
        <v>7</v>
      </c>
      <c r="H1436" s="3">
        <v>3399</v>
      </c>
      <c r="I1436" s="3">
        <v>23793</v>
      </c>
    </row>
    <row r="1437" s="1" customFormat="1" spans="1:9">
      <c r="A1437" s="35">
        <v>45833.3548611111</v>
      </c>
      <c r="B1437" s="3" t="s">
        <v>1682</v>
      </c>
      <c r="C1437" s="3" t="s">
        <v>5</v>
      </c>
      <c r="D1437" s="3" t="s">
        <v>9</v>
      </c>
      <c r="E1437" s="3" t="s">
        <v>398</v>
      </c>
      <c r="F1437" s="3" t="s">
        <v>399</v>
      </c>
      <c r="G1437" s="3">
        <v>10</v>
      </c>
      <c r="H1437" s="3">
        <v>2541</v>
      </c>
      <c r="I1437" s="3">
        <v>25410</v>
      </c>
    </row>
    <row r="1438" s="1" customFormat="1" spans="1:9">
      <c r="A1438" s="35">
        <v>45833.3548611111</v>
      </c>
      <c r="B1438" s="3" t="s">
        <v>1682</v>
      </c>
      <c r="C1438" s="3" t="s">
        <v>5</v>
      </c>
      <c r="D1438" s="3" t="s">
        <v>9</v>
      </c>
      <c r="E1438" s="3" t="s">
        <v>845</v>
      </c>
      <c r="F1438" s="3" t="s">
        <v>846</v>
      </c>
      <c r="G1438" s="3">
        <v>10</v>
      </c>
      <c r="H1438" s="3">
        <v>201.02</v>
      </c>
      <c r="I1438" s="3">
        <v>2010.2</v>
      </c>
    </row>
    <row r="1439" s="1" customFormat="1" spans="1:9">
      <c r="A1439" s="35">
        <v>45833.3548611111</v>
      </c>
      <c r="B1439" s="3" t="s">
        <v>1682</v>
      </c>
      <c r="C1439" s="3" t="s">
        <v>5</v>
      </c>
      <c r="D1439" s="3" t="s">
        <v>9</v>
      </c>
      <c r="E1439" s="3" t="s">
        <v>402</v>
      </c>
      <c r="F1439" s="3" t="s">
        <v>403</v>
      </c>
      <c r="G1439" s="3">
        <v>2</v>
      </c>
      <c r="H1439" s="3">
        <v>2583.07</v>
      </c>
      <c r="I1439" s="3">
        <v>5166.14</v>
      </c>
    </row>
    <row r="1440" s="1" customFormat="1" spans="1:9">
      <c r="A1440" s="35">
        <v>45833.3548611111</v>
      </c>
      <c r="B1440" s="3" t="s">
        <v>1682</v>
      </c>
      <c r="C1440" s="3" t="s">
        <v>5</v>
      </c>
      <c r="D1440" s="3" t="s">
        <v>9</v>
      </c>
      <c r="E1440" s="3" t="s">
        <v>816</v>
      </c>
      <c r="F1440" s="3" t="s">
        <v>817</v>
      </c>
      <c r="G1440" s="3">
        <v>5</v>
      </c>
      <c r="H1440" s="3">
        <v>1014.79</v>
      </c>
      <c r="I1440" s="3">
        <v>5073.95</v>
      </c>
    </row>
    <row r="1441" s="1" customFormat="1" spans="1:9">
      <c r="A1441" s="35">
        <v>45833.3548611111</v>
      </c>
      <c r="B1441" s="3" t="s">
        <v>1682</v>
      </c>
      <c r="C1441" s="3" t="s">
        <v>5</v>
      </c>
      <c r="D1441" s="3" t="s">
        <v>9</v>
      </c>
      <c r="E1441" s="3" t="s">
        <v>507</v>
      </c>
      <c r="F1441" s="3" t="s">
        <v>508</v>
      </c>
      <c r="G1441" s="3">
        <v>10</v>
      </c>
      <c r="H1441" s="3">
        <v>810.21</v>
      </c>
      <c r="I1441" s="3">
        <v>8102.1</v>
      </c>
    </row>
    <row r="1442" s="1" customFormat="1" spans="1:9">
      <c r="A1442" s="35">
        <v>45833.3548611111</v>
      </c>
      <c r="B1442" s="3" t="s">
        <v>1682</v>
      </c>
      <c r="C1442" s="3" t="s">
        <v>5</v>
      </c>
      <c r="D1442" s="3" t="s">
        <v>9</v>
      </c>
      <c r="E1442" s="3" t="s">
        <v>197</v>
      </c>
      <c r="F1442" s="3" t="s">
        <v>198</v>
      </c>
      <c r="G1442" s="3">
        <v>15</v>
      </c>
      <c r="H1442" s="3">
        <v>2510.09</v>
      </c>
      <c r="I1442" s="3">
        <v>37651.35</v>
      </c>
    </row>
    <row r="1443" s="1" customFormat="1" spans="1:9">
      <c r="A1443" s="35">
        <v>45833.3548611111</v>
      </c>
      <c r="B1443" s="3" t="s">
        <v>1682</v>
      </c>
      <c r="C1443" s="3" t="s">
        <v>5</v>
      </c>
      <c r="D1443" s="3" t="s">
        <v>9</v>
      </c>
      <c r="E1443" s="3" t="s">
        <v>1028</v>
      </c>
      <c r="F1443" s="3" t="s">
        <v>1029</v>
      </c>
      <c r="G1443" s="3">
        <v>5</v>
      </c>
      <c r="H1443" s="3">
        <v>2031.75</v>
      </c>
      <c r="I1443" s="3">
        <v>10158.75</v>
      </c>
    </row>
    <row r="1444" s="1" customFormat="1" spans="1:9">
      <c r="A1444" s="35">
        <v>45833.3548611111</v>
      </c>
      <c r="B1444" s="3" t="s">
        <v>1683</v>
      </c>
      <c r="C1444" s="3" t="s">
        <v>5</v>
      </c>
      <c r="D1444" s="3" t="s">
        <v>9</v>
      </c>
      <c r="E1444" s="3" t="s">
        <v>840</v>
      </c>
      <c r="F1444" s="3" t="s">
        <v>454</v>
      </c>
      <c r="G1444" s="3">
        <v>2</v>
      </c>
      <c r="H1444" s="3">
        <v>486.39</v>
      </c>
      <c r="I1444" s="3">
        <v>972.78</v>
      </c>
    </row>
    <row r="1445" s="1" customFormat="1" spans="1:9">
      <c r="A1445" s="35">
        <v>45833.3548611111</v>
      </c>
      <c r="B1445" s="3" t="s">
        <v>1683</v>
      </c>
      <c r="C1445" s="3" t="s">
        <v>5</v>
      </c>
      <c r="D1445" s="3" t="s">
        <v>9</v>
      </c>
      <c r="E1445" s="3" t="s">
        <v>42</v>
      </c>
      <c r="F1445" s="3" t="s">
        <v>43</v>
      </c>
      <c r="G1445" s="3">
        <v>5</v>
      </c>
      <c r="H1445" s="3">
        <v>1016.4</v>
      </c>
      <c r="I1445" s="3">
        <v>5082</v>
      </c>
    </row>
    <row r="1446" s="1" customFormat="1" spans="1:9">
      <c r="A1446" s="35">
        <v>45833.3548611111</v>
      </c>
      <c r="B1446" s="3" t="s">
        <v>1683</v>
      </c>
      <c r="C1446" s="3" t="s">
        <v>5</v>
      </c>
      <c r="D1446" s="3" t="s">
        <v>9</v>
      </c>
      <c r="E1446" s="3" t="s">
        <v>1684</v>
      </c>
      <c r="F1446" s="3" t="s">
        <v>442</v>
      </c>
      <c r="G1446" s="3">
        <v>1</v>
      </c>
      <c r="H1446" s="3">
        <v>1479.14</v>
      </c>
      <c r="I1446" s="3">
        <v>1479.14</v>
      </c>
    </row>
    <row r="1447" s="1" customFormat="1" spans="1:9">
      <c r="A1447" s="35">
        <v>45833.3548611111</v>
      </c>
      <c r="B1447" s="3" t="s">
        <v>1685</v>
      </c>
      <c r="C1447" s="3" t="s">
        <v>5</v>
      </c>
      <c r="D1447" s="3" t="s">
        <v>9</v>
      </c>
      <c r="E1447" s="3" t="s">
        <v>45</v>
      </c>
      <c r="F1447" s="3" t="s">
        <v>46</v>
      </c>
      <c r="G1447" s="3">
        <v>5</v>
      </c>
      <c r="H1447" s="3">
        <v>1108.8</v>
      </c>
      <c r="I1447" s="3">
        <v>5544</v>
      </c>
    </row>
    <row r="1448" s="1" customFormat="1" spans="1:9">
      <c r="A1448" s="35">
        <v>45833.3548611111</v>
      </c>
      <c r="B1448" s="3" t="s">
        <v>1686</v>
      </c>
      <c r="C1448" s="3" t="s">
        <v>5</v>
      </c>
      <c r="D1448" s="3" t="s">
        <v>9</v>
      </c>
      <c r="E1448" s="3" t="s">
        <v>1687</v>
      </c>
      <c r="F1448" s="3" t="s">
        <v>1688</v>
      </c>
      <c r="G1448" s="3">
        <v>1</v>
      </c>
      <c r="H1448" s="3">
        <v>4316.31</v>
      </c>
      <c r="I1448" s="3">
        <v>4316.31</v>
      </c>
    </row>
    <row r="1449" s="1" customFormat="1" spans="1:9">
      <c r="A1449" s="35">
        <v>45833.3548611111</v>
      </c>
      <c r="B1449" s="3" t="s">
        <v>1686</v>
      </c>
      <c r="C1449" s="3" t="s">
        <v>5</v>
      </c>
      <c r="D1449" s="3" t="s">
        <v>9</v>
      </c>
      <c r="E1449" s="3" t="s">
        <v>358</v>
      </c>
      <c r="F1449" s="3" t="s">
        <v>359</v>
      </c>
      <c r="G1449" s="3">
        <v>2</v>
      </c>
      <c r="H1449" s="3">
        <v>1241.17</v>
      </c>
      <c r="I1449" s="3">
        <v>2482.34</v>
      </c>
    </row>
    <row r="1450" s="1" customFormat="1" spans="1:9">
      <c r="A1450" s="35">
        <v>45833.3548611111</v>
      </c>
      <c r="B1450" s="3" t="s">
        <v>1686</v>
      </c>
      <c r="C1450" s="3" t="s">
        <v>5</v>
      </c>
      <c r="D1450" s="3" t="s">
        <v>9</v>
      </c>
      <c r="E1450" s="3" t="s">
        <v>1689</v>
      </c>
      <c r="F1450" s="3" t="s">
        <v>1690</v>
      </c>
      <c r="G1450" s="3">
        <v>2</v>
      </c>
      <c r="H1450" s="3">
        <v>54.89</v>
      </c>
      <c r="I1450" s="3">
        <v>109.78</v>
      </c>
    </row>
    <row r="1451" s="1" customFormat="1" spans="1:9">
      <c r="A1451" s="35">
        <v>45833.5847222222</v>
      </c>
      <c r="B1451" s="3" t="s">
        <v>1691</v>
      </c>
      <c r="C1451" s="3" t="s">
        <v>5</v>
      </c>
      <c r="D1451" s="3" t="s">
        <v>9</v>
      </c>
      <c r="E1451" s="3" t="s">
        <v>1043</v>
      </c>
      <c r="F1451" s="3" t="s">
        <v>1044</v>
      </c>
      <c r="G1451" s="3">
        <v>10</v>
      </c>
      <c r="H1451" s="3">
        <v>440.44</v>
      </c>
      <c r="I1451" s="3">
        <v>4404.4</v>
      </c>
    </row>
    <row r="1452" s="1" customFormat="1" spans="1:9">
      <c r="A1452" s="35">
        <v>45833.5847222222</v>
      </c>
      <c r="B1452" s="3" t="s">
        <v>1692</v>
      </c>
      <c r="C1452" s="3" t="s">
        <v>5</v>
      </c>
      <c r="D1452" s="3" t="s">
        <v>9</v>
      </c>
      <c r="E1452" s="3" t="s">
        <v>404</v>
      </c>
      <c r="F1452" s="3" t="s">
        <v>405</v>
      </c>
      <c r="G1452" s="3">
        <v>10</v>
      </c>
      <c r="H1452" s="3">
        <v>1084.16</v>
      </c>
      <c r="I1452" s="3">
        <v>10841.6</v>
      </c>
    </row>
    <row r="1453" s="1" customFormat="1" spans="1:9">
      <c r="A1453" s="35">
        <v>45834.3409722222</v>
      </c>
      <c r="B1453" s="3" t="s">
        <v>1693</v>
      </c>
      <c r="C1453" s="3" t="s">
        <v>5</v>
      </c>
      <c r="D1453" s="3" t="s">
        <v>9</v>
      </c>
      <c r="E1453" s="3" t="s">
        <v>519</v>
      </c>
      <c r="F1453" s="3" t="s">
        <v>520</v>
      </c>
      <c r="G1453" s="3">
        <v>10</v>
      </c>
      <c r="H1453" s="3">
        <v>62.34</v>
      </c>
      <c r="I1453" s="3">
        <v>623.4</v>
      </c>
    </row>
    <row r="1454" s="1" customFormat="1" spans="1:9">
      <c r="A1454" s="35">
        <v>45834.3409722222</v>
      </c>
      <c r="B1454" s="3" t="s">
        <v>1693</v>
      </c>
      <c r="C1454" s="3" t="s">
        <v>5</v>
      </c>
      <c r="D1454" s="3" t="s">
        <v>9</v>
      </c>
      <c r="E1454" s="3" t="s">
        <v>1041</v>
      </c>
      <c r="F1454" s="3" t="s">
        <v>1042</v>
      </c>
      <c r="G1454" s="3">
        <v>2</v>
      </c>
      <c r="H1454" s="3">
        <v>372.68</v>
      </c>
      <c r="I1454" s="3">
        <v>745.36</v>
      </c>
    </row>
    <row r="1455" s="1" customFormat="1" spans="1:9">
      <c r="A1455" s="35">
        <v>45834.3409722222</v>
      </c>
      <c r="B1455" s="3" t="s">
        <v>1693</v>
      </c>
      <c r="C1455" s="3" t="s">
        <v>5</v>
      </c>
      <c r="D1455" s="3" t="s">
        <v>9</v>
      </c>
      <c r="E1455" s="3" t="s">
        <v>622</v>
      </c>
      <c r="F1455" s="3" t="s">
        <v>623</v>
      </c>
      <c r="G1455" s="3">
        <v>3</v>
      </c>
      <c r="H1455" s="3">
        <v>2672.04</v>
      </c>
      <c r="I1455" s="3">
        <v>8016.12</v>
      </c>
    </row>
    <row r="1456" s="1" customFormat="1" spans="1:9">
      <c r="A1456" s="35">
        <v>45834.3409722222</v>
      </c>
      <c r="B1456" s="3" t="s">
        <v>1693</v>
      </c>
      <c r="C1456" s="3" t="s">
        <v>5</v>
      </c>
      <c r="D1456" s="3" t="s">
        <v>9</v>
      </c>
      <c r="E1456" s="3" t="s">
        <v>1694</v>
      </c>
      <c r="F1456" s="3" t="s">
        <v>1695</v>
      </c>
      <c r="G1456" s="3">
        <v>3</v>
      </c>
      <c r="H1456" s="3">
        <v>3421.88</v>
      </c>
      <c r="I1456" s="3">
        <v>10265.64</v>
      </c>
    </row>
    <row r="1457" s="1" customFormat="1" spans="1:9">
      <c r="A1457" s="35">
        <v>45834.3409722222</v>
      </c>
      <c r="B1457" s="3" t="s">
        <v>1693</v>
      </c>
      <c r="C1457" s="3" t="s">
        <v>5</v>
      </c>
      <c r="D1457" s="3" t="s">
        <v>9</v>
      </c>
      <c r="E1457" s="3" t="s">
        <v>95</v>
      </c>
      <c r="F1457" s="3" t="s">
        <v>96</v>
      </c>
      <c r="G1457" s="3">
        <v>5</v>
      </c>
      <c r="H1457" s="3">
        <v>1395.86</v>
      </c>
      <c r="I1457" s="3">
        <v>6979.3</v>
      </c>
    </row>
    <row r="1458" s="1" customFormat="1" spans="1:9">
      <c r="A1458" s="35">
        <v>45834.3409722222</v>
      </c>
      <c r="B1458" s="3" t="s">
        <v>1693</v>
      </c>
      <c r="C1458" s="3" t="s">
        <v>5</v>
      </c>
      <c r="D1458" s="3" t="s">
        <v>9</v>
      </c>
      <c r="E1458" s="3" t="s">
        <v>360</v>
      </c>
      <c r="F1458" s="3" t="s">
        <v>361</v>
      </c>
      <c r="G1458" s="3">
        <v>2</v>
      </c>
      <c r="H1458" s="3">
        <v>374.97</v>
      </c>
      <c r="I1458" s="3">
        <v>749.94</v>
      </c>
    </row>
    <row r="1459" s="1" customFormat="1" spans="1:9">
      <c r="A1459" s="35">
        <v>45834.3409722222</v>
      </c>
      <c r="B1459" s="3" t="s">
        <v>1693</v>
      </c>
      <c r="C1459" s="3" t="s">
        <v>5</v>
      </c>
      <c r="D1459" s="3" t="s">
        <v>9</v>
      </c>
      <c r="E1459" s="3" t="s">
        <v>402</v>
      </c>
      <c r="F1459" s="3" t="s">
        <v>403</v>
      </c>
      <c r="G1459" s="3">
        <v>2</v>
      </c>
      <c r="H1459" s="3">
        <v>2583.07</v>
      </c>
      <c r="I1459" s="3">
        <v>5166.14</v>
      </c>
    </row>
    <row r="1460" s="1" customFormat="1" spans="1:9">
      <c r="A1460" s="35">
        <v>45834.3409722222</v>
      </c>
      <c r="B1460" s="3" t="s">
        <v>1693</v>
      </c>
      <c r="C1460" s="3" t="s">
        <v>5</v>
      </c>
      <c r="D1460" s="3" t="s">
        <v>9</v>
      </c>
      <c r="E1460" s="3" t="s">
        <v>1601</v>
      </c>
      <c r="F1460" s="3" t="s">
        <v>1602</v>
      </c>
      <c r="G1460" s="3">
        <v>1</v>
      </c>
      <c r="H1460" s="3">
        <v>1016.4</v>
      </c>
      <c r="I1460" s="3">
        <v>1016.4</v>
      </c>
    </row>
    <row r="1461" s="1" customFormat="1" spans="1:9">
      <c r="A1461" s="35">
        <v>45834.3409722222</v>
      </c>
      <c r="B1461" s="3" t="s">
        <v>1693</v>
      </c>
      <c r="C1461" s="3" t="s">
        <v>5</v>
      </c>
      <c r="D1461" s="3" t="s">
        <v>9</v>
      </c>
      <c r="E1461" s="3" t="s">
        <v>1316</v>
      </c>
      <c r="F1461" s="3" t="s">
        <v>1317</v>
      </c>
      <c r="G1461" s="3">
        <v>2</v>
      </c>
      <c r="H1461" s="3">
        <v>4833.03</v>
      </c>
      <c r="I1461" s="3">
        <v>9666.06</v>
      </c>
    </row>
    <row r="1462" s="1" customFormat="1" spans="1:9">
      <c r="A1462" s="35">
        <v>45834.3409722222</v>
      </c>
      <c r="B1462" s="3" t="s">
        <v>1693</v>
      </c>
      <c r="C1462" s="3" t="s">
        <v>5</v>
      </c>
      <c r="D1462" s="3" t="s">
        <v>9</v>
      </c>
      <c r="E1462" s="3" t="s">
        <v>332</v>
      </c>
      <c r="F1462" s="3" t="s">
        <v>333</v>
      </c>
      <c r="G1462" s="3">
        <v>2</v>
      </c>
      <c r="H1462" s="3">
        <v>305</v>
      </c>
      <c r="I1462" s="3">
        <v>610</v>
      </c>
    </row>
    <row r="1463" s="1" customFormat="1" spans="1:9">
      <c r="A1463" s="35">
        <v>45834.3479166667</v>
      </c>
      <c r="B1463" s="3" t="s">
        <v>1696</v>
      </c>
      <c r="C1463" s="3" t="s">
        <v>5</v>
      </c>
      <c r="D1463" s="3" t="s">
        <v>9</v>
      </c>
      <c r="E1463" s="3" t="s">
        <v>887</v>
      </c>
      <c r="F1463" s="3" t="s">
        <v>888</v>
      </c>
      <c r="G1463" s="3">
        <v>3</v>
      </c>
      <c r="H1463" s="3">
        <v>430.95</v>
      </c>
      <c r="I1463" s="3">
        <v>1292.85</v>
      </c>
    </row>
    <row r="1464" s="1" customFormat="1" spans="1:9">
      <c r="A1464" s="35">
        <v>45834.3479166667</v>
      </c>
      <c r="B1464" s="3" t="s">
        <v>1696</v>
      </c>
      <c r="C1464" s="3" t="s">
        <v>5</v>
      </c>
      <c r="D1464" s="3" t="s">
        <v>9</v>
      </c>
      <c r="E1464" s="3" t="s">
        <v>669</v>
      </c>
      <c r="F1464" s="3" t="s">
        <v>670</v>
      </c>
      <c r="G1464" s="3">
        <v>3</v>
      </c>
      <c r="H1464" s="3">
        <v>1039.54</v>
      </c>
      <c r="I1464" s="3">
        <v>3118.62</v>
      </c>
    </row>
    <row r="1465" s="1" customFormat="1" spans="1:9">
      <c r="A1465" s="35">
        <v>45834.3479166667</v>
      </c>
      <c r="B1465" s="3" t="s">
        <v>1696</v>
      </c>
      <c r="C1465" s="3" t="s">
        <v>5</v>
      </c>
      <c r="D1465" s="3" t="s">
        <v>9</v>
      </c>
      <c r="E1465" s="3" t="s">
        <v>1055</v>
      </c>
      <c r="F1465" s="3" t="s">
        <v>1056</v>
      </c>
      <c r="G1465" s="3">
        <v>5</v>
      </c>
      <c r="H1465" s="3">
        <v>147.84</v>
      </c>
      <c r="I1465" s="3">
        <v>739.2</v>
      </c>
    </row>
    <row r="1466" s="1" customFormat="1" spans="1:9">
      <c r="A1466" s="35">
        <v>45834.3479166667</v>
      </c>
      <c r="B1466" s="3" t="s">
        <v>1696</v>
      </c>
      <c r="C1466" s="3" t="s">
        <v>5</v>
      </c>
      <c r="D1466" s="3" t="s">
        <v>9</v>
      </c>
      <c r="E1466" s="3" t="s">
        <v>679</v>
      </c>
      <c r="F1466" s="3" t="s">
        <v>680</v>
      </c>
      <c r="G1466" s="3">
        <v>3</v>
      </c>
      <c r="H1466" s="3">
        <v>1611.46</v>
      </c>
      <c r="I1466" s="3">
        <v>4834.38</v>
      </c>
    </row>
    <row r="1467" s="1" customFormat="1" spans="1:9">
      <c r="A1467" s="35">
        <v>45834.3479166667</v>
      </c>
      <c r="B1467" s="3" t="s">
        <v>1696</v>
      </c>
      <c r="C1467" s="3" t="s">
        <v>5</v>
      </c>
      <c r="D1467" s="3" t="s">
        <v>9</v>
      </c>
      <c r="E1467" s="3" t="s">
        <v>1697</v>
      </c>
      <c r="F1467" s="3" t="s">
        <v>1698</v>
      </c>
      <c r="G1467" s="3">
        <v>5</v>
      </c>
      <c r="H1467" s="3">
        <v>575.96</v>
      </c>
      <c r="I1467" s="3">
        <v>2879.8</v>
      </c>
    </row>
    <row r="1468" s="1" customFormat="1" spans="1:9">
      <c r="A1468" s="35">
        <v>45834.3479166667</v>
      </c>
      <c r="B1468" s="3" t="s">
        <v>1696</v>
      </c>
      <c r="C1468" s="3" t="s">
        <v>5</v>
      </c>
      <c r="D1468" s="3" t="s">
        <v>9</v>
      </c>
      <c r="E1468" s="3" t="s">
        <v>24</v>
      </c>
      <c r="F1468" s="3" t="s">
        <v>25</v>
      </c>
      <c r="G1468" s="3">
        <v>5</v>
      </c>
      <c r="H1468" s="3">
        <v>1382.09</v>
      </c>
      <c r="I1468" s="3">
        <v>6910.45</v>
      </c>
    </row>
    <row r="1469" s="1" customFormat="1" spans="1:9">
      <c r="A1469" s="35">
        <v>45834.3479166667</v>
      </c>
      <c r="B1469" s="3" t="s">
        <v>1696</v>
      </c>
      <c r="C1469" s="3" t="s">
        <v>5</v>
      </c>
      <c r="D1469" s="3" t="s">
        <v>9</v>
      </c>
      <c r="E1469" s="3" t="s">
        <v>594</v>
      </c>
      <c r="F1469" s="3" t="s">
        <v>595</v>
      </c>
      <c r="G1469" s="3">
        <v>3</v>
      </c>
      <c r="H1469" s="3">
        <v>12.7</v>
      </c>
      <c r="I1469" s="3">
        <v>38.1</v>
      </c>
    </row>
    <row r="1470" s="1" customFormat="1" spans="1:9">
      <c r="A1470" s="35">
        <v>45834.3479166667</v>
      </c>
      <c r="B1470" s="3" t="s">
        <v>1696</v>
      </c>
      <c r="C1470" s="3" t="s">
        <v>5</v>
      </c>
      <c r="D1470" s="3" t="s">
        <v>9</v>
      </c>
      <c r="E1470" s="3" t="s">
        <v>1699</v>
      </c>
      <c r="F1470" s="3" t="s">
        <v>1700</v>
      </c>
      <c r="G1470" s="3">
        <v>2</v>
      </c>
      <c r="H1470" s="3">
        <v>138.03</v>
      </c>
      <c r="I1470" s="3">
        <v>276.06</v>
      </c>
    </row>
    <row r="1471" s="1" customFormat="1" spans="1:9">
      <c r="A1471" s="35">
        <v>45834.3479166667</v>
      </c>
      <c r="B1471" s="3" t="s">
        <v>1696</v>
      </c>
      <c r="C1471" s="3" t="s">
        <v>5</v>
      </c>
      <c r="D1471" s="3" t="s">
        <v>9</v>
      </c>
      <c r="E1471" s="3" t="s">
        <v>1088</v>
      </c>
      <c r="F1471" s="3" t="s">
        <v>246</v>
      </c>
      <c r="G1471" s="3">
        <v>2</v>
      </c>
      <c r="H1471" s="3">
        <v>2646.39</v>
      </c>
      <c r="I1471" s="3">
        <v>5292.78</v>
      </c>
    </row>
    <row r="1472" s="1" customFormat="1" spans="1:9">
      <c r="A1472" s="35">
        <v>45834.3479166667</v>
      </c>
      <c r="B1472" s="3" t="s">
        <v>1696</v>
      </c>
      <c r="C1472" s="3" t="s">
        <v>5</v>
      </c>
      <c r="D1472" s="3" t="s">
        <v>9</v>
      </c>
      <c r="E1472" s="3" t="s">
        <v>249</v>
      </c>
      <c r="F1472" s="3" t="s">
        <v>250</v>
      </c>
      <c r="G1472" s="3">
        <v>3</v>
      </c>
      <c r="H1472" s="3">
        <v>1971.18</v>
      </c>
      <c r="I1472" s="3">
        <v>5913.54</v>
      </c>
    </row>
    <row r="1473" s="1" customFormat="1" spans="1:9">
      <c r="A1473" s="35">
        <v>45834.4375</v>
      </c>
      <c r="B1473" s="3" t="s">
        <v>1701</v>
      </c>
      <c r="C1473" s="3" t="s">
        <v>5</v>
      </c>
      <c r="D1473" s="3" t="s">
        <v>9</v>
      </c>
      <c r="E1473" s="3" t="s">
        <v>1702</v>
      </c>
      <c r="F1473" s="3" t="s">
        <v>1703</v>
      </c>
      <c r="G1473" s="3">
        <v>2</v>
      </c>
      <c r="H1473" s="3">
        <v>0</v>
      </c>
      <c r="I1473" s="3">
        <v>0</v>
      </c>
    </row>
    <row r="1474" s="1" customFormat="1" spans="1:9">
      <c r="A1474" s="35">
        <v>45834.5756944444</v>
      </c>
      <c r="B1474" s="3" t="s">
        <v>1704</v>
      </c>
      <c r="C1474" s="3" t="s">
        <v>5</v>
      </c>
      <c r="D1474" s="3" t="s">
        <v>9</v>
      </c>
      <c r="E1474" s="3" t="s">
        <v>170</v>
      </c>
      <c r="F1474" s="3" t="s">
        <v>171</v>
      </c>
      <c r="G1474" s="3">
        <v>5</v>
      </c>
      <c r="H1474" s="3">
        <v>887.04</v>
      </c>
      <c r="I1474" s="3">
        <v>4435.2</v>
      </c>
    </row>
    <row r="1475" s="1" customFormat="1" spans="1:9">
      <c r="A1475" s="35">
        <v>45834.5763888889</v>
      </c>
      <c r="B1475" s="3" t="s">
        <v>1705</v>
      </c>
      <c r="C1475" s="3" t="s">
        <v>5</v>
      </c>
      <c r="D1475" s="3" t="s">
        <v>9</v>
      </c>
      <c r="E1475" s="3" t="s">
        <v>267</v>
      </c>
      <c r="F1475" s="3" t="s">
        <v>268</v>
      </c>
      <c r="G1475" s="3">
        <v>2000</v>
      </c>
      <c r="H1475" s="3">
        <v>42.81</v>
      </c>
      <c r="I1475" s="3">
        <v>85620</v>
      </c>
    </row>
    <row r="1476" s="1" customFormat="1" spans="1:9">
      <c r="A1476" s="35">
        <v>45834.6729166667</v>
      </c>
      <c r="B1476" s="3" t="s">
        <v>1706</v>
      </c>
      <c r="C1476" s="3" t="s">
        <v>5</v>
      </c>
      <c r="D1476" s="3" t="s">
        <v>9</v>
      </c>
      <c r="E1476" s="3" t="s">
        <v>1672</v>
      </c>
      <c r="F1476" s="3" t="s">
        <v>1673</v>
      </c>
      <c r="G1476" s="3">
        <v>3</v>
      </c>
      <c r="H1476" s="3">
        <v>216.83</v>
      </c>
      <c r="I1476" s="3">
        <v>650.49</v>
      </c>
    </row>
    <row r="1477" s="1" customFormat="1" spans="1:9">
      <c r="A1477" s="35">
        <v>45834.6729166667</v>
      </c>
      <c r="B1477" s="3" t="s">
        <v>1706</v>
      </c>
      <c r="C1477" s="3" t="s">
        <v>5</v>
      </c>
      <c r="D1477" s="3" t="s">
        <v>9</v>
      </c>
      <c r="E1477" s="3" t="s">
        <v>477</v>
      </c>
      <c r="F1477" s="3" t="s">
        <v>478</v>
      </c>
      <c r="G1477" s="3">
        <v>15</v>
      </c>
      <c r="H1477" s="3">
        <v>1981.66</v>
      </c>
      <c r="I1477" s="3">
        <v>29724.9</v>
      </c>
    </row>
    <row r="1478" s="1" customFormat="1" spans="1:9">
      <c r="A1478" s="35">
        <v>45834.6729166667</v>
      </c>
      <c r="B1478" s="3" t="s">
        <v>1706</v>
      </c>
      <c r="C1478" s="3" t="s">
        <v>5</v>
      </c>
      <c r="D1478" s="3" t="s">
        <v>9</v>
      </c>
      <c r="E1478" s="3" t="s">
        <v>286</v>
      </c>
      <c r="F1478" s="3" t="s">
        <v>287</v>
      </c>
      <c r="G1478" s="3">
        <v>10</v>
      </c>
      <c r="H1478" s="3">
        <v>2541</v>
      </c>
      <c r="I1478" s="3">
        <v>25410</v>
      </c>
    </row>
    <row r="1479" s="1" customFormat="1" spans="1:9">
      <c r="A1479" s="35">
        <v>45834.6729166667</v>
      </c>
      <c r="B1479" s="3" t="s">
        <v>1706</v>
      </c>
      <c r="C1479" s="3" t="s">
        <v>5</v>
      </c>
      <c r="D1479" s="3" t="s">
        <v>9</v>
      </c>
      <c r="E1479" s="3" t="s">
        <v>411</v>
      </c>
      <c r="F1479" s="3" t="s">
        <v>412</v>
      </c>
      <c r="G1479" s="3">
        <v>1</v>
      </c>
      <c r="H1479" s="3">
        <v>1589.28</v>
      </c>
      <c r="I1479" s="3">
        <v>1589.28</v>
      </c>
    </row>
    <row r="1480" s="1" customFormat="1" spans="1:9">
      <c r="A1480" s="35">
        <v>45834.6729166667</v>
      </c>
      <c r="B1480" s="3" t="s">
        <v>1706</v>
      </c>
      <c r="C1480" s="3" t="s">
        <v>5</v>
      </c>
      <c r="D1480" s="3" t="s">
        <v>9</v>
      </c>
      <c r="E1480" s="3" t="s">
        <v>426</v>
      </c>
      <c r="F1480" s="3" t="s">
        <v>427</v>
      </c>
      <c r="G1480" s="3">
        <v>3</v>
      </c>
      <c r="H1480" s="3">
        <v>1361.98</v>
      </c>
      <c r="I1480" s="3">
        <v>4085.94</v>
      </c>
    </row>
    <row r="1481" s="1" customFormat="1" spans="1:9">
      <c r="A1481" s="35">
        <v>45835.5597222222</v>
      </c>
      <c r="B1481" s="3" t="s">
        <v>1707</v>
      </c>
      <c r="C1481" s="3" t="s">
        <v>5</v>
      </c>
      <c r="D1481" s="3" t="s">
        <v>9</v>
      </c>
      <c r="E1481" s="3" t="s">
        <v>642</v>
      </c>
      <c r="F1481" s="3" t="s">
        <v>643</v>
      </c>
      <c r="G1481" s="3">
        <v>10</v>
      </c>
      <c r="H1481" s="3">
        <v>295.68</v>
      </c>
      <c r="I1481" s="3">
        <v>2956.8</v>
      </c>
    </row>
    <row r="1482" s="1" customFormat="1" spans="1:9">
      <c r="A1482" s="35">
        <v>45835.5597222222</v>
      </c>
      <c r="B1482" s="3" t="s">
        <v>1708</v>
      </c>
      <c r="C1482" s="3" t="s">
        <v>5</v>
      </c>
      <c r="D1482" s="3" t="s">
        <v>9</v>
      </c>
      <c r="E1482" s="3" t="s">
        <v>1709</v>
      </c>
      <c r="F1482" s="3" t="s">
        <v>1710</v>
      </c>
      <c r="G1482" s="3">
        <v>1</v>
      </c>
      <c r="H1482" s="3">
        <v>0</v>
      </c>
      <c r="I1482" s="3">
        <v>0</v>
      </c>
    </row>
    <row r="1483" s="1" customFormat="1" spans="1:9">
      <c r="A1483" s="35">
        <v>45836.5875</v>
      </c>
      <c r="B1483" s="3" t="s">
        <v>1711</v>
      </c>
      <c r="C1483" s="3" t="s">
        <v>5</v>
      </c>
      <c r="D1483" s="3" t="s">
        <v>9</v>
      </c>
      <c r="E1483" s="3" t="s">
        <v>863</v>
      </c>
      <c r="F1483" s="3" t="s">
        <v>864</v>
      </c>
      <c r="G1483" s="3">
        <v>5</v>
      </c>
      <c r="H1483" s="3">
        <v>762.12</v>
      </c>
      <c r="I1483" s="3">
        <v>3810.6</v>
      </c>
    </row>
    <row r="1484" s="1" customFormat="1" spans="1:9">
      <c r="A1484" s="35">
        <v>45838.3944444444</v>
      </c>
      <c r="B1484" s="3" t="s">
        <v>1712</v>
      </c>
      <c r="C1484" s="3" t="s">
        <v>5</v>
      </c>
      <c r="D1484" s="3" t="s">
        <v>7</v>
      </c>
      <c r="E1484" s="3" t="s">
        <v>181</v>
      </c>
      <c r="F1484" s="3" t="s">
        <v>182</v>
      </c>
      <c r="G1484" s="3">
        <v>13120</v>
      </c>
      <c r="H1484" s="3">
        <v>15.5</v>
      </c>
      <c r="I1484" s="3">
        <v>203360</v>
      </c>
    </row>
    <row r="1485" s="1" customFormat="1" spans="1:9">
      <c r="A1485" s="35">
        <v>45838.3944444444</v>
      </c>
      <c r="B1485" s="3" t="s">
        <v>1713</v>
      </c>
      <c r="C1485" s="3" t="s">
        <v>5</v>
      </c>
      <c r="D1485" s="3" t="s">
        <v>7</v>
      </c>
      <c r="E1485" s="3" t="s">
        <v>264</v>
      </c>
      <c r="F1485" s="3" t="s">
        <v>265</v>
      </c>
      <c r="G1485" s="3">
        <v>4000</v>
      </c>
      <c r="H1485" s="3">
        <v>35.9</v>
      </c>
      <c r="I1485" s="3">
        <v>143600</v>
      </c>
    </row>
    <row r="1486" s="1" customFormat="1" spans="1:9">
      <c r="A1486" s="35">
        <v>45838.6486111111</v>
      </c>
      <c r="B1486" s="3" t="s">
        <v>1714</v>
      </c>
      <c r="C1486" s="3" t="s">
        <v>5</v>
      </c>
      <c r="D1486" s="3" t="s">
        <v>7</v>
      </c>
      <c r="E1486" s="3" t="s">
        <v>267</v>
      </c>
      <c r="F1486" s="3" t="s">
        <v>268</v>
      </c>
      <c r="G1486" s="3">
        <v>1500</v>
      </c>
      <c r="H1486" s="3">
        <v>42.81</v>
      </c>
      <c r="I1486" s="3">
        <v>64215</v>
      </c>
    </row>
    <row r="1487" s="1" customFormat="1" spans="1:9">
      <c r="A1487" s="35">
        <v>45838.6319444444</v>
      </c>
      <c r="B1487" s="3" t="s">
        <v>1715</v>
      </c>
      <c r="C1487" s="3" t="s">
        <v>5</v>
      </c>
      <c r="D1487" s="3" t="s">
        <v>9</v>
      </c>
      <c r="E1487" s="3" t="s">
        <v>1716</v>
      </c>
      <c r="F1487" s="3" t="s">
        <v>1717</v>
      </c>
      <c r="G1487" s="3">
        <v>2</v>
      </c>
      <c r="H1487" s="3">
        <v>3735.6</v>
      </c>
      <c r="I1487" s="3">
        <v>7471.2</v>
      </c>
    </row>
    <row r="1488" s="1" customFormat="1" spans="1:9">
      <c r="A1488" s="35">
        <v>45838.6319444444</v>
      </c>
      <c r="B1488" s="3" t="s">
        <v>1715</v>
      </c>
      <c r="C1488" s="3" t="s">
        <v>5</v>
      </c>
      <c r="D1488" s="3" t="s">
        <v>9</v>
      </c>
      <c r="E1488" s="3" t="s">
        <v>1718</v>
      </c>
      <c r="F1488" s="3" t="s">
        <v>1719</v>
      </c>
      <c r="G1488" s="3">
        <v>3</v>
      </c>
      <c r="H1488" s="3">
        <v>998.28</v>
      </c>
      <c r="I1488" s="3">
        <v>2994.84</v>
      </c>
    </row>
    <row r="1489" s="1" customFormat="1" spans="1:9">
      <c r="A1489" s="35">
        <v>45838.6319444444</v>
      </c>
      <c r="B1489" s="3" t="s">
        <v>1715</v>
      </c>
      <c r="C1489" s="3" t="s">
        <v>5</v>
      </c>
      <c r="D1489" s="3" t="s">
        <v>9</v>
      </c>
      <c r="E1489" s="3" t="s">
        <v>596</v>
      </c>
      <c r="F1489" s="3" t="s">
        <v>597</v>
      </c>
      <c r="G1489" s="3">
        <v>10</v>
      </c>
      <c r="H1489" s="3">
        <v>19.03</v>
      </c>
      <c r="I1489" s="3">
        <v>190.3</v>
      </c>
    </row>
    <row r="1490" s="1" customFormat="1" spans="1:9">
      <c r="A1490" s="35">
        <v>45838.6319444444</v>
      </c>
      <c r="B1490" s="3" t="s">
        <v>1715</v>
      </c>
      <c r="C1490" s="3" t="s">
        <v>5</v>
      </c>
      <c r="D1490" s="3" t="s">
        <v>9</v>
      </c>
      <c r="E1490" s="3" t="s">
        <v>583</v>
      </c>
      <c r="F1490" s="3" t="s">
        <v>584</v>
      </c>
      <c r="G1490" s="3">
        <v>5</v>
      </c>
      <c r="H1490" s="3">
        <v>990.35</v>
      </c>
      <c r="I1490" s="3">
        <v>4951.75</v>
      </c>
    </row>
    <row r="1491" s="1" customFormat="1" spans="1:9">
      <c r="A1491" s="35">
        <v>45838.6319444444</v>
      </c>
      <c r="B1491" s="3" t="s">
        <v>1715</v>
      </c>
      <c r="C1491" s="3" t="s">
        <v>5</v>
      </c>
      <c r="D1491" s="3" t="s">
        <v>9</v>
      </c>
      <c r="E1491" s="3" t="s">
        <v>1634</v>
      </c>
      <c r="F1491" s="3" t="s">
        <v>1635</v>
      </c>
      <c r="G1491" s="3">
        <v>5</v>
      </c>
      <c r="H1491" s="3">
        <v>991.38</v>
      </c>
      <c r="I1491" s="3">
        <v>4956.9</v>
      </c>
    </row>
    <row r="1492" s="1" customFormat="1" spans="1:9">
      <c r="A1492" s="35">
        <v>45838.6319444444</v>
      </c>
      <c r="B1492" s="3" t="s">
        <v>1715</v>
      </c>
      <c r="C1492" s="3" t="s">
        <v>5</v>
      </c>
      <c r="D1492" s="3" t="s">
        <v>9</v>
      </c>
      <c r="E1492" s="3" t="s">
        <v>738</v>
      </c>
      <c r="F1492" s="3" t="s">
        <v>739</v>
      </c>
      <c r="G1492" s="3">
        <v>10</v>
      </c>
      <c r="H1492" s="3">
        <v>999.59</v>
      </c>
      <c r="I1492" s="3">
        <v>9995.9</v>
      </c>
    </row>
    <row r="1493" s="1" customFormat="1" spans="1:9">
      <c r="A1493" s="35">
        <v>45838.6319444444</v>
      </c>
      <c r="B1493" s="3" t="s">
        <v>1715</v>
      </c>
      <c r="C1493" s="3" t="s">
        <v>5</v>
      </c>
      <c r="D1493" s="3" t="s">
        <v>9</v>
      </c>
      <c r="E1493" s="3" t="s">
        <v>33</v>
      </c>
      <c r="F1493" s="3" t="s">
        <v>34</v>
      </c>
      <c r="G1493" s="3">
        <v>15</v>
      </c>
      <c r="H1493" s="3">
        <v>2952.12</v>
      </c>
      <c r="I1493" s="3">
        <v>44281.8</v>
      </c>
    </row>
    <row r="1494" s="1" customFormat="1" spans="1:9">
      <c r="A1494" s="35">
        <v>45838.6319444444</v>
      </c>
      <c r="B1494" s="3" t="s">
        <v>1715</v>
      </c>
      <c r="C1494" s="3" t="s">
        <v>5</v>
      </c>
      <c r="D1494" s="3" t="s">
        <v>9</v>
      </c>
      <c r="E1494" s="3" t="s">
        <v>437</v>
      </c>
      <c r="F1494" s="3" t="s">
        <v>438</v>
      </c>
      <c r="G1494" s="3">
        <v>3</v>
      </c>
      <c r="H1494" s="3">
        <v>356.69</v>
      </c>
      <c r="I1494" s="3">
        <v>1070.07</v>
      </c>
    </row>
    <row r="1495" s="1" customFormat="1" spans="1:9">
      <c r="A1495" s="35">
        <v>45838.6319444444</v>
      </c>
      <c r="B1495" s="3" t="s">
        <v>1715</v>
      </c>
      <c r="C1495" s="3" t="s">
        <v>5</v>
      </c>
      <c r="D1495" s="3" t="s">
        <v>9</v>
      </c>
      <c r="E1495" s="3" t="s">
        <v>1720</v>
      </c>
      <c r="F1495" s="3" t="s">
        <v>1721</v>
      </c>
      <c r="G1495" s="3">
        <v>3</v>
      </c>
      <c r="H1495" s="3">
        <v>838.96</v>
      </c>
      <c r="I1495" s="3">
        <v>2516.88</v>
      </c>
    </row>
    <row r="1496" s="1" customFormat="1" spans="1:9">
      <c r="A1496" s="35">
        <v>45838.6319444444</v>
      </c>
      <c r="B1496" s="3" t="s">
        <v>1715</v>
      </c>
      <c r="C1496" s="3" t="s">
        <v>5</v>
      </c>
      <c r="D1496" s="3" t="s">
        <v>9</v>
      </c>
      <c r="E1496" s="3" t="s">
        <v>838</v>
      </c>
      <c r="F1496" s="3" t="s">
        <v>260</v>
      </c>
      <c r="G1496" s="3">
        <v>2</v>
      </c>
      <c r="H1496" s="3">
        <v>1414.09</v>
      </c>
      <c r="I1496" s="3">
        <v>2828.18</v>
      </c>
    </row>
    <row r="1497" s="1" customFormat="1" spans="1:9">
      <c r="A1497" s="35">
        <v>45838.6326388889</v>
      </c>
      <c r="B1497" s="3" t="s">
        <v>1722</v>
      </c>
      <c r="C1497" s="3" t="s">
        <v>5</v>
      </c>
      <c r="D1497" s="3" t="s">
        <v>9</v>
      </c>
      <c r="E1497" s="3" t="s">
        <v>184</v>
      </c>
      <c r="F1497" s="3" t="s">
        <v>185</v>
      </c>
      <c r="G1497" s="3">
        <v>10</v>
      </c>
      <c r="H1497" s="3">
        <v>2824.8</v>
      </c>
      <c r="I1497" s="3">
        <v>28248</v>
      </c>
    </row>
    <row r="1498" s="1" customFormat="1" spans="1:9">
      <c r="A1498" s="35">
        <v>45838.6326388889</v>
      </c>
      <c r="B1498" s="3" t="s">
        <v>1722</v>
      </c>
      <c r="C1498" s="3" t="s">
        <v>5</v>
      </c>
      <c r="D1498" s="3" t="s">
        <v>9</v>
      </c>
      <c r="E1498" s="3" t="s">
        <v>1045</v>
      </c>
      <c r="F1498" s="3" t="s">
        <v>1046</v>
      </c>
      <c r="G1498" s="3">
        <v>7</v>
      </c>
      <c r="H1498" s="3">
        <v>85.15</v>
      </c>
      <c r="I1498" s="3">
        <v>596.05</v>
      </c>
    </row>
    <row r="1499" s="1" customFormat="1" spans="1:9">
      <c r="A1499" s="35">
        <v>45838.6326388889</v>
      </c>
      <c r="B1499" s="3" t="s">
        <v>1722</v>
      </c>
      <c r="C1499" s="3" t="s">
        <v>5</v>
      </c>
      <c r="D1499" s="3" t="s">
        <v>9</v>
      </c>
      <c r="E1499" s="3" t="s">
        <v>1227</v>
      </c>
      <c r="F1499" s="3" t="s">
        <v>1228</v>
      </c>
      <c r="G1499" s="3">
        <v>2</v>
      </c>
      <c r="H1499" s="3">
        <v>1618.36</v>
      </c>
      <c r="I1499" s="3">
        <v>3236.72</v>
      </c>
    </row>
    <row r="1500" s="1" customFormat="1" spans="1:9">
      <c r="A1500" s="35">
        <v>45838.6326388889</v>
      </c>
      <c r="B1500" s="3" t="s">
        <v>1722</v>
      </c>
      <c r="C1500" s="3" t="s">
        <v>5</v>
      </c>
      <c r="D1500" s="3" t="s">
        <v>9</v>
      </c>
      <c r="E1500" s="3" t="s">
        <v>1723</v>
      </c>
      <c r="F1500" s="3" t="s">
        <v>1724</v>
      </c>
      <c r="G1500" s="3">
        <v>7</v>
      </c>
      <c r="H1500" s="3">
        <v>62.16</v>
      </c>
      <c r="I1500" s="3">
        <v>435.12</v>
      </c>
    </row>
    <row r="1501" s="1" customFormat="1" spans="1:9">
      <c r="A1501" s="35">
        <v>45838.6326388889</v>
      </c>
      <c r="B1501" s="3" t="s">
        <v>1722</v>
      </c>
      <c r="C1501" s="3" t="s">
        <v>5</v>
      </c>
      <c r="D1501" s="3" t="s">
        <v>9</v>
      </c>
      <c r="E1501" s="3" t="s">
        <v>1725</v>
      </c>
      <c r="F1501" s="3" t="s">
        <v>1726</v>
      </c>
      <c r="G1501" s="3">
        <v>2</v>
      </c>
      <c r="H1501" s="3">
        <v>851.04</v>
      </c>
      <c r="I1501" s="3">
        <v>1702.08</v>
      </c>
    </row>
    <row r="1502" s="1" customFormat="1" spans="1:9">
      <c r="A1502" s="35">
        <v>45838.6326388889</v>
      </c>
      <c r="B1502" s="3" t="s">
        <v>1722</v>
      </c>
      <c r="C1502" s="3" t="s">
        <v>5</v>
      </c>
      <c r="D1502" s="3" t="s">
        <v>9</v>
      </c>
      <c r="E1502" s="3" t="s">
        <v>736</v>
      </c>
      <c r="F1502" s="3" t="s">
        <v>737</v>
      </c>
      <c r="G1502" s="3">
        <v>7</v>
      </c>
      <c r="H1502" s="3">
        <v>1080.24</v>
      </c>
      <c r="I1502" s="3">
        <v>7561.68</v>
      </c>
    </row>
    <row r="1503" s="1" customFormat="1" spans="1:9">
      <c r="A1503" s="35">
        <v>45838.6326388889</v>
      </c>
      <c r="B1503" s="3" t="s">
        <v>1722</v>
      </c>
      <c r="C1503" s="3" t="s">
        <v>5</v>
      </c>
      <c r="D1503" s="3" t="s">
        <v>9</v>
      </c>
      <c r="E1503" s="3" t="s">
        <v>1364</v>
      </c>
      <c r="F1503" s="3" t="s">
        <v>1365</v>
      </c>
      <c r="G1503" s="3">
        <v>2</v>
      </c>
      <c r="H1503" s="3">
        <v>9978.36</v>
      </c>
      <c r="I1503" s="3">
        <v>19956.72</v>
      </c>
    </row>
    <row r="1504" s="1" customFormat="1" spans="1:9">
      <c r="A1504" s="35">
        <v>45838.6326388889</v>
      </c>
      <c r="B1504" s="3" t="s">
        <v>1722</v>
      </c>
      <c r="C1504" s="3" t="s">
        <v>5</v>
      </c>
      <c r="D1504" s="3" t="s">
        <v>9</v>
      </c>
      <c r="E1504" s="3" t="s">
        <v>1601</v>
      </c>
      <c r="F1504" s="3" t="s">
        <v>1602</v>
      </c>
      <c r="G1504" s="3">
        <v>2</v>
      </c>
      <c r="H1504" s="3">
        <v>1016.4</v>
      </c>
      <c r="I1504" s="3">
        <v>2032.8</v>
      </c>
    </row>
    <row r="1505" s="1" customFormat="1" spans="1:9">
      <c r="A1505" s="35">
        <v>45838.6326388889</v>
      </c>
      <c r="B1505" s="3" t="s">
        <v>1722</v>
      </c>
      <c r="C1505" s="3" t="s">
        <v>5</v>
      </c>
      <c r="D1505" s="3" t="s">
        <v>9</v>
      </c>
      <c r="E1505" s="3" t="s">
        <v>259</v>
      </c>
      <c r="F1505" s="3" t="s">
        <v>260</v>
      </c>
      <c r="G1505" s="3">
        <v>5</v>
      </c>
      <c r="H1505" s="3">
        <v>2032.8</v>
      </c>
      <c r="I1505" s="3">
        <v>10164</v>
      </c>
    </row>
    <row r="1506" s="1" customFormat="1" spans="1:9">
      <c r="A1506" s="35">
        <v>45838.6326388889</v>
      </c>
      <c r="B1506" s="3" t="s">
        <v>1722</v>
      </c>
      <c r="C1506" s="3" t="s">
        <v>5</v>
      </c>
      <c r="D1506" s="3" t="s">
        <v>9</v>
      </c>
      <c r="E1506" s="3" t="s">
        <v>298</v>
      </c>
      <c r="F1506" s="3" t="s">
        <v>299</v>
      </c>
      <c r="G1506" s="3">
        <v>10</v>
      </c>
      <c r="H1506" s="3">
        <v>421.34</v>
      </c>
      <c r="I1506" s="3">
        <v>4213.4</v>
      </c>
    </row>
    <row r="1507" s="1" customFormat="1" spans="1:9">
      <c r="A1507" s="35">
        <v>45838.6326388889</v>
      </c>
      <c r="B1507" s="3" t="s">
        <v>1727</v>
      </c>
      <c r="C1507" s="3" t="s">
        <v>5</v>
      </c>
      <c r="D1507" s="3" t="s">
        <v>9</v>
      </c>
      <c r="E1507" s="3" t="s">
        <v>1234</v>
      </c>
      <c r="F1507" s="3" t="s">
        <v>1235</v>
      </c>
      <c r="G1507" s="3">
        <v>20</v>
      </c>
      <c r="H1507" s="3">
        <v>231</v>
      </c>
      <c r="I1507" s="3">
        <v>4620</v>
      </c>
    </row>
    <row r="1508" s="1" customFormat="1" spans="1:9">
      <c r="A1508" s="35">
        <v>45838.6326388889</v>
      </c>
      <c r="B1508" s="3" t="s">
        <v>1727</v>
      </c>
      <c r="C1508" s="3" t="s">
        <v>5</v>
      </c>
      <c r="D1508" s="3" t="s">
        <v>9</v>
      </c>
      <c r="E1508" s="3" t="s">
        <v>1728</v>
      </c>
      <c r="F1508" s="3" t="s">
        <v>1729</v>
      </c>
      <c r="G1508" s="3">
        <v>2</v>
      </c>
      <c r="H1508" s="3">
        <v>110.88</v>
      </c>
      <c r="I1508" s="3">
        <v>221.76</v>
      </c>
    </row>
    <row r="1509" s="1" customFormat="1" spans="1:9">
      <c r="A1509" s="35">
        <v>45838.6326388889</v>
      </c>
      <c r="B1509" s="3" t="s">
        <v>1727</v>
      </c>
      <c r="C1509" s="3" t="s">
        <v>5</v>
      </c>
      <c r="D1509" s="3" t="s">
        <v>9</v>
      </c>
      <c r="E1509" s="3" t="s">
        <v>1397</v>
      </c>
      <c r="F1509" s="3" t="s">
        <v>1398</v>
      </c>
      <c r="G1509" s="3">
        <v>10</v>
      </c>
      <c r="H1509" s="3">
        <v>2190.01</v>
      </c>
      <c r="I1509" s="3">
        <v>21900.1</v>
      </c>
    </row>
    <row r="1510" s="1" customFormat="1" spans="1:9">
      <c r="A1510" s="35">
        <v>45838.6326388889</v>
      </c>
      <c r="B1510" s="3" t="s">
        <v>1727</v>
      </c>
      <c r="C1510" s="3" t="s">
        <v>5</v>
      </c>
      <c r="D1510" s="3" t="s">
        <v>9</v>
      </c>
      <c r="E1510" s="3" t="s">
        <v>237</v>
      </c>
      <c r="F1510" s="3" t="s">
        <v>238</v>
      </c>
      <c r="G1510" s="3">
        <v>20</v>
      </c>
      <c r="H1510" s="3">
        <v>296.11</v>
      </c>
      <c r="I1510" s="3">
        <v>5922.2</v>
      </c>
    </row>
    <row r="1511" s="1" customFormat="1" spans="1:9">
      <c r="A1511" s="35">
        <v>45838.6326388889</v>
      </c>
      <c r="B1511" s="3" t="s">
        <v>1727</v>
      </c>
      <c r="C1511" s="3" t="s">
        <v>5</v>
      </c>
      <c r="D1511" s="3" t="s">
        <v>9</v>
      </c>
      <c r="E1511" s="3" t="s">
        <v>1552</v>
      </c>
      <c r="F1511" s="3" t="s">
        <v>1553</v>
      </c>
      <c r="G1511" s="3">
        <v>10</v>
      </c>
      <c r="H1511" s="3">
        <v>13.51</v>
      </c>
      <c r="I1511" s="3">
        <v>135.1</v>
      </c>
    </row>
    <row r="1512" s="1" customFormat="1" spans="1:9">
      <c r="A1512" s="35">
        <v>45838.6326388889</v>
      </c>
      <c r="B1512" s="3" t="s">
        <v>1727</v>
      </c>
      <c r="C1512" s="3" t="s">
        <v>5</v>
      </c>
      <c r="D1512" s="3" t="s">
        <v>9</v>
      </c>
      <c r="E1512" s="3" t="s">
        <v>988</v>
      </c>
      <c r="F1512" s="3" t="s">
        <v>989</v>
      </c>
      <c r="G1512" s="3">
        <v>5</v>
      </c>
      <c r="H1512" s="3">
        <v>994.37</v>
      </c>
      <c r="I1512" s="3">
        <v>4971.85</v>
      </c>
    </row>
    <row r="1513" s="1" customFormat="1" spans="1:9">
      <c r="A1513" s="35">
        <v>45838.6326388889</v>
      </c>
      <c r="B1513" s="3" t="s">
        <v>1727</v>
      </c>
      <c r="C1513" s="3" t="s">
        <v>5</v>
      </c>
      <c r="D1513" s="3" t="s">
        <v>9</v>
      </c>
      <c r="E1513" s="3" t="s">
        <v>153</v>
      </c>
      <c r="F1513" s="3" t="s">
        <v>154</v>
      </c>
      <c r="G1513" s="3">
        <v>3</v>
      </c>
      <c r="H1513" s="3">
        <v>241.06</v>
      </c>
      <c r="I1513" s="3">
        <v>723.18</v>
      </c>
    </row>
    <row r="1514" s="1" customFormat="1" spans="1:9">
      <c r="A1514" s="35">
        <v>45838.6326388889</v>
      </c>
      <c r="B1514" s="3" t="s">
        <v>1727</v>
      </c>
      <c r="C1514" s="3" t="s">
        <v>5</v>
      </c>
      <c r="D1514" s="3" t="s">
        <v>9</v>
      </c>
      <c r="E1514" s="3" t="s">
        <v>806</v>
      </c>
      <c r="F1514" s="3" t="s">
        <v>807</v>
      </c>
      <c r="G1514" s="3">
        <v>5</v>
      </c>
      <c r="H1514" s="3">
        <v>406.56</v>
      </c>
      <c r="I1514" s="3">
        <v>2032.8</v>
      </c>
    </row>
    <row r="1515" s="1" customFormat="1" spans="1:9">
      <c r="A1515" s="35">
        <v>45838.6326388889</v>
      </c>
      <c r="B1515" s="3" t="s">
        <v>1727</v>
      </c>
      <c r="C1515" s="3" t="s">
        <v>5</v>
      </c>
      <c r="D1515" s="3" t="s">
        <v>9</v>
      </c>
      <c r="E1515" s="3" t="s">
        <v>731</v>
      </c>
      <c r="F1515" s="3" t="s">
        <v>732</v>
      </c>
      <c r="G1515" s="3">
        <v>3</v>
      </c>
      <c r="H1515" s="3">
        <v>1939.67</v>
      </c>
      <c r="I1515" s="3">
        <v>5819.01</v>
      </c>
    </row>
    <row r="1516" s="1" customFormat="1" spans="1:9">
      <c r="A1516" s="35">
        <v>45838.6326388889</v>
      </c>
      <c r="B1516" s="3" t="s">
        <v>1727</v>
      </c>
      <c r="C1516" s="3" t="s">
        <v>5</v>
      </c>
      <c r="D1516" s="3" t="s">
        <v>9</v>
      </c>
      <c r="E1516" s="3" t="s">
        <v>1381</v>
      </c>
      <c r="F1516" s="3" t="s">
        <v>1382</v>
      </c>
      <c r="G1516" s="3">
        <v>5</v>
      </c>
      <c r="H1516" s="3">
        <v>97.57</v>
      </c>
      <c r="I1516" s="3">
        <v>487.85</v>
      </c>
    </row>
    <row r="1517" s="1" customFormat="1" spans="1:9">
      <c r="A1517" s="35">
        <v>45838.6326388889</v>
      </c>
      <c r="B1517" s="3" t="s">
        <v>1730</v>
      </c>
      <c r="C1517" s="3" t="s">
        <v>5</v>
      </c>
      <c r="D1517" s="3" t="s">
        <v>9</v>
      </c>
      <c r="E1517" s="3" t="s">
        <v>1648</v>
      </c>
      <c r="F1517" s="3" t="s">
        <v>1649</v>
      </c>
      <c r="G1517" s="3">
        <v>3</v>
      </c>
      <c r="H1517" s="3">
        <v>369.6</v>
      </c>
      <c r="I1517" s="3">
        <v>1108.8</v>
      </c>
    </row>
    <row r="1518" s="1" customFormat="1" spans="1:9">
      <c r="A1518" s="35">
        <v>45838.6326388889</v>
      </c>
      <c r="B1518" s="3" t="s">
        <v>1730</v>
      </c>
      <c r="C1518" s="3" t="s">
        <v>5</v>
      </c>
      <c r="D1518" s="3" t="s">
        <v>9</v>
      </c>
      <c r="E1518" s="3" t="s">
        <v>1650</v>
      </c>
      <c r="F1518" s="3" t="s">
        <v>1651</v>
      </c>
      <c r="G1518" s="3">
        <v>9</v>
      </c>
      <c r="H1518" s="3">
        <v>332.64</v>
      </c>
      <c r="I1518" s="3">
        <v>2993.76</v>
      </c>
    </row>
    <row r="1519" s="1" customFormat="1" spans="1:9">
      <c r="A1519" s="35">
        <v>45838.6326388889</v>
      </c>
      <c r="B1519" s="3" t="s">
        <v>1730</v>
      </c>
      <c r="C1519" s="3" t="s">
        <v>5</v>
      </c>
      <c r="D1519" s="3" t="s">
        <v>9</v>
      </c>
      <c r="E1519" s="3" t="s">
        <v>45</v>
      </c>
      <c r="F1519" s="3" t="s">
        <v>46</v>
      </c>
      <c r="G1519" s="3">
        <v>9</v>
      </c>
      <c r="H1519" s="3">
        <v>1108.8</v>
      </c>
      <c r="I1519" s="3">
        <v>9979.2</v>
      </c>
    </row>
    <row r="1520" s="1" customFormat="1" spans="1:9">
      <c r="A1520" s="35">
        <v>45838.6326388889</v>
      </c>
      <c r="B1520" s="3" t="s">
        <v>1730</v>
      </c>
      <c r="C1520" s="3" t="s">
        <v>5</v>
      </c>
      <c r="D1520" s="3" t="s">
        <v>9</v>
      </c>
      <c r="E1520" s="3" t="s">
        <v>191</v>
      </c>
      <c r="F1520" s="3" t="s">
        <v>192</v>
      </c>
      <c r="G1520" s="3">
        <v>10</v>
      </c>
      <c r="H1520" s="3">
        <v>1242.5</v>
      </c>
      <c r="I1520" s="3">
        <v>12425</v>
      </c>
    </row>
    <row r="1521" s="1" customFormat="1" spans="1:9">
      <c r="A1521" s="35">
        <v>45838.6326388889</v>
      </c>
      <c r="B1521" s="3" t="s">
        <v>1730</v>
      </c>
      <c r="C1521" s="3" t="s">
        <v>5</v>
      </c>
      <c r="D1521" s="3" t="s">
        <v>9</v>
      </c>
      <c r="E1521" s="3" t="s">
        <v>435</v>
      </c>
      <c r="F1521" s="3" t="s">
        <v>436</v>
      </c>
      <c r="G1521" s="3">
        <v>15</v>
      </c>
      <c r="H1521" s="3">
        <v>2374.08</v>
      </c>
      <c r="I1521" s="3">
        <v>35611.2</v>
      </c>
    </row>
    <row r="1522" s="1" customFormat="1" spans="1:9">
      <c r="A1522" s="35">
        <v>45838.6326388889</v>
      </c>
      <c r="B1522" s="3" t="s">
        <v>1730</v>
      </c>
      <c r="C1522" s="3" t="s">
        <v>5</v>
      </c>
      <c r="D1522" s="3" t="s">
        <v>9</v>
      </c>
      <c r="E1522" s="3" t="s">
        <v>284</v>
      </c>
      <c r="F1522" s="3" t="s">
        <v>285</v>
      </c>
      <c r="G1522" s="3">
        <v>15</v>
      </c>
      <c r="H1522" s="3">
        <v>2237.54</v>
      </c>
      <c r="I1522" s="3">
        <v>33563.1</v>
      </c>
    </row>
    <row r="1523" s="1" customFormat="1" spans="1:9">
      <c r="A1523" s="35">
        <v>45838.6326388889</v>
      </c>
      <c r="B1523" s="3" t="s">
        <v>1730</v>
      </c>
      <c r="C1523" s="3" t="s">
        <v>5</v>
      </c>
      <c r="D1523" s="3" t="s">
        <v>9</v>
      </c>
      <c r="E1523" s="3" t="s">
        <v>422</v>
      </c>
      <c r="F1523" s="3" t="s">
        <v>423</v>
      </c>
      <c r="G1523" s="3">
        <v>10</v>
      </c>
      <c r="H1523" s="3">
        <v>497.98</v>
      </c>
      <c r="I1523" s="3">
        <v>4979.8</v>
      </c>
    </row>
    <row r="1524" s="1" customFormat="1" spans="1:9">
      <c r="A1524" s="35">
        <v>45838.6326388889</v>
      </c>
      <c r="B1524" s="3" t="s">
        <v>1730</v>
      </c>
      <c r="C1524" s="3" t="s">
        <v>5</v>
      </c>
      <c r="D1524" s="3" t="s">
        <v>9</v>
      </c>
      <c r="E1524" s="3" t="s">
        <v>1219</v>
      </c>
      <c r="F1524" s="3" t="s">
        <v>1220</v>
      </c>
      <c r="G1524" s="3">
        <v>20</v>
      </c>
      <c r="H1524" s="3">
        <v>18.25</v>
      </c>
      <c r="I1524" s="3">
        <v>365</v>
      </c>
    </row>
    <row r="1525" s="1" customFormat="1" spans="1:9">
      <c r="A1525" s="35">
        <v>45838.6326388889</v>
      </c>
      <c r="B1525" s="3" t="s">
        <v>1730</v>
      </c>
      <c r="C1525" s="3" t="s">
        <v>5</v>
      </c>
      <c r="D1525" s="3" t="s">
        <v>9</v>
      </c>
      <c r="E1525" s="3" t="s">
        <v>385</v>
      </c>
      <c r="F1525" s="3" t="s">
        <v>386</v>
      </c>
      <c r="G1525" s="3">
        <v>5</v>
      </c>
      <c r="H1525" s="3">
        <v>2078.47</v>
      </c>
      <c r="I1525" s="3">
        <v>10392.35</v>
      </c>
    </row>
    <row r="1526" s="1" customFormat="1" spans="1:9">
      <c r="A1526" s="35">
        <v>45838.6326388889</v>
      </c>
      <c r="B1526" s="3" t="s">
        <v>1730</v>
      </c>
      <c r="C1526" s="3" t="s">
        <v>5</v>
      </c>
      <c r="D1526" s="3" t="s">
        <v>9</v>
      </c>
      <c r="E1526" s="3" t="s">
        <v>479</v>
      </c>
      <c r="F1526" s="3" t="s">
        <v>464</v>
      </c>
      <c r="G1526" s="3">
        <v>7</v>
      </c>
      <c r="H1526" s="3">
        <v>1034.29</v>
      </c>
      <c r="I1526" s="3">
        <v>7240.03</v>
      </c>
    </row>
    <row r="1527" s="1" customFormat="1" spans="1:9">
      <c r="A1527" s="35">
        <v>45838.6326388889</v>
      </c>
      <c r="B1527" s="3" t="s">
        <v>1730</v>
      </c>
      <c r="C1527" s="3" t="s">
        <v>5</v>
      </c>
      <c r="D1527" s="3" t="s">
        <v>9</v>
      </c>
      <c r="E1527" s="3" t="s">
        <v>1731</v>
      </c>
      <c r="F1527" s="3" t="s">
        <v>1732</v>
      </c>
      <c r="G1527" s="3">
        <v>20</v>
      </c>
      <c r="H1527" s="3">
        <v>93.14</v>
      </c>
      <c r="I1527" s="3">
        <v>1862.8</v>
      </c>
    </row>
    <row r="1528" s="1" customFormat="1" spans="1:9">
      <c r="A1528" s="35">
        <v>45838.6402777778</v>
      </c>
      <c r="B1528" s="3" t="s">
        <v>1733</v>
      </c>
      <c r="C1528" s="3" t="s">
        <v>5</v>
      </c>
      <c r="D1528" s="3" t="s">
        <v>9</v>
      </c>
      <c r="E1528" s="3" t="s">
        <v>274</v>
      </c>
      <c r="F1528" s="3" t="s">
        <v>275</v>
      </c>
      <c r="G1528" s="3">
        <v>10</v>
      </c>
      <c r="H1528" s="3">
        <v>665.5</v>
      </c>
      <c r="I1528" s="3">
        <v>6655</v>
      </c>
    </row>
    <row r="1529" s="1" customFormat="1" spans="1:9">
      <c r="A1529" s="35">
        <v>45838.6402777778</v>
      </c>
      <c r="B1529" s="3" t="s">
        <v>1733</v>
      </c>
      <c r="C1529" s="3" t="s">
        <v>5</v>
      </c>
      <c r="D1529" s="3" t="s">
        <v>9</v>
      </c>
      <c r="E1529" s="3" t="s">
        <v>1067</v>
      </c>
      <c r="F1529" s="3" t="s">
        <v>1068</v>
      </c>
      <c r="G1529" s="3">
        <v>6</v>
      </c>
      <c r="H1529" s="3">
        <v>13.99</v>
      </c>
      <c r="I1529" s="3">
        <v>83.94</v>
      </c>
    </row>
    <row r="1530" s="1" customFormat="1" spans="1:9">
      <c r="A1530" s="35">
        <v>45838.6402777778</v>
      </c>
      <c r="B1530" s="3" t="s">
        <v>1733</v>
      </c>
      <c r="C1530" s="3" t="s">
        <v>5</v>
      </c>
      <c r="D1530" s="3" t="s">
        <v>9</v>
      </c>
      <c r="E1530" s="3" t="s">
        <v>694</v>
      </c>
      <c r="F1530" s="3" t="s">
        <v>260</v>
      </c>
      <c r="G1530" s="3">
        <v>1</v>
      </c>
      <c r="H1530" s="3">
        <v>4128.63</v>
      </c>
      <c r="I1530" s="3">
        <v>4128.63</v>
      </c>
    </row>
    <row r="1531" s="1" customFormat="1" spans="1:9">
      <c r="A1531" s="35">
        <v>45838.6402777778</v>
      </c>
      <c r="B1531" s="3" t="s">
        <v>1733</v>
      </c>
      <c r="C1531" s="3" t="s">
        <v>5</v>
      </c>
      <c r="D1531" s="3" t="s">
        <v>9</v>
      </c>
      <c r="E1531" s="3" t="s">
        <v>585</v>
      </c>
      <c r="F1531" s="3" t="s">
        <v>586</v>
      </c>
      <c r="G1531" s="3">
        <v>5</v>
      </c>
      <c r="H1531" s="3">
        <v>1199.35</v>
      </c>
      <c r="I1531" s="3">
        <v>5996.75</v>
      </c>
    </row>
    <row r="1532" s="1" customFormat="1" spans="1:9">
      <c r="A1532" s="35">
        <v>45838.6402777778</v>
      </c>
      <c r="B1532" s="3" t="s">
        <v>1733</v>
      </c>
      <c r="C1532" s="3" t="s">
        <v>5</v>
      </c>
      <c r="D1532" s="3" t="s">
        <v>9</v>
      </c>
      <c r="E1532" s="3" t="s">
        <v>293</v>
      </c>
      <c r="F1532" s="3" t="s">
        <v>294</v>
      </c>
      <c r="G1532" s="3">
        <v>10</v>
      </c>
      <c r="H1532" s="3">
        <v>26.4</v>
      </c>
      <c r="I1532" s="3">
        <v>264</v>
      </c>
    </row>
    <row r="1533" s="1" customFormat="1" spans="1:9">
      <c r="A1533" s="35">
        <v>45838.6479166667</v>
      </c>
      <c r="B1533" s="3" t="s">
        <v>1734</v>
      </c>
      <c r="C1533" s="3" t="s">
        <v>5</v>
      </c>
      <c r="D1533" s="3" t="s">
        <v>6</v>
      </c>
      <c r="E1533" s="3" t="s">
        <v>1575</v>
      </c>
      <c r="F1533" s="3" t="s">
        <v>1576</v>
      </c>
      <c r="G1533" s="3">
        <v>12</v>
      </c>
      <c r="H1533" s="3">
        <v>347.23</v>
      </c>
      <c r="I1533" s="3">
        <v>4166.76</v>
      </c>
    </row>
    <row r="1534" s="1" customFormat="1" spans="1:9">
      <c r="A1534" s="35">
        <v>45838.6479166667</v>
      </c>
      <c r="B1534" s="3" t="s">
        <v>1734</v>
      </c>
      <c r="C1534" s="3" t="s">
        <v>5</v>
      </c>
      <c r="D1534" s="3" t="s">
        <v>6</v>
      </c>
      <c r="E1534" s="3" t="s">
        <v>181</v>
      </c>
      <c r="F1534" s="3" t="s">
        <v>182</v>
      </c>
      <c r="G1534" s="3">
        <v>3280</v>
      </c>
      <c r="H1534" s="3">
        <v>15.5</v>
      </c>
      <c r="I1534" s="3">
        <v>50840</v>
      </c>
    </row>
    <row r="1535" s="1" customFormat="1" spans="1:9">
      <c r="A1535" s="35">
        <v>45838.6479166667</v>
      </c>
      <c r="B1535" s="3" t="s">
        <v>1734</v>
      </c>
      <c r="C1535" s="3" t="s">
        <v>5</v>
      </c>
      <c r="D1535" s="3" t="s">
        <v>6</v>
      </c>
      <c r="E1535" s="3" t="s">
        <v>1577</v>
      </c>
      <c r="F1535" s="3" t="s">
        <v>1578</v>
      </c>
      <c r="G1535" s="3">
        <v>8</v>
      </c>
      <c r="H1535" s="3">
        <v>290.54</v>
      </c>
      <c r="I1535" s="3">
        <v>2324.32</v>
      </c>
    </row>
    <row r="1536" s="1" customFormat="1" spans="1:9">
      <c r="A1536" s="35">
        <v>45838.7361111111</v>
      </c>
      <c r="B1536" s="3" t="s">
        <v>1735</v>
      </c>
      <c r="C1536" s="3" t="s">
        <v>5</v>
      </c>
      <c r="D1536" s="3" t="s">
        <v>9</v>
      </c>
      <c r="E1536" s="3" t="s">
        <v>1736</v>
      </c>
      <c r="F1536" s="3" t="s">
        <v>985</v>
      </c>
      <c r="G1536" s="3">
        <v>3</v>
      </c>
      <c r="H1536" s="3">
        <v>0</v>
      </c>
      <c r="I1536" s="3">
        <v>0</v>
      </c>
    </row>
    <row r="1537" s="1" customFormat="1" spans="1:9">
      <c r="A1537" s="2">
        <v>45839</v>
      </c>
      <c r="B1537" s="3" t="s">
        <v>1737</v>
      </c>
      <c r="C1537" s="3" t="s">
        <v>5</v>
      </c>
      <c r="D1537" s="3" t="s">
        <v>7</v>
      </c>
      <c r="E1537" s="3" t="s">
        <v>301</v>
      </c>
      <c r="F1537" s="3" t="s">
        <v>302</v>
      </c>
      <c r="G1537" s="3">
        <v>195</v>
      </c>
      <c r="H1537" s="3">
        <v>69.14</v>
      </c>
      <c r="I1537" s="3">
        <v>13482.3</v>
      </c>
    </row>
    <row r="1538" s="1" customFormat="1" spans="1:9">
      <c r="A1538" s="2">
        <v>45841</v>
      </c>
      <c r="B1538" s="3" t="s">
        <v>1738</v>
      </c>
      <c r="C1538" s="3" t="s">
        <v>5</v>
      </c>
      <c r="D1538" s="3" t="s">
        <v>9</v>
      </c>
      <c r="E1538" s="3" t="s">
        <v>48</v>
      </c>
      <c r="F1538" s="3" t="s">
        <v>49</v>
      </c>
      <c r="G1538" s="3">
        <v>7</v>
      </c>
      <c r="H1538" s="3">
        <v>739.2</v>
      </c>
      <c r="I1538" s="3">
        <v>5174.4</v>
      </c>
    </row>
    <row r="1539" s="1" customFormat="1" spans="1:9">
      <c r="A1539" s="2">
        <v>45841</v>
      </c>
      <c r="B1539" s="3" t="s">
        <v>1738</v>
      </c>
      <c r="C1539" s="3" t="s">
        <v>5</v>
      </c>
      <c r="D1539" s="3" t="s">
        <v>9</v>
      </c>
      <c r="E1539" s="3" t="s">
        <v>642</v>
      </c>
      <c r="F1539" s="3" t="s">
        <v>643</v>
      </c>
      <c r="G1539" s="3">
        <v>10</v>
      </c>
      <c r="H1539" s="3">
        <v>295.68</v>
      </c>
      <c r="I1539" s="3">
        <v>2956.8</v>
      </c>
    </row>
    <row r="1540" s="1" customFormat="1" spans="1:9">
      <c r="A1540" s="2">
        <v>45841</v>
      </c>
      <c r="B1540" s="3" t="s">
        <v>1738</v>
      </c>
      <c r="C1540" s="3" t="s">
        <v>5</v>
      </c>
      <c r="D1540" s="3" t="s">
        <v>9</v>
      </c>
      <c r="E1540" s="3" t="s">
        <v>1739</v>
      </c>
      <c r="F1540" s="3" t="s">
        <v>1740</v>
      </c>
      <c r="G1540" s="3">
        <v>10</v>
      </c>
      <c r="H1540" s="3">
        <v>634.9</v>
      </c>
      <c r="I1540" s="3">
        <v>6349</v>
      </c>
    </row>
    <row r="1541" s="1" customFormat="1" spans="1:9">
      <c r="A1541" s="2">
        <v>45841</v>
      </c>
      <c r="B1541" s="3" t="s">
        <v>1741</v>
      </c>
      <c r="C1541" s="3" t="s">
        <v>5</v>
      </c>
      <c r="D1541" s="3" t="s">
        <v>9</v>
      </c>
      <c r="E1541" s="3" t="s">
        <v>854</v>
      </c>
      <c r="F1541" s="3" t="s">
        <v>855</v>
      </c>
      <c r="G1541" s="3">
        <v>2</v>
      </c>
      <c r="H1541" s="3">
        <v>756.49</v>
      </c>
      <c r="I1541" s="3">
        <v>1512.98</v>
      </c>
    </row>
    <row r="1542" s="1" customFormat="1" spans="1:9">
      <c r="A1542" s="2">
        <v>45841</v>
      </c>
      <c r="B1542" s="3" t="s">
        <v>1741</v>
      </c>
      <c r="C1542" s="3" t="s">
        <v>5</v>
      </c>
      <c r="D1542" s="3" t="s">
        <v>9</v>
      </c>
      <c r="E1542" s="3" t="s">
        <v>1021</v>
      </c>
      <c r="F1542" s="3" t="s">
        <v>715</v>
      </c>
      <c r="G1542" s="3">
        <v>1</v>
      </c>
      <c r="H1542" s="3">
        <v>0</v>
      </c>
      <c r="I1542" s="3">
        <v>0</v>
      </c>
    </row>
    <row r="1543" s="1" customFormat="1" spans="1:9">
      <c r="A1543" s="2">
        <v>45841</v>
      </c>
      <c r="B1543" s="3" t="s">
        <v>1741</v>
      </c>
      <c r="C1543" s="3" t="s">
        <v>5</v>
      </c>
      <c r="D1543" s="3" t="s">
        <v>9</v>
      </c>
      <c r="E1543" s="3" t="s">
        <v>74</v>
      </c>
      <c r="F1543" s="3" t="s">
        <v>75</v>
      </c>
      <c r="G1543" s="3">
        <v>5</v>
      </c>
      <c r="H1543" s="3">
        <v>1655.81</v>
      </c>
      <c r="I1543" s="3">
        <v>8279.05</v>
      </c>
    </row>
    <row r="1544" s="1" customFormat="1" spans="1:9">
      <c r="A1544" s="2">
        <v>45841</v>
      </c>
      <c r="B1544" s="3" t="s">
        <v>1741</v>
      </c>
      <c r="C1544" s="3" t="s">
        <v>5</v>
      </c>
      <c r="D1544" s="3" t="s">
        <v>9</v>
      </c>
      <c r="E1544" s="3" t="s">
        <v>1367</v>
      </c>
      <c r="F1544" s="3" t="s">
        <v>1368</v>
      </c>
      <c r="G1544" s="3">
        <v>3</v>
      </c>
      <c r="H1544" s="3">
        <v>92.47</v>
      </c>
      <c r="I1544" s="3">
        <v>277.41</v>
      </c>
    </row>
    <row r="1545" s="1" customFormat="1" spans="1:9">
      <c r="A1545" s="2">
        <v>45841</v>
      </c>
      <c r="B1545" s="3" t="s">
        <v>1741</v>
      </c>
      <c r="C1545" s="3" t="s">
        <v>5</v>
      </c>
      <c r="D1545" s="3" t="s">
        <v>9</v>
      </c>
      <c r="E1545" s="3" t="s">
        <v>1742</v>
      </c>
      <c r="F1545" s="3" t="s">
        <v>1743</v>
      </c>
      <c r="G1545" s="3">
        <v>2</v>
      </c>
      <c r="H1545" s="3">
        <v>0</v>
      </c>
      <c r="I1545" s="3">
        <v>0</v>
      </c>
    </row>
    <row r="1546" s="1" customFormat="1" spans="1:9">
      <c r="A1546" s="2">
        <v>45841</v>
      </c>
      <c r="B1546" s="3" t="s">
        <v>1744</v>
      </c>
      <c r="C1546" s="3" t="s">
        <v>5</v>
      </c>
      <c r="D1546" s="3" t="s">
        <v>11</v>
      </c>
      <c r="E1546" s="3" t="s">
        <v>267</v>
      </c>
      <c r="F1546" s="3" t="s">
        <v>268</v>
      </c>
      <c r="G1546" s="3">
        <v>1000</v>
      </c>
      <c r="H1546" s="3">
        <v>42.81</v>
      </c>
      <c r="I1546" s="3">
        <v>42810</v>
      </c>
    </row>
    <row r="1547" s="1" customFormat="1" spans="1:9">
      <c r="A1547" s="2">
        <v>45841</v>
      </c>
      <c r="B1547" s="3" t="s">
        <v>1744</v>
      </c>
      <c r="C1547" s="3" t="s">
        <v>5</v>
      </c>
      <c r="D1547" s="3" t="s">
        <v>11</v>
      </c>
      <c r="E1547" s="3" t="s">
        <v>264</v>
      </c>
      <c r="F1547" s="3" t="s">
        <v>265</v>
      </c>
      <c r="G1547" s="3">
        <v>1000</v>
      </c>
      <c r="H1547" s="3">
        <v>35.9</v>
      </c>
      <c r="I1547" s="3">
        <v>35900</v>
      </c>
    </row>
    <row r="1548" s="1" customFormat="1" spans="1:9">
      <c r="A1548" s="2">
        <v>45841</v>
      </c>
      <c r="B1548" s="3" t="s">
        <v>1745</v>
      </c>
      <c r="C1548" s="3" t="s">
        <v>5</v>
      </c>
      <c r="D1548" s="3" t="s">
        <v>9</v>
      </c>
      <c r="E1548" s="3" t="s">
        <v>211</v>
      </c>
      <c r="F1548" s="3" t="s">
        <v>212</v>
      </c>
      <c r="G1548" s="3">
        <v>5</v>
      </c>
      <c r="H1548" s="3">
        <v>314.61</v>
      </c>
      <c r="I1548" s="3">
        <v>1573.05</v>
      </c>
    </row>
    <row r="1549" s="1" customFormat="1" spans="1:9">
      <c r="A1549" s="2">
        <v>45841</v>
      </c>
      <c r="B1549" s="3" t="s">
        <v>1745</v>
      </c>
      <c r="C1549" s="3" t="s">
        <v>5</v>
      </c>
      <c r="D1549" s="3" t="s">
        <v>9</v>
      </c>
      <c r="E1549" s="3" t="s">
        <v>226</v>
      </c>
      <c r="F1549" s="3" t="s">
        <v>227</v>
      </c>
      <c r="G1549" s="3">
        <v>3</v>
      </c>
      <c r="H1549" s="3">
        <v>104.87</v>
      </c>
      <c r="I1549" s="3">
        <v>314.61</v>
      </c>
    </row>
    <row r="1550" s="1" customFormat="1" spans="1:9">
      <c r="A1550" s="2">
        <v>45841</v>
      </c>
      <c r="B1550" s="3" t="s">
        <v>1745</v>
      </c>
      <c r="C1550" s="3" t="s">
        <v>5</v>
      </c>
      <c r="D1550" s="3" t="s">
        <v>9</v>
      </c>
      <c r="E1550" s="3" t="s">
        <v>1746</v>
      </c>
      <c r="F1550" s="3" t="s">
        <v>1747</v>
      </c>
      <c r="G1550" s="3">
        <v>3</v>
      </c>
      <c r="H1550" s="3">
        <v>391.63</v>
      </c>
      <c r="I1550" s="3">
        <v>1174.89</v>
      </c>
    </row>
    <row r="1551" s="1" customFormat="1" spans="1:9">
      <c r="A1551" s="2">
        <v>45841</v>
      </c>
      <c r="B1551" s="3" t="s">
        <v>1745</v>
      </c>
      <c r="C1551" s="3" t="s">
        <v>5</v>
      </c>
      <c r="D1551" s="3" t="s">
        <v>9</v>
      </c>
      <c r="E1551" s="3" t="s">
        <v>80</v>
      </c>
      <c r="F1551" s="3" t="s">
        <v>81</v>
      </c>
      <c r="G1551" s="3">
        <v>5</v>
      </c>
      <c r="H1551" s="3">
        <v>2748.1</v>
      </c>
      <c r="I1551" s="3">
        <v>13740.5</v>
      </c>
    </row>
    <row r="1552" s="1" customFormat="1" spans="1:9">
      <c r="A1552" s="2">
        <v>45841</v>
      </c>
      <c r="B1552" s="3" t="s">
        <v>1745</v>
      </c>
      <c r="C1552" s="3" t="s">
        <v>5</v>
      </c>
      <c r="D1552" s="3" t="s">
        <v>9</v>
      </c>
      <c r="E1552" s="3" t="s">
        <v>433</v>
      </c>
      <c r="F1552" s="3" t="s">
        <v>434</v>
      </c>
      <c r="G1552" s="3">
        <v>2</v>
      </c>
      <c r="H1552" s="3">
        <v>4941.4</v>
      </c>
      <c r="I1552" s="3">
        <v>9882.8</v>
      </c>
    </row>
    <row r="1553" s="1" customFormat="1" spans="1:9">
      <c r="A1553" s="2">
        <v>45841</v>
      </c>
      <c r="B1553" s="3" t="s">
        <v>1745</v>
      </c>
      <c r="C1553" s="3" t="s">
        <v>5</v>
      </c>
      <c r="D1553" s="3" t="s">
        <v>9</v>
      </c>
      <c r="E1553" s="3" t="s">
        <v>68</v>
      </c>
      <c r="F1553" s="3" t="s">
        <v>69</v>
      </c>
      <c r="G1553" s="3">
        <v>3</v>
      </c>
      <c r="H1553" s="3">
        <v>1072.98</v>
      </c>
      <c r="I1553" s="3">
        <v>3218.94</v>
      </c>
    </row>
    <row r="1554" s="1" customFormat="1" spans="1:9">
      <c r="A1554" s="2">
        <v>45841</v>
      </c>
      <c r="B1554" s="3" t="s">
        <v>1745</v>
      </c>
      <c r="C1554" s="3" t="s">
        <v>5</v>
      </c>
      <c r="D1554" s="3" t="s">
        <v>9</v>
      </c>
      <c r="E1554" s="3" t="s">
        <v>1748</v>
      </c>
      <c r="F1554" s="3" t="s">
        <v>1749</v>
      </c>
      <c r="G1554" s="3">
        <v>2</v>
      </c>
      <c r="H1554" s="3">
        <v>11398.51</v>
      </c>
      <c r="I1554" s="3">
        <v>22797.02</v>
      </c>
    </row>
    <row r="1555" s="1" customFormat="1" spans="1:9">
      <c r="A1555" s="2">
        <v>45841</v>
      </c>
      <c r="B1555" s="3" t="s">
        <v>1745</v>
      </c>
      <c r="C1555" s="3" t="s">
        <v>5</v>
      </c>
      <c r="D1555" s="3" t="s">
        <v>9</v>
      </c>
      <c r="E1555" s="3" t="s">
        <v>286</v>
      </c>
      <c r="F1555" s="3" t="s">
        <v>287</v>
      </c>
      <c r="G1555" s="3">
        <v>10</v>
      </c>
      <c r="H1555" s="3">
        <v>2541</v>
      </c>
      <c r="I1555" s="3">
        <v>25410</v>
      </c>
    </row>
    <row r="1556" s="1" customFormat="1" spans="1:9">
      <c r="A1556" s="2">
        <v>45841</v>
      </c>
      <c r="B1556" s="3" t="s">
        <v>1745</v>
      </c>
      <c r="C1556" s="3" t="s">
        <v>5</v>
      </c>
      <c r="D1556" s="3" t="s">
        <v>9</v>
      </c>
      <c r="E1556" s="3" t="s">
        <v>1750</v>
      </c>
      <c r="F1556" s="3" t="s">
        <v>1751</v>
      </c>
      <c r="G1556" s="3">
        <v>3</v>
      </c>
      <c r="H1556" s="3">
        <v>0</v>
      </c>
      <c r="I1556" s="3">
        <v>0</v>
      </c>
    </row>
    <row r="1557" s="1" customFormat="1" spans="1:9">
      <c r="A1557" s="2">
        <v>45841</v>
      </c>
      <c r="B1557" s="3" t="s">
        <v>1745</v>
      </c>
      <c r="C1557" s="3" t="s">
        <v>5</v>
      </c>
      <c r="D1557" s="3" t="s">
        <v>9</v>
      </c>
      <c r="E1557" s="3" t="s">
        <v>568</v>
      </c>
      <c r="F1557" s="3" t="s">
        <v>569</v>
      </c>
      <c r="G1557" s="3">
        <v>3</v>
      </c>
      <c r="H1557" s="3">
        <v>1660.12</v>
      </c>
      <c r="I1557" s="3">
        <v>4980.36</v>
      </c>
    </row>
    <row r="1558" s="1" customFormat="1" spans="1:9">
      <c r="A1558" s="2">
        <v>45843</v>
      </c>
      <c r="B1558" s="3" t="s">
        <v>1752</v>
      </c>
      <c r="C1558" s="3" t="s">
        <v>5</v>
      </c>
      <c r="D1558" s="3" t="s">
        <v>9</v>
      </c>
      <c r="E1558" s="3" t="s">
        <v>391</v>
      </c>
      <c r="F1558" s="3" t="s">
        <v>392</v>
      </c>
      <c r="G1558" s="3">
        <v>3</v>
      </c>
      <c r="H1558" s="3">
        <v>2112.05</v>
      </c>
      <c r="I1558" s="3">
        <v>6336.15</v>
      </c>
    </row>
    <row r="1559" s="1" customFormat="1" spans="1:9">
      <c r="A1559" s="2">
        <v>45843</v>
      </c>
      <c r="B1559" s="3" t="s">
        <v>1752</v>
      </c>
      <c r="C1559" s="3" t="s">
        <v>5</v>
      </c>
      <c r="D1559" s="3" t="s">
        <v>9</v>
      </c>
      <c r="E1559" s="3" t="s">
        <v>1146</v>
      </c>
      <c r="F1559" s="3" t="s">
        <v>321</v>
      </c>
      <c r="G1559" s="3">
        <v>3</v>
      </c>
      <c r="H1559" s="3">
        <v>705.94</v>
      </c>
      <c r="I1559" s="3">
        <v>2117.82</v>
      </c>
    </row>
    <row r="1560" s="1" customFormat="1" spans="1:9">
      <c r="A1560" s="2">
        <v>45843</v>
      </c>
      <c r="B1560" s="3" t="s">
        <v>1752</v>
      </c>
      <c r="C1560" s="3" t="s">
        <v>5</v>
      </c>
      <c r="D1560" s="3" t="s">
        <v>9</v>
      </c>
      <c r="E1560" s="3" t="s">
        <v>444</v>
      </c>
      <c r="F1560" s="3" t="s">
        <v>445</v>
      </c>
      <c r="G1560" s="3">
        <v>5</v>
      </c>
      <c r="H1560" s="3">
        <v>0</v>
      </c>
      <c r="I1560" s="3">
        <v>0</v>
      </c>
    </row>
    <row r="1561" s="1" customFormat="1" spans="1:9">
      <c r="A1561" s="2">
        <v>45843</v>
      </c>
      <c r="B1561" s="3" t="s">
        <v>1752</v>
      </c>
      <c r="C1561" s="3" t="s">
        <v>5</v>
      </c>
      <c r="D1561" s="3" t="s">
        <v>9</v>
      </c>
      <c r="E1561" s="3" t="s">
        <v>1062</v>
      </c>
      <c r="F1561" s="3" t="s">
        <v>321</v>
      </c>
      <c r="G1561" s="3">
        <v>3</v>
      </c>
      <c r="H1561" s="3">
        <v>678.83</v>
      </c>
      <c r="I1561" s="3">
        <v>2036.49</v>
      </c>
    </row>
    <row r="1562" s="1" customFormat="1" spans="1:9">
      <c r="A1562" s="2">
        <v>45843</v>
      </c>
      <c r="B1562" s="3" t="s">
        <v>1752</v>
      </c>
      <c r="C1562" s="3" t="s">
        <v>5</v>
      </c>
      <c r="D1562" s="3" t="s">
        <v>9</v>
      </c>
      <c r="E1562" s="3" t="s">
        <v>614</v>
      </c>
      <c r="F1562" s="3" t="s">
        <v>569</v>
      </c>
      <c r="G1562" s="3">
        <v>1</v>
      </c>
      <c r="H1562" s="3">
        <v>1501.17</v>
      </c>
      <c r="I1562" s="3">
        <v>1501.17</v>
      </c>
    </row>
    <row r="1563" s="1" customFormat="1" spans="1:9">
      <c r="A1563" s="2">
        <v>45843</v>
      </c>
      <c r="B1563" s="3" t="s">
        <v>1752</v>
      </c>
      <c r="C1563" s="3" t="s">
        <v>5</v>
      </c>
      <c r="D1563" s="3" t="s">
        <v>9</v>
      </c>
      <c r="E1563" s="3" t="s">
        <v>1092</v>
      </c>
      <c r="F1563" s="3" t="s">
        <v>1093</v>
      </c>
      <c r="G1563" s="3">
        <v>5</v>
      </c>
      <c r="H1563" s="3">
        <v>1392.31</v>
      </c>
      <c r="I1563" s="3">
        <v>6961.55</v>
      </c>
    </row>
    <row r="1564" s="1" customFormat="1" spans="1:9">
      <c r="A1564" s="2">
        <v>45843</v>
      </c>
      <c r="B1564" s="3" t="s">
        <v>1752</v>
      </c>
      <c r="C1564" s="3" t="s">
        <v>5</v>
      </c>
      <c r="D1564" s="3" t="s">
        <v>9</v>
      </c>
      <c r="E1564" s="3" t="s">
        <v>197</v>
      </c>
      <c r="F1564" s="3" t="s">
        <v>198</v>
      </c>
      <c r="G1564" s="3">
        <v>15</v>
      </c>
      <c r="H1564" s="3">
        <v>2510.09</v>
      </c>
      <c r="I1564" s="3">
        <v>37651.35</v>
      </c>
    </row>
    <row r="1565" s="1" customFormat="1" spans="1:9">
      <c r="A1565" s="2">
        <v>45843</v>
      </c>
      <c r="B1565" s="3" t="s">
        <v>1752</v>
      </c>
      <c r="C1565" s="3" t="s">
        <v>5</v>
      </c>
      <c r="D1565" s="3" t="s">
        <v>9</v>
      </c>
      <c r="E1565" s="3" t="s">
        <v>573</v>
      </c>
      <c r="F1565" s="3" t="s">
        <v>574</v>
      </c>
      <c r="G1565" s="3">
        <v>5</v>
      </c>
      <c r="H1565" s="3">
        <v>102.75</v>
      </c>
      <c r="I1565" s="3">
        <v>513.75</v>
      </c>
    </row>
    <row r="1566" s="1" customFormat="1" spans="1:9">
      <c r="A1566" s="2">
        <v>45843</v>
      </c>
      <c r="B1566" s="3" t="s">
        <v>1752</v>
      </c>
      <c r="C1566" s="3" t="s">
        <v>5</v>
      </c>
      <c r="D1566" s="3" t="s">
        <v>9</v>
      </c>
      <c r="E1566" s="3" t="s">
        <v>249</v>
      </c>
      <c r="F1566" s="3" t="s">
        <v>250</v>
      </c>
      <c r="G1566" s="3">
        <v>3</v>
      </c>
      <c r="H1566" s="3">
        <v>1971.18</v>
      </c>
      <c r="I1566" s="3">
        <v>5913.54</v>
      </c>
    </row>
    <row r="1567" s="1" customFormat="1" spans="1:9">
      <c r="A1567" s="2">
        <v>45843</v>
      </c>
      <c r="B1567" s="3" t="s">
        <v>1753</v>
      </c>
      <c r="C1567" s="3" t="s">
        <v>5</v>
      </c>
      <c r="D1567" s="3" t="s">
        <v>6</v>
      </c>
      <c r="E1567" s="3" t="s">
        <v>264</v>
      </c>
      <c r="F1567" s="3" t="s">
        <v>265</v>
      </c>
      <c r="G1567" s="3">
        <v>1000</v>
      </c>
      <c r="H1567" s="3">
        <v>35.9</v>
      </c>
      <c r="I1567" s="3">
        <v>35900</v>
      </c>
    </row>
    <row r="1568" s="1" customFormat="1" spans="1:9">
      <c r="A1568" s="2">
        <v>45843</v>
      </c>
      <c r="B1568" s="3" t="s">
        <v>1753</v>
      </c>
      <c r="C1568" s="3" t="s">
        <v>5</v>
      </c>
      <c r="D1568" s="3" t="s">
        <v>6</v>
      </c>
      <c r="E1568" s="3" t="s">
        <v>267</v>
      </c>
      <c r="F1568" s="3" t="s">
        <v>268</v>
      </c>
      <c r="G1568" s="3">
        <v>500</v>
      </c>
      <c r="H1568" s="3">
        <v>42.81</v>
      </c>
      <c r="I1568" s="3">
        <v>21405</v>
      </c>
    </row>
    <row r="1569" s="1" customFormat="1" spans="1:9">
      <c r="A1569" s="2">
        <v>45843</v>
      </c>
      <c r="B1569" s="3" t="s">
        <v>1754</v>
      </c>
      <c r="C1569" s="3" t="s">
        <v>5</v>
      </c>
      <c r="D1569" s="3" t="s">
        <v>9</v>
      </c>
      <c r="E1569" s="3" t="s">
        <v>1755</v>
      </c>
      <c r="F1569" s="3" t="s">
        <v>1756</v>
      </c>
      <c r="G1569" s="3">
        <v>1</v>
      </c>
      <c r="H1569" s="3">
        <v>1677.98</v>
      </c>
      <c r="I1569" s="3">
        <v>1677.98</v>
      </c>
    </row>
    <row r="1570" s="1" customFormat="1" spans="1:9">
      <c r="A1570" s="2">
        <v>45843</v>
      </c>
      <c r="B1570" s="3" t="s">
        <v>1757</v>
      </c>
      <c r="C1570" s="3" t="s">
        <v>5</v>
      </c>
      <c r="D1570" s="3" t="s">
        <v>9</v>
      </c>
      <c r="E1570" s="3" t="s">
        <v>168</v>
      </c>
      <c r="F1570" s="3" t="s">
        <v>169</v>
      </c>
      <c r="G1570" s="3">
        <v>5</v>
      </c>
      <c r="H1570" s="3">
        <v>1478.4</v>
      </c>
      <c r="I1570" s="3">
        <v>7392</v>
      </c>
    </row>
    <row r="1571" s="1" customFormat="1" spans="1:9">
      <c r="A1571" s="2">
        <v>45843</v>
      </c>
      <c r="B1571" s="3" t="s">
        <v>1758</v>
      </c>
      <c r="C1571" s="3" t="s">
        <v>5</v>
      </c>
      <c r="D1571" s="3" t="s">
        <v>9</v>
      </c>
      <c r="E1571" s="3" t="s">
        <v>1523</v>
      </c>
      <c r="F1571" s="3" t="s">
        <v>212</v>
      </c>
      <c r="G1571" s="3">
        <v>3</v>
      </c>
      <c r="H1571" s="3">
        <v>1071.84</v>
      </c>
      <c r="I1571" s="3">
        <v>3215.52</v>
      </c>
    </row>
    <row r="1572" s="1" customFormat="1" spans="1:9">
      <c r="A1572" s="2">
        <v>45843</v>
      </c>
      <c r="B1572" s="3" t="s">
        <v>1758</v>
      </c>
      <c r="C1572" s="3" t="s">
        <v>5</v>
      </c>
      <c r="D1572" s="3" t="s">
        <v>9</v>
      </c>
      <c r="E1572" s="3" t="s">
        <v>679</v>
      </c>
      <c r="F1572" s="3" t="s">
        <v>680</v>
      </c>
      <c r="G1572" s="3">
        <v>3</v>
      </c>
      <c r="H1572" s="3">
        <v>1611.46</v>
      </c>
      <c r="I1572" s="3">
        <v>4834.38</v>
      </c>
    </row>
    <row r="1573" s="1" customFormat="1" spans="1:9">
      <c r="A1573" s="2">
        <v>45843</v>
      </c>
      <c r="B1573" s="3" t="s">
        <v>1758</v>
      </c>
      <c r="C1573" s="3" t="s">
        <v>5</v>
      </c>
      <c r="D1573" s="3" t="s">
        <v>9</v>
      </c>
      <c r="E1573" s="3" t="s">
        <v>1759</v>
      </c>
      <c r="F1573" s="3" t="s">
        <v>1760</v>
      </c>
      <c r="G1573" s="3">
        <v>5</v>
      </c>
      <c r="H1573" s="3">
        <v>5.71</v>
      </c>
      <c r="I1573" s="3">
        <v>28.55</v>
      </c>
    </row>
    <row r="1574" s="1" customFormat="1" spans="1:9">
      <c r="A1574" s="2">
        <v>45843</v>
      </c>
      <c r="B1574" s="3" t="s">
        <v>1758</v>
      </c>
      <c r="C1574" s="3" t="s">
        <v>5</v>
      </c>
      <c r="D1574" s="3" t="s">
        <v>9</v>
      </c>
      <c r="E1574" s="3" t="s">
        <v>1761</v>
      </c>
      <c r="F1574" s="3" t="s">
        <v>1762</v>
      </c>
      <c r="G1574" s="3">
        <v>5</v>
      </c>
      <c r="H1574" s="3">
        <v>28.23</v>
      </c>
      <c r="I1574" s="3">
        <v>141.15</v>
      </c>
    </row>
    <row r="1575" s="1" customFormat="1" spans="1:9">
      <c r="A1575" s="2">
        <v>45843</v>
      </c>
      <c r="B1575" s="3" t="s">
        <v>1758</v>
      </c>
      <c r="C1575" s="3" t="s">
        <v>5</v>
      </c>
      <c r="D1575" s="3" t="s">
        <v>9</v>
      </c>
      <c r="E1575" s="3" t="s">
        <v>1763</v>
      </c>
      <c r="F1575" s="3" t="s">
        <v>1764</v>
      </c>
      <c r="G1575" s="3">
        <v>2</v>
      </c>
      <c r="H1575" s="3">
        <v>332.94</v>
      </c>
      <c r="I1575" s="3">
        <v>665.88</v>
      </c>
    </row>
    <row r="1576" s="1" customFormat="1" spans="1:9">
      <c r="A1576" s="2">
        <v>45843</v>
      </c>
      <c r="B1576" s="3" t="s">
        <v>1758</v>
      </c>
      <c r="C1576" s="3" t="s">
        <v>5</v>
      </c>
      <c r="D1576" s="3" t="s">
        <v>9</v>
      </c>
      <c r="E1576" s="3" t="s">
        <v>282</v>
      </c>
      <c r="F1576" s="3" t="s">
        <v>283</v>
      </c>
      <c r="G1576" s="3">
        <v>2</v>
      </c>
      <c r="H1576" s="3">
        <v>2163.79</v>
      </c>
      <c r="I1576" s="3">
        <v>4327.58</v>
      </c>
    </row>
    <row r="1577" s="1" customFormat="1" spans="1:9">
      <c r="A1577" s="2">
        <v>45843</v>
      </c>
      <c r="B1577" s="3" t="s">
        <v>1758</v>
      </c>
      <c r="C1577" s="3" t="s">
        <v>5</v>
      </c>
      <c r="D1577" s="3" t="s">
        <v>9</v>
      </c>
      <c r="E1577" s="3" t="s">
        <v>1197</v>
      </c>
      <c r="F1577" s="3" t="s">
        <v>260</v>
      </c>
      <c r="G1577" s="3">
        <v>1</v>
      </c>
      <c r="H1577" s="3">
        <v>1487.78</v>
      </c>
      <c r="I1577" s="3">
        <v>1487.78</v>
      </c>
    </row>
    <row r="1578" s="1" customFormat="1" spans="1:9">
      <c r="A1578" s="2">
        <v>45846</v>
      </c>
      <c r="B1578" s="3" t="s">
        <v>1765</v>
      </c>
      <c r="C1578" s="3" t="s">
        <v>5</v>
      </c>
      <c r="D1578" s="3" t="s">
        <v>9</v>
      </c>
      <c r="E1578" s="3" t="s">
        <v>1180</v>
      </c>
      <c r="F1578" s="3" t="s">
        <v>1181</v>
      </c>
      <c r="G1578" s="3">
        <v>6</v>
      </c>
      <c r="H1578" s="3">
        <v>71.43</v>
      </c>
      <c r="I1578" s="3">
        <v>428.58</v>
      </c>
    </row>
    <row r="1579" s="1" customFormat="1" spans="1:9">
      <c r="A1579" s="2">
        <v>45846</v>
      </c>
      <c r="B1579" s="3" t="s">
        <v>1765</v>
      </c>
      <c r="C1579" s="3" t="s">
        <v>5</v>
      </c>
      <c r="D1579" s="3" t="s">
        <v>9</v>
      </c>
      <c r="E1579" s="3" t="s">
        <v>272</v>
      </c>
      <c r="F1579" s="3" t="s">
        <v>273</v>
      </c>
      <c r="G1579" s="3">
        <v>5</v>
      </c>
      <c r="H1579" s="3">
        <v>711.48</v>
      </c>
      <c r="I1579" s="3">
        <v>3557.4</v>
      </c>
    </row>
    <row r="1580" s="1" customFormat="1" spans="1:9">
      <c r="A1580" s="2">
        <v>45846</v>
      </c>
      <c r="B1580" s="3" t="s">
        <v>1765</v>
      </c>
      <c r="C1580" s="3" t="s">
        <v>5</v>
      </c>
      <c r="D1580" s="3" t="s">
        <v>9</v>
      </c>
      <c r="E1580" s="3" t="s">
        <v>1182</v>
      </c>
      <c r="F1580" s="3" t="s">
        <v>1183</v>
      </c>
      <c r="G1580" s="3">
        <v>2</v>
      </c>
      <c r="H1580" s="3">
        <v>15697.65</v>
      </c>
      <c r="I1580" s="3">
        <v>31395.3</v>
      </c>
    </row>
    <row r="1581" s="1" customFormat="1" spans="1:9">
      <c r="A1581" s="2">
        <v>45846</v>
      </c>
      <c r="B1581" s="3" t="s">
        <v>1765</v>
      </c>
      <c r="C1581" s="3" t="s">
        <v>5</v>
      </c>
      <c r="D1581" s="3" t="s">
        <v>9</v>
      </c>
      <c r="E1581" s="3" t="s">
        <v>312</v>
      </c>
      <c r="F1581" s="3" t="s">
        <v>260</v>
      </c>
      <c r="G1581" s="3">
        <v>3</v>
      </c>
      <c r="H1581" s="3">
        <v>1482.88</v>
      </c>
      <c r="I1581" s="3">
        <v>4448.64</v>
      </c>
    </row>
    <row r="1582" s="1" customFormat="1" spans="1:9">
      <c r="A1582" s="2">
        <v>45846</v>
      </c>
      <c r="B1582" s="3" t="s">
        <v>1765</v>
      </c>
      <c r="C1582" s="3" t="s">
        <v>5</v>
      </c>
      <c r="D1582" s="3" t="s">
        <v>9</v>
      </c>
      <c r="E1582" s="3" t="s">
        <v>1766</v>
      </c>
      <c r="F1582" s="3" t="s">
        <v>1767</v>
      </c>
      <c r="G1582" s="3">
        <v>3</v>
      </c>
      <c r="H1582" s="3">
        <v>824.62</v>
      </c>
      <c r="I1582" s="3">
        <v>2473.86</v>
      </c>
    </row>
    <row r="1583" s="1" customFormat="1" spans="1:9">
      <c r="A1583" s="2">
        <v>45846</v>
      </c>
      <c r="B1583" s="3" t="s">
        <v>1765</v>
      </c>
      <c r="C1583" s="3" t="s">
        <v>5</v>
      </c>
      <c r="D1583" s="3" t="s">
        <v>9</v>
      </c>
      <c r="E1583" s="3" t="s">
        <v>1750</v>
      </c>
      <c r="F1583" s="3" t="s">
        <v>1751</v>
      </c>
      <c r="G1583" s="3">
        <v>3</v>
      </c>
      <c r="H1583" s="3">
        <v>0</v>
      </c>
      <c r="I1583" s="3">
        <v>0</v>
      </c>
    </row>
    <row r="1584" s="1" customFormat="1" spans="1:9">
      <c r="A1584" s="2">
        <v>45846</v>
      </c>
      <c r="B1584" s="3" t="s">
        <v>1765</v>
      </c>
      <c r="C1584" s="3" t="s">
        <v>5</v>
      </c>
      <c r="D1584" s="3" t="s">
        <v>9</v>
      </c>
      <c r="E1584" s="3" t="s">
        <v>1082</v>
      </c>
      <c r="F1584" s="3" t="s">
        <v>1083</v>
      </c>
      <c r="G1584" s="3">
        <v>7</v>
      </c>
      <c r="H1584" s="3">
        <v>24.39</v>
      </c>
      <c r="I1584" s="3">
        <v>170.73</v>
      </c>
    </row>
    <row r="1585" s="1" customFormat="1" spans="1:9">
      <c r="A1585" s="2">
        <v>45846</v>
      </c>
      <c r="B1585" s="3" t="s">
        <v>1768</v>
      </c>
      <c r="C1585" s="3" t="s">
        <v>5</v>
      </c>
      <c r="D1585" s="3" t="s">
        <v>9</v>
      </c>
      <c r="E1585" s="3" t="s">
        <v>1769</v>
      </c>
      <c r="F1585" s="3" t="s">
        <v>1770</v>
      </c>
      <c r="G1585" s="3">
        <v>2</v>
      </c>
      <c r="H1585" s="3">
        <v>2565.02</v>
      </c>
      <c r="I1585" s="3">
        <v>5130.04</v>
      </c>
    </row>
    <row r="1586" s="1" customFormat="1" spans="1:9">
      <c r="A1586" s="2">
        <v>45846</v>
      </c>
      <c r="B1586" s="3" t="s">
        <v>1768</v>
      </c>
      <c r="C1586" s="3" t="s">
        <v>5</v>
      </c>
      <c r="D1586" s="3" t="s">
        <v>9</v>
      </c>
      <c r="E1586" s="3" t="s">
        <v>848</v>
      </c>
      <c r="F1586" s="3" t="s">
        <v>849</v>
      </c>
      <c r="G1586" s="3">
        <v>3</v>
      </c>
      <c r="H1586" s="3">
        <v>552.21</v>
      </c>
      <c r="I1586" s="3">
        <v>1656.63</v>
      </c>
    </row>
    <row r="1587" s="1" customFormat="1" spans="1:9">
      <c r="A1587" s="2">
        <v>45846</v>
      </c>
      <c r="B1587" s="3" t="s">
        <v>1771</v>
      </c>
      <c r="C1587" s="3" t="s">
        <v>5</v>
      </c>
      <c r="D1587" s="3" t="s">
        <v>9</v>
      </c>
      <c r="E1587" s="3" t="s">
        <v>1026</v>
      </c>
      <c r="F1587" s="3" t="s">
        <v>1027</v>
      </c>
      <c r="G1587" s="3">
        <v>5</v>
      </c>
      <c r="H1587" s="3">
        <v>385.62</v>
      </c>
      <c r="I1587" s="3">
        <v>1928.1</v>
      </c>
    </row>
    <row r="1588" s="1" customFormat="1" spans="1:9">
      <c r="A1588" s="2">
        <v>45846</v>
      </c>
      <c r="B1588" s="3" t="s">
        <v>1771</v>
      </c>
      <c r="C1588" s="3" t="s">
        <v>5</v>
      </c>
      <c r="D1588" s="3" t="s">
        <v>9</v>
      </c>
      <c r="E1588" s="3" t="s">
        <v>778</v>
      </c>
      <c r="F1588" s="3" t="s">
        <v>779</v>
      </c>
      <c r="G1588" s="3">
        <v>2</v>
      </c>
      <c r="H1588" s="3">
        <v>3664.81</v>
      </c>
      <c r="I1588" s="3">
        <v>7329.62</v>
      </c>
    </row>
    <row r="1589" s="1" customFormat="1" spans="1:9">
      <c r="A1589" s="2">
        <v>45846</v>
      </c>
      <c r="B1589" s="3" t="s">
        <v>1771</v>
      </c>
      <c r="C1589" s="3" t="s">
        <v>5</v>
      </c>
      <c r="D1589" s="3" t="s">
        <v>9</v>
      </c>
      <c r="E1589" s="3" t="s">
        <v>1772</v>
      </c>
      <c r="F1589" s="3" t="s">
        <v>1773</v>
      </c>
      <c r="G1589" s="3">
        <v>6</v>
      </c>
      <c r="H1589" s="3">
        <v>11.16</v>
      </c>
      <c r="I1589" s="3">
        <v>66.96</v>
      </c>
    </row>
    <row r="1590" s="1" customFormat="1" spans="1:9">
      <c r="A1590" s="2">
        <v>45846</v>
      </c>
      <c r="B1590" s="3" t="s">
        <v>1771</v>
      </c>
      <c r="C1590" s="3" t="s">
        <v>5</v>
      </c>
      <c r="D1590" s="3" t="s">
        <v>9</v>
      </c>
      <c r="E1590" s="3" t="s">
        <v>683</v>
      </c>
      <c r="F1590" s="3" t="s">
        <v>684</v>
      </c>
      <c r="G1590" s="3">
        <v>7</v>
      </c>
      <c r="H1590" s="3">
        <v>870.51</v>
      </c>
      <c r="I1590" s="3">
        <v>6093.57</v>
      </c>
    </row>
    <row r="1591" s="1" customFormat="1" spans="1:9">
      <c r="A1591" s="2">
        <v>45846</v>
      </c>
      <c r="B1591" s="3" t="s">
        <v>1771</v>
      </c>
      <c r="C1591" s="3" t="s">
        <v>5</v>
      </c>
      <c r="D1591" s="3" t="s">
        <v>9</v>
      </c>
      <c r="E1591" s="3" t="s">
        <v>1774</v>
      </c>
      <c r="F1591" s="3" t="s">
        <v>1775</v>
      </c>
      <c r="G1591" s="3">
        <v>5</v>
      </c>
      <c r="H1591" s="3">
        <v>684.38</v>
      </c>
      <c r="I1591" s="3">
        <v>3421.9</v>
      </c>
    </row>
    <row r="1592" s="1" customFormat="1" spans="1:9">
      <c r="A1592" s="2">
        <v>45847</v>
      </c>
      <c r="B1592" s="3" t="s">
        <v>1776</v>
      </c>
      <c r="C1592" s="3" t="s">
        <v>5</v>
      </c>
      <c r="D1592" s="3" t="s">
        <v>9</v>
      </c>
      <c r="E1592" s="3" t="s">
        <v>168</v>
      </c>
      <c r="F1592" s="3" t="s">
        <v>169</v>
      </c>
      <c r="G1592" s="3">
        <v>5</v>
      </c>
      <c r="H1592" s="3">
        <v>1478.4</v>
      </c>
      <c r="I1592" s="3">
        <v>7392</v>
      </c>
    </row>
    <row r="1593" s="1" customFormat="1" spans="1:9">
      <c r="A1593" s="2">
        <v>45847</v>
      </c>
      <c r="B1593" s="3" t="s">
        <v>1776</v>
      </c>
      <c r="C1593" s="3" t="s">
        <v>5</v>
      </c>
      <c r="D1593" s="3" t="s">
        <v>9</v>
      </c>
      <c r="E1593" s="3" t="s">
        <v>683</v>
      </c>
      <c r="F1593" s="3" t="s">
        <v>684</v>
      </c>
      <c r="G1593" s="3">
        <v>3</v>
      </c>
      <c r="H1593" s="3">
        <v>870.51</v>
      </c>
      <c r="I1593" s="3">
        <v>2611.53</v>
      </c>
    </row>
    <row r="1594" s="1" customFormat="1" spans="1:9">
      <c r="A1594" s="2">
        <v>45847</v>
      </c>
      <c r="B1594" s="3" t="s">
        <v>1777</v>
      </c>
      <c r="C1594" s="3" t="s">
        <v>5</v>
      </c>
      <c r="D1594" s="3" t="s">
        <v>9</v>
      </c>
      <c r="E1594" s="3" t="s">
        <v>1778</v>
      </c>
      <c r="F1594" s="3" t="s">
        <v>1779</v>
      </c>
      <c r="G1594" s="3">
        <v>5</v>
      </c>
      <c r="H1594" s="3">
        <v>138.6</v>
      </c>
      <c r="I1594" s="3">
        <v>693</v>
      </c>
    </row>
    <row r="1595" s="1" customFormat="1" spans="1:9">
      <c r="A1595" s="2">
        <v>45847</v>
      </c>
      <c r="B1595" s="3" t="s">
        <v>1777</v>
      </c>
      <c r="C1595" s="3" t="s">
        <v>5</v>
      </c>
      <c r="D1595" s="3" t="s">
        <v>9</v>
      </c>
      <c r="E1595" s="3" t="s">
        <v>1780</v>
      </c>
      <c r="F1595" s="3" t="s">
        <v>1781</v>
      </c>
      <c r="G1595" s="3">
        <v>5</v>
      </c>
      <c r="H1595" s="3">
        <v>325.25</v>
      </c>
      <c r="I1595" s="3">
        <v>1626.25</v>
      </c>
    </row>
    <row r="1596" s="1" customFormat="1" spans="1:9">
      <c r="A1596" s="2">
        <v>45847</v>
      </c>
      <c r="B1596" s="3" t="s">
        <v>1777</v>
      </c>
      <c r="C1596" s="3" t="s">
        <v>5</v>
      </c>
      <c r="D1596" s="3" t="s">
        <v>9</v>
      </c>
      <c r="E1596" s="3" t="s">
        <v>1362</v>
      </c>
      <c r="F1596" s="3" t="s">
        <v>1363</v>
      </c>
      <c r="G1596" s="3">
        <v>3</v>
      </c>
      <c r="H1596" s="3">
        <v>1023</v>
      </c>
      <c r="I1596" s="3">
        <v>3069</v>
      </c>
    </row>
    <row r="1597" s="1" customFormat="1" spans="1:9">
      <c r="A1597" s="2">
        <v>45847</v>
      </c>
      <c r="B1597" s="3" t="s">
        <v>1777</v>
      </c>
      <c r="C1597" s="3" t="s">
        <v>5</v>
      </c>
      <c r="D1597" s="3" t="s">
        <v>9</v>
      </c>
      <c r="E1597" s="3" t="s">
        <v>1782</v>
      </c>
      <c r="F1597" s="3" t="s">
        <v>1783</v>
      </c>
      <c r="G1597" s="3">
        <v>5</v>
      </c>
      <c r="H1597" s="3">
        <v>6615.84</v>
      </c>
      <c r="I1597" s="3">
        <v>33079.2</v>
      </c>
    </row>
    <row r="1598" s="1" customFormat="1" spans="1:9">
      <c r="A1598" s="2">
        <v>45847</v>
      </c>
      <c r="B1598" s="3" t="s">
        <v>1777</v>
      </c>
      <c r="C1598" s="3" t="s">
        <v>5</v>
      </c>
      <c r="D1598" s="3" t="s">
        <v>9</v>
      </c>
      <c r="E1598" s="3" t="s">
        <v>1784</v>
      </c>
      <c r="F1598" s="3" t="s">
        <v>1785</v>
      </c>
      <c r="G1598" s="3">
        <v>5</v>
      </c>
      <c r="H1598" s="3">
        <v>19.8</v>
      </c>
      <c r="I1598" s="3">
        <v>99</v>
      </c>
    </row>
    <row r="1599" s="1" customFormat="1" spans="1:9">
      <c r="A1599" s="2">
        <v>45847</v>
      </c>
      <c r="B1599" s="3" t="s">
        <v>1777</v>
      </c>
      <c r="C1599" s="3" t="s">
        <v>5</v>
      </c>
      <c r="D1599" s="3" t="s">
        <v>9</v>
      </c>
      <c r="E1599" s="3" t="s">
        <v>1786</v>
      </c>
      <c r="F1599" s="3" t="s">
        <v>1787</v>
      </c>
      <c r="G1599" s="3">
        <v>3</v>
      </c>
      <c r="H1599" s="3">
        <v>1655.81</v>
      </c>
      <c r="I1599" s="3">
        <v>4967.43</v>
      </c>
    </row>
    <row r="1600" s="1" customFormat="1" spans="1:9">
      <c r="A1600" s="2">
        <v>45849</v>
      </c>
      <c r="B1600" s="3" t="s">
        <v>1788</v>
      </c>
      <c r="C1600" s="3" t="s">
        <v>5</v>
      </c>
      <c r="D1600" s="3" t="s">
        <v>9</v>
      </c>
      <c r="E1600" s="3" t="s">
        <v>1716</v>
      </c>
      <c r="F1600" s="3" t="s">
        <v>1717</v>
      </c>
      <c r="G1600" s="3">
        <v>3</v>
      </c>
      <c r="H1600" s="3">
        <v>3735.6</v>
      </c>
      <c r="I1600" s="3">
        <v>11206.8</v>
      </c>
    </row>
    <row r="1601" s="1" customFormat="1" spans="1:9">
      <c r="A1601" s="2">
        <v>45849</v>
      </c>
      <c r="B1601" s="3" t="s">
        <v>1788</v>
      </c>
      <c r="C1601" s="3" t="s">
        <v>5</v>
      </c>
      <c r="D1601" s="3" t="s">
        <v>9</v>
      </c>
      <c r="E1601" s="3" t="s">
        <v>679</v>
      </c>
      <c r="F1601" s="3" t="s">
        <v>680</v>
      </c>
      <c r="G1601" s="3">
        <v>3</v>
      </c>
      <c r="H1601" s="3">
        <v>1611.46</v>
      </c>
      <c r="I1601" s="3">
        <v>4834.38</v>
      </c>
    </row>
    <row r="1602" s="1" customFormat="1" spans="1:9">
      <c r="A1602" s="2">
        <v>45849</v>
      </c>
      <c r="B1602" s="3" t="s">
        <v>1788</v>
      </c>
      <c r="C1602" s="3" t="s">
        <v>5</v>
      </c>
      <c r="D1602" s="3" t="s">
        <v>9</v>
      </c>
      <c r="E1602" s="3" t="s">
        <v>431</v>
      </c>
      <c r="F1602" s="3" t="s">
        <v>432</v>
      </c>
      <c r="G1602" s="3">
        <v>3</v>
      </c>
      <c r="H1602" s="3">
        <v>786.51</v>
      </c>
      <c r="I1602" s="3">
        <v>2359.53</v>
      </c>
    </row>
    <row r="1603" s="1" customFormat="1" spans="1:9">
      <c r="A1603" s="2">
        <v>45849</v>
      </c>
      <c r="B1603" s="3" t="s">
        <v>1788</v>
      </c>
      <c r="C1603" s="3" t="s">
        <v>5</v>
      </c>
      <c r="D1603" s="3" t="s">
        <v>9</v>
      </c>
      <c r="E1603" s="3" t="s">
        <v>95</v>
      </c>
      <c r="F1603" s="3" t="s">
        <v>96</v>
      </c>
      <c r="G1603" s="3">
        <v>5</v>
      </c>
      <c r="H1603" s="3">
        <v>1395.86</v>
      </c>
      <c r="I1603" s="3">
        <v>6979.3</v>
      </c>
    </row>
    <row r="1604" s="1" customFormat="1" spans="1:9">
      <c r="A1604" s="2">
        <v>45849</v>
      </c>
      <c r="B1604" s="3" t="s">
        <v>1788</v>
      </c>
      <c r="C1604" s="3" t="s">
        <v>5</v>
      </c>
      <c r="D1604" s="3" t="s">
        <v>9</v>
      </c>
      <c r="E1604" s="3" t="s">
        <v>408</v>
      </c>
      <c r="F1604" s="3" t="s">
        <v>409</v>
      </c>
      <c r="G1604" s="3">
        <v>5</v>
      </c>
      <c r="H1604" s="3">
        <v>169.88</v>
      </c>
      <c r="I1604" s="3">
        <v>849.4</v>
      </c>
    </row>
    <row r="1605" s="1" customFormat="1" spans="1:9">
      <c r="A1605" s="2">
        <v>45849</v>
      </c>
      <c r="B1605" s="3" t="s">
        <v>1788</v>
      </c>
      <c r="C1605" s="3" t="s">
        <v>5</v>
      </c>
      <c r="D1605" s="3" t="s">
        <v>9</v>
      </c>
      <c r="E1605" s="3" t="s">
        <v>1789</v>
      </c>
      <c r="F1605" s="3" t="s">
        <v>1790</v>
      </c>
      <c r="G1605" s="3">
        <v>2</v>
      </c>
      <c r="H1605" s="3">
        <v>4683.91</v>
      </c>
      <c r="I1605" s="3">
        <v>9367.82</v>
      </c>
    </row>
    <row r="1606" s="1" customFormat="1" spans="1:9">
      <c r="A1606" s="2">
        <v>45849</v>
      </c>
      <c r="B1606" s="3" t="s">
        <v>1788</v>
      </c>
      <c r="C1606" s="3" t="s">
        <v>5</v>
      </c>
      <c r="D1606" s="3" t="s">
        <v>9</v>
      </c>
      <c r="E1606" s="3" t="s">
        <v>754</v>
      </c>
      <c r="F1606" s="3" t="s">
        <v>755</v>
      </c>
      <c r="G1606" s="3">
        <v>3</v>
      </c>
      <c r="H1606" s="3">
        <v>217.58</v>
      </c>
      <c r="I1606" s="3">
        <v>652.74</v>
      </c>
    </row>
    <row r="1607" s="1" customFormat="1" spans="1:9">
      <c r="A1607" s="2">
        <v>45849</v>
      </c>
      <c r="B1607" s="3" t="s">
        <v>1788</v>
      </c>
      <c r="C1607" s="3" t="s">
        <v>5</v>
      </c>
      <c r="D1607" s="3" t="s">
        <v>9</v>
      </c>
      <c r="E1607" s="3" t="s">
        <v>1761</v>
      </c>
      <c r="F1607" s="3" t="s">
        <v>1762</v>
      </c>
      <c r="G1607" s="3">
        <v>5</v>
      </c>
      <c r="H1607" s="3">
        <v>28.23</v>
      </c>
      <c r="I1607" s="3">
        <v>141.15</v>
      </c>
    </row>
    <row r="1608" s="1" customFormat="1" spans="1:9">
      <c r="A1608" s="2">
        <v>45849</v>
      </c>
      <c r="B1608" s="3" t="s">
        <v>1788</v>
      </c>
      <c r="C1608" s="3" t="s">
        <v>5</v>
      </c>
      <c r="D1608" s="3" t="s">
        <v>9</v>
      </c>
      <c r="E1608" s="3" t="s">
        <v>919</v>
      </c>
      <c r="F1608" s="3" t="s">
        <v>920</v>
      </c>
      <c r="G1608" s="3">
        <v>3</v>
      </c>
      <c r="H1608" s="3">
        <v>5333.9</v>
      </c>
      <c r="I1608" s="3">
        <v>16001.7</v>
      </c>
    </row>
    <row r="1609" s="1" customFormat="1" spans="1:9">
      <c r="A1609" s="2">
        <v>45849</v>
      </c>
      <c r="B1609" s="3" t="s">
        <v>1788</v>
      </c>
      <c r="C1609" s="3" t="s">
        <v>5</v>
      </c>
      <c r="D1609" s="3" t="s">
        <v>9</v>
      </c>
      <c r="E1609" s="3" t="s">
        <v>1731</v>
      </c>
      <c r="F1609" s="3" t="s">
        <v>1732</v>
      </c>
      <c r="G1609" s="3">
        <v>30</v>
      </c>
      <c r="H1609" s="3">
        <v>93.14</v>
      </c>
      <c r="I1609" s="3">
        <v>2794.2</v>
      </c>
    </row>
    <row r="1610" s="1" customFormat="1" spans="1:9">
      <c r="A1610" s="2">
        <v>45849</v>
      </c>
      <c r="B1610" s="3" t="s">
        <v>1791</v>
      </c>
      <c r="C1610" s="3" t="s">
        <v>5</v>
      </c>
      <c r="D1610" s="3" t="s">
        <v>9</v>
      </c>
      <c r="E1610" s="3" t="s">
        <v>208</v>
      </c>
      <c r="F1610" s="3" t="s">
        <v>209</v>
      </c>
      <c r="G1610" s="3">
        <v>700</v>
      </c>
      <c r="H1610" s="3">
        <v>2.79</v>
      </c>
      <c r="I1610" s="3">
        <v>1953</v>
      </c>
    </row>
    <row r="1611" s="1" customFormat="1" spans="1:9">
      <c r="A1611" s="2">
        <v>45849</v>
      </c>
      <c r="B1611" s="3" t="s">
        <v>1791</v>
      </c>
      <c r="C1611" s="3" t="s">
        <v>5</v>
      </c>
      <c r="D1611" s="3" t="s">
        <v>9</v>
      </c>
      <c r="E1611" s="3" t="s">
        <v>181</v>
      </c>
      <c r="F1611" s="3" t="s">
        <v>182</v>
      </c>
      <c r="G1611" s="3">
        <v>6560</v>
      </c>
      <c r="H1611" s="3">
        <v>15.5</v>
      </c>
      <c r="I1611" s="3">
        <v>101680</v>
      </c>
    </row>
    <row r="1612" s="1" customFormat="1" spans="1:9">
      <c r="A1612" s="2">
        <v>45849</v>
      </c>
      <c r="B1612" s="3" t="s">
        <v>1792</v>
      </c>
      <c r="C1612" s="3" t="s">
        <v>5</v>
      </c>
      <c r="D1612" s="3" t="s">
        <v>9</v>
      </c>
      <c r="E1612" s="3" t="s">
        <v>129</v>
      </c>
      <c r="F1612" s="3" t="s">
        <v>130</v>
      </c>
      <c r="G1612" s="3">
        <v>1312</v>
      </c>
      <c r="H1612" s="3">
        <v>3.8</v>
      </c>
      <c r="I1612" s="3">
        <v>4985.6</v>
      </c>
    </row>
    <row r="1613" s="1" customFormat="1" spans="1:9">
      <c r="A1613" s="2">
        <v>45849</v>
      </c>
      <c r="B1613" s="3" t="s">
        <v>1793</v>
      </c>
      <c r="C1613" s="3" t="s">
        <v>5</v>
      </c>
      <c r="D1613" s="3" t="s">
        <v>9</v>
      </c>
      <c r="E1613" s="3" t="s">
        <v>1575</v>
      </c>
      <c r="F1613" s="3" t="s">
        <v>1576</v>
      </c>
      <c r="G1613" s="3">
        <v>60</v>
      </c>
      <c r="H1613" s="3">
        <v>347.23</v>
      </c>
      <c r="I1613" s="3">
        <v>20833.8</v>
      </c>
    </row>
    <row r="1614" s="1" customFormat="1" spans="1:9">
      <c r="A1614" s="2">
        <v>45849</v>
      </c>
      <c r="B1614" s="3" t="s">
        <v>1793</v>
      </c>
      <c r="C1614" s="3" t="s">
        <v>5</v>
      </c>
      <c r="D1614" s="3" t="s">
        <v>9</v>
      </c>
      <c r="E1614" s="3" t="s">
        <v>1577</v>
      </c>
      <c r="F1614" s="3" t="s">
        <v>1578</v>
      </c>
      <c r="G1614" s="3">
        <v>80</v>
      </c>
      <c r="H1614" s="3">
        <v>290.54</v>
      </c>
      <c r="I1614" s="3">
        <v>23243.2</v>
      </c>
    </row>
    <row r="1615" s="1" customFormat="1" spans="1:9">
      <c r="A1615" s="2">
        <v>45849</v>
      </c>
      <c r="B1615" s="3" t="s">
        <v>1794</v>
      </c>
      <c r="C1615" s="3" t="s">
        <v>5</v>
      </c>
      <c r="D1615" s="3" t="s">
        <v>9</v>
      </c>
      <c r="E1615" s="3" t="s">
        <v>1575</v>
      </c>
      <c r="F1615" s="3" t="s">
        <v>1576</v>
      </c>
      <c r="G1615" s="3">
        <v>240</v>
      </c>
      <c r="H1615" s="3">
        <v>347.23</v>
      </c>
      <c r="I1615" s="3">
        <v>83335.2</v>
      </c>
    </row>
    <row r="1616" s="1" customFormat="1" spans="1:9">
      <c r="A1616" s="2">
        <v>45849</v>
      </c>
      <c r="B1616" s="3" t="s">
        <v>1794</v>
      </c>
      <c r="C1616" s="3" t="s">
        <v>5</v>
      </c>
      <c r="D1616" s="3" t="s">
        <v>9</v>
      </c>
      <c r="E1616" s="3" t="s">
        <v>1577</v>
      </c>
      <c r="F1616" s="3" t="s">
        <v>1578</v>
      </c>
      <c r="G1616" s="3">
        <v>320</v>
      </c>
      <c r="H1616" s="3">
        <v>290.54</v>
      </c>
      <c r="I1616" s="3">
        <v>92972.8</v>
      </c>
    </row>
    <row r="1617" s="1" customFormat="1" spans="1:9">
      <c r="A1617" s="2">
        <v>45849</v>
      </c>
      <c r="B1617" s="3" t="s">
        <v>1795</v>
      </c>
      <c r="C1617" s="3" t="s">
        <v>5</v>
      </c>
      <c r="D1617" s="3" t="s">
        <v>7</v>
      </c>
      <c r="E1617" s="3" t="s">
        <v>1796</v>
      </c>
      <c r="F1617" s="3" t="s">
        <v>1797</v>
      </c>
      <c r="G1617" s="3">
        <v>1</v>
      </c>
      <c r="H1617" s="3">
        <v>6050.97</v>
      </c>
      <c r="I1617" s="3">
        <v>6050.97</v>
      </c>
    </row>
    <row r="1618" s="1" customFormat="1" spans="1:9">
      <c r="A1618" s="2">
        <v>45849</v>
      </c>
      <c r="B1618" s="3" t="s">
        <v>1798</v>
      </c>
      <c r="C1618" s="3" t="s">
        <v>5</v>
      </c>
      <c r="D1618" s="3" t="s">
        <v>9</v>
      </c>
      <c r="E1618" s="3" t="s">
        <v>507</v>
      </c>
      <c r="F1618" s="3" t="s">
        <v>508</v>
      </c>
      <c r="G1618" s="3">
        <v>10</v>
      </c>
      <c r="H1618" s="3">
        <v>810.21</v>
      </c>
      <c r="I1618" s="3">
        <v>8102.1</v>
      </c>
    </row>
    <row r="1619" s="1" customFormat="1" spans="1:9">
      <c r="A1619" s="2">
        <v>45849</v>
      </c>
      <c r="B1619" s="3" t="s">
        <v>1799</v>
      </c>
      <c r="C1619" s="3" t="s">
        <v>5</v>
      </c>
      <c r="D1619" s="3" t="s">
        <v>9</v>
      </c>
      <c r="E1619" s="3" t="s">
        <v>1800</v>
      </c>
      <c r="F1619" s="3" t="s">
        <v>1801</v>
      </c>
      <c r="G1619" s="3">
        <v>5</v>
      </c>
      <c r="H1619" s="3">
        <v>0</v>
      </c>
      <c r="I1619" s="3">
        <v>0</v>
      </c>
    </row>
    <row r="1620" s="1" customFormat="1" spans="1:9">
      <c r="A1620" s="2">
        <v>45849</v>
      </c>
      <c r="B1620" s="3" t="s">
        <v>1799</v>
      </c>
      <c r="C1620" s="3" t="s">
        <v>5</v>
      </c>
      <c r="D1620" s="3" t="s">
        <v>9</v>
      </c>
      <c r="E1620" s="3" t="s">
        <v>1802</v>
      </c>
      <c r="F1620" s="3" t="s">
        <v>1803</v>
      </c>
      <c r="G1620" s="3">
        <v>3</v>
      </c>
      <c r="H1620" s="3">
        <v>495.13</v>
      </c>
      <c r="I1620" s="3">
        <v>1485.39</v>
      </c>
    </row>
    <row r="1621" s="1" customFormat="1" spans="1:9">
      <c r="A1621" s="2">
        <v>45849</v>
      </c>
      <c r="B1621" s="3" t="s">
        <v>1799</v>
      </c>
      <c r="C1621" s="3" t="s">
        <v>5</v>
      </c>
      <c r="D1621" s="3" t="s">
        <v>9</v>
      </c>
      <c r="E1621" s="3" t="s">
        <v>1804</v>
      </c>
      <c r="F1621" s="3" t="s">
        <v>1805</v>
      </c>
      <c r="G1621" s="3">
        <v>3</v>
      </c>
      <c r="H1621" s="3">
        <v>1168.14</v>
      </c>
      <c r="I1621" s="3">
        <v>3504.42</v>
      </c>
    </row>
    <row r="1622" s="1" customFormat="1" spans="1:9">
      <c r="A1622" s="2">
        <v>45849</v>
      </c>
      <c r="B1622" s="3" t="s">
        <v>1799</v>
      </c>
      <c r="C1622" s="3" t="s">
        <v>5</v>
      </c>
      <c r="D1622" s="3" t="s">
        <v>9</v>
      </c>
      <c r="E1622" s="3" t="s">
        <v>1806</v>
      </c>
      <c r="F1622" s="3" t="s">
        <v>1807</v>
      </c>
      <c r="G1622" s="3">
        <v>3</v>
      </c>
      <c r="H1622" s="3">
        <v>123.78</v>
      </c>
      <c r="I1622" s="3">
        <v>371.34</v>
      </c>
    </row>
    <row r="1623" s="1" customFormat="1" spans="1:9">
      <c r="A1623" s="2">
        <v>45849</v>
      </c>
      <c r="B1623" s="3" t="s">
        <v>1799</v>
      </c>
      <c r="C1623" s="3" t="s">
        <v>5</v>
      </c>
      <c r="D1623" s="3" t="s">
        <v>9</v>
      </c>
      <c r="E1623" s="3" t="s">
        <v>1808</v>
      </c>
      <c r="F1623" s="3" t="s">
        <v>1809</v>
      </c>
      <c r="G1623" s="3">
        <v>5</v>
      </c>
      <c r="H1623" s="3">
        <v>425.05</v>
      </c>
      <c r="I1623" s="3">
        <v>2125.25</v>
      </c>
    </row>
    <row r="1624" s="1" customFormat="1" spans="1:9">
      <c r="A1624" s="2">
        <v>45849</v>
      </c>
      <c r="B1624" s="3" t="s">
        <v>1799</v>
      </c>
      <c r="C1624" s="3" t="s">
        <v>5</v>
      </c>
      <c r="D1624" s="3" t="s">
        <v>9</v>
      </c>
      <c r="E1624" s="3" t="s">
        <v>1810</v>
      </c>
      <c r="F1624" s="3" t="s">
        <v>1811</v>
      </c>
      <c r="G1624" s="3">
        <v>6</v>
      </c>
      <c r="H1624" s="3">
        <v>247.56</v>
      </c>
      <c r="I1624" s="3">
        <v>1485.36</v>
      </c>
    </row>
    <row r="1625" s="1" customFormat="1" spans="1:9">
      <c r="A1625" s="2">
        <v>45849</v>
      </c>
      <c r="B1625" s="3" t="s">
        <v>1799</v>
      </c>
      <c r="C1625" s="3" t="s">
        <v>5</v>
      </c>
      <c r="D1625" s="3" t="s">
        <v>9</v>
      </c>
      <c r="E1625" s="3" t="s">
        <v>1812</v>
      </c>
      <c r="F1625" s="3" t="s">
        <v>1813</v>
      </c>
      <c r="G1625" s="3">
        <v>3</v>
      </c>
      <c r="H1625" s="3">
        <v>212.52</v>
      </c>
      <c r="I1625" s="3">
        <v>637.56</v>
      </c>
    </row>
    <row r="1626" s="1" customFormat="1" spans="1:9">
      <c r="A1626" s="2">
        <v>45849</v>
      </c>
      <c r="B1626" s="3" t="s">
        <v>1799</v>
      </c>
      <c r="C1626" s="3" t="s">
        <v>5</v>
      </c>
      <c r="D1626" s="3" t="s">
        <v>9</v>
      </c>
      <c r="E1626" s="3" t="s">
        <v>1814</v>
      </c>
      <c r="F1626" s="3" t="s">
        <v>1815</v>
      </c>
      <c r="G1626" s="3">
        <v>6</v>
      </c>
      <c r="H1626" s="3">
        <v>247.56</v>
      </c>
      <c r="I1626" s="3">
        <v>1485.36</v>
      </c>
    </row>
    <row r="1627" s="1" customFormat="1" spans="1:9">
      <c r="A1627" s="2">
        <v>45849</v>
      </c>
      <c r="B1627" s="3" t="s">
        <v>1799</v>
      </c>
      <c r="C1627" s="3" t="s">
        <v>5</v>
      </c>
      <c r="D1627" s="3" t="s">
        <v>9</v>
      </c>
      <c r="E1627" s="3" t="s">
        <v>1816</v>
      </c>
      <c r="F1627" s="3" t="s">
        <v>1817</v>
      </c>
      <c r="G1627" s="3">
        <v>6</v>
      </c>
      <c r="H1627" s="3">
        <v>1237.82</v>
      </c>
      <c r="I1627" s="3">
        <v>7426.92</v>
      </c>
    </row>
    <row r="1628" s="1" customFormat="1" spans="1:9">
      <c r="A1628" s="2">
        <v>45849</v>
      </c>
      <c r="B1628" s="3" t="s">
        <v>1799</v>
      </c>
      <c r="C1628" s="3" t="s">
        <v>5</v>
      </c>
      <c r="D1628" s="3" t="s">
        <v>9</v>
      </c>
      <c r="E1628" s="3" t="s">
        <v>1818</v>
      </c>
      <c r="F1628" s="3" t="s">
        <v>1819</v>
      </c>
      <c r="G1628" s="3">
        <v>3</v>
      </c>
      <c r="H1628" s="3">
        <v>212.52</v>
      </c>
      <c r="I1628" s="3">
        <v>637.56</v>
      </c>
    </row>
    <row r="1629" s="1" customFormat="1" spans="1:9">
      <c r="A1629" s="2">
        <v>45849</v>
      </c>
      <c r="B1629" s="3" t="s">
        <v>1799</v>
      </c>
      <c r="C1629" s="3" t="s">
        <v>5</v>
      </c>
      <c r="D1629" s="3" t="s">
        <v>9</v>
      </c>
      <c r="E1629" s="3" t="s">
        <v>1820</v>
      </c>
      <c r="F1629" s="3" t="s">
        <v>1821</v>
      </c>
      <c r="G1629" s="3">
        <v>3</v>
      </c>
      <c r="H1629" s="3">
        <v>116.81</v>
      </c>
      <c r="I1629" s="3">
        <v>350.43</v>
      </c>
    </row>
    <row r="1630" s="1" customFormat="1" spans="1:9">
      <c r="A1630" s="2">
        <v>45849</v>
      </c>
      <c r="B1630" s="3" t="s">
        <v>1822</v>
      </c>
      <c r="C1630" s="3" t="s">
        <v>5</v>
      </c>
      <c r="D1630" s="3" t="s">
        <v>9</v>
      </c>
      <c r="E1630" s="3" t="s">
        <v>1189</v>
      </c>
      <c r="F1630" s="3" t="s">
        <v>1190</v>
      </c>
      <c r="G1630" s="3">
        <v>5</v>
      </c>
      <c r="H1630" s="3">
        <v>586.92</v>
      </c>
      <c r="I1630" s="3">
        <v>2934.6</v>
      </c>
    </row>
    <row r="1631" s="1" customFormat="1" spans="1:9">
      <c r="A1631" s="35">
        <v>45853.3465277778</v>
      </c>
      <c r="B1631" s="3" t="s">
        <v>1823</v>
      </c>
      <c r="C1631" s="3" t="s">
        <v>5</v>
      </c>
      <c r="D1631" s="3" t="s">
        <v>9</v>
      </c>
      <c r="E1631" s="3" t="s">
        <v>1523</v>
      </c>
      <c r="F1631" s="3" t="s">
        <v>212</v>
      </c>
      <c r="G1631" s="3">
        <v>5</v>
      </c>
      <c r="H1631" s="3">
        <v>1071.84</v>
      </c>
      <c r="I1631" s="3">
        <v>5359.2</v>
      </c>
    </row>
    <row r="1632" s="1" customFormat="1" spans="1:9">
      <c r="A1632" s="35">
        <v>45853.3465277778</v>
      </c>
      <c r="B1632" s="3" t="s">
        <v>1823</v>
      </c>
      <c r="C1632" s="3" t="s">
        <v>5</v>
      </c>
      <c r="D1632" s="3" t="s">
        <v>9</v>
      </c>
      <c r="E1632" s="3" t="s">
        <v>1759</v>
      </c>
      <c r="F1632" s="3" t="s">
        <v>1760</v>
      </c>
      <c r="G1632" s="3">
        <v>5</v>
      </c>
      <c r="H1632" s="3">
        <v>5.71</v>
      </c>
      <c r="I1632" s="3">
        <v>28.55</v>
      </c>
    </row>
    <row r="1633" s="1" customFormat="1" spans="1:9">
      <c r="A1633" s="35">
        <v>45853.3465277778</v>
      </c>
      <c r="B1633" s="3" t="s">
        <v>1823</v>
      </c>
      <c r="C1633" s="3" t="s">
        <v>5</v>
      </c>
      <c r="D1633" s="3" t="s">
        <v>9</v>
      </c>
      <c r="E1633" s="3" t="s">
        <v>1321</v>
      </c>
      <c r="F1633" s="3" t="s">
        <v>1322</v>
      </c>
      <c r="G1633" s="3">
        <v>5</v>
      </c>
      <c r="H1633" s="3">
        <v>62.83</v>
      </c>
      <c r="I1633" s="3">
        <v>314.15</v>
      </c>
    </row>
    <row r="1634" s="1" customFormat="1" spans="1:9">
      <c r="A1634" s="35">
        <v>45853.3465277778</v>
      </c>
      <c r="B1634" s="3" t="s">
        <v>1823</v>
      </c>
      <c r="C1634" s="3" t="s">
        <v>5</v>
      </c>
      <c r="D1634" s="3" t="s">
        <v>9</v>
      </c>
      <c r="E1634" s="3" t="s">
        <v>729</v>
      </c>
      <c r="F1634" s="3" t="s">
        <v>730</v>
      </c>
      <c r="G1634" s="3">
        <v>5</v>
      </c>
      <c r="H1634" s="3">
        <v>4298.3</v>
      </c>
      <c r="I1634" s="3">
        <v>21491.5</v>
      </c>
    </row>
    <row r="1635" s="1" customFormat="1" spans="1:9">
      <c r="A1635" s="35">
        <v>45853.3465277778</v>
      </c>
      <c r="B1635" s="3" t="s">
        <v>1823</v>
      </c>
      <c r="C1635" s="3" t="s">
        <v>5</v>
      </c>
      <c r="D1635" s="3" t="s">
        <v>9</v>
      </c>
      <c r="E1635" s="3" t="s">
        <v>1763</v>
      </c>
      <c r="F1635" s="3" t="s">
        <v>1764</v>
      </c>
      <c r="G1635" s="3">
        <v>1</v>
      </c>
      <c r="H1635" s="3">
        <v>332.94</v>
      </c>
      <c r="I1635" s="3">
        <v>332.94</v>
      </c>
    </row>
    <row r="1636" s="1" customFormat="1" spans="1:9">
      <c r="A1636" s="35">
        <v>45853.3465277778</v>
      </c>
      <c r="B1636" s="3" t="s">
        <v>1823</v>
      </c>
      <c r="C1636" s="3" t="s">
        <v>5</v>
      </c>
      <c r="D1636" s="3" t="s">
        <v>9</v>
      </c>
      <c r="E1636" s="3" t="s">
        <v>581</v>
      </c>
      <c r="F1636" s="3" t="s">
        <v>582</v>
      </c>
      <c r="G1636" s="3">
        <v>1</v>
      </c>
      <c r="H1636" s="3">
        <v>3051.68</v>
      </c>
      <c r="I1636" s="3">
        <v>3051.68</v>
      </c>
    </row>
    <row r="1637" s="1" customFormat="1" spans="1:9">
      <c r="A1637" s="35">
        <v>45853.3465277778</v>
      </c>
      <c r="B1637" s="3" t="s">
        <v>1823</v>
      </c>
      <c r="C1637" s="3" t="s">
        <v>5</v>
      </c>
      <c r="D1637" s="3" t="s">
        <v>9</v>
      </c>
      <c r="E1637" s="3" t="s">
        <v>282</v>
      </c>
      <c r="F1637" s="3" t="s">
        <v>283</v>
      </c>
      <c r="G1637" s="3">
        <v>2</v>
      </c>
      <c r="H1637" s="3">
        <v>2163.79</v>
      </c>
      <c r="I1637" s="3">
        <v>4327.58</v>
      </c>
    </row>
    <row r="1638" s="1" customFormat="1" spans="1:9">
      <c r="A1638" s="35">
        <v>45853.3465277778</v>
      </c>
      <c r="B1638" s="3" t="s">
        <v>1823</v>
      </c>
      <c r="C1638" s="3" t="s">
        <v>5</v>
      </c>
      <c r="D1638" s="3" t="s">
        <v>9</v>
      </c>
      <c r="E1638" s="3" t="s">
        <v>816</v>
      </c>
      <c r="F1638" s="3" t="s">
        <v>817</v>
      </c>
      <c r="G1638" s="3">
        <v>5</v>
      </c>
      <c r="H1638" s="3">
        <v>1014.79</v>
      </c>
      <c r="I1638" s="3">
        <v>5073.95</v>
      </c>
    </row>
    <row r="1639" s="1" customFormat="1" spans="1:9">
      <c r="A1639" s="35">
        <v>45853.3465277778</v>
      </c>
      <c r="B1639" s="3" t="s">
        <v>1823</v>
      </c>
      <c r="C1639" s="3" t="s">
        <v>5</v>
      </c>
      <c r="D1639" s="3" t="s">
        <v>9</v>
      </c>
      <c r="E1639" s="3" t="s">
        <v>1197</v>
      </c>
      <c r="F1639" s="3" t="s">
        <v>260</v>
      </c>
      <c r="G1639" s="3">
        <v>1</v>
      </c>
      <c r="H1639" s="3">
        <v>1487.78</v>
      </c>
      <c r="I1639" s="3">
        <v>1487.78</v>
      </c>
    </row>
    <row r="1640" s="1" customFormat="1" spans="1:9">
      <c r="A1640" s="35">
        <v>45853.3465277778</v>
      </c>
      <c r="B1640" s="3" t="s">
        <v>1823</v>
      </c>
      <c r="C1640" s="3" t="s">
        <v>5</v>
      </c>
      <c r="D1640" s="3" t="s">
        <v>9</v>
      </c>
      <c r="E1640" s="3" t="s">
        <v>825</v>
      </c>
      <c r="F1640" s="3" t="s">
        <v>826</v>
      </c>
      <c r="G1640" s="3">
        <v>2</v>
      </c>
      <c r="H1640" s="3">
        <v>10125.38</v>
      </c>
      <c r="I1640" s="3">
        <v>20250.76</v>
      </c>
    </row>
    <row r="1641" s="1" customFormat="1" spans="1:9">
      <c r="A1641" s="35">
        <v>45853.3465277778</v>
      </c>
      <c r="B1641" s="3" t="s">
        <v>1823</v>
      </c>
      <c r="C1641" s="3" t="s">
        <v>5</v>
      </c>
      <c r="D1641" s="3" t="s">
        <v>9</v>
      </c>
      <c r="E1641" s="3" t="s">
        <v>1094</v>
      </c>
      <c r="F1641" s="3" t="s">
        <v>1095</v>
      </c>
      <c r="G1641" s="3">
        <v>5</v>
      </c>
      <c r="H1641" s="3">
        <v>0</v>
      </c>
      <c r="I1641" s="3">
        <v>0</v>
      </c>
    </row>
    <row r="1642" s="1" customFormat="1" spans="1:9">
      <c r="A1642" s="35">
        <v>45854.0395833333</v>
      </c>
      <c r="B1642" s="3" t="s">
        <v>1824</v>
      </c>
      <c r="C1642" s="3" t="s">
        <v>5</v>
      </c>
      <c r="D1642" s="3" t="s">
        <v>9</v>
      </c>
      <c r="E1642" s="3" t="s">
        <v>1825</v>
      </c>
      <c r="F1642" s="3" t="s">
        <v>1826</v>
      </c>
      <c r="G1642" s="3">
        <v>1</v>
      </c>
      <c r="H1642" s="3">
        <v>1494.66</v>
      </c>
      <c r="I1642" s="3">
        <v>1494.66</v>
      </c>
    </row>
    <row r="1643" s="1" customFormat="1" spans="1:9">
      <c r="A1643" s="35">
        <v>45854.0395833333</v>
      </c>
      <c r="B1643" s="3" t="s">
        <v>1824</v>
      </c>
      <c r="C1643" s="3" t="s">
        <v>5</v>
      </c>
      <c r="D1643" s="3" t="s">
        <v>9</v>
      </c>
      <c r="E1643" s="3" t="s">
        <v>1827</v>
      </c>
      <c r="F1643" s="3" t="s">
        <v>1828</v>
      </c>
      <c r="G1643" s="3">
        <v>20</v>
      </c>
      <c r="H1643" s="3">
        <v>19.96</v>
      </c>
      <c r="I1643" s="3">
        <v>399.2</v>
      </c>
    </row>
    <row r="1644" s="1" customFormat="1" spans="1:9">
      <c r="A1644" s="35">
        <v>45854.0395833333</v>
      </c>
      <c r="B1644" s="3" t="s">
        <v>1824</v>
      </c>
      <c r="C1644" s="3" t="s">
        <v>5</v>
      </c>
      <c r="D1644" s="3" t="s">
        <v>9</v>
      </c>
      <c r="E1644" s="3" t="s">
        <v>1829</v>
      </c>
      <c r="F1644" s="3" t="s">
        <v>1830</v>
      </c>
      <c r="G1644" s="3">
        <v>5</v>
      </c>
      <c r="H1644" s="3">
        <v>128.62</v>
      </c>
      <c r="I1644" s="3">
        <v>643.1</v>
      </c>
    </row>
    <row r="1645" s="1" customFormat="1" spans="1:9">
      <c r="A1645" s="35">
        <v>45854.0395833333</v>
      </c>
      <c r="B1645" s="3" t="s">
        <v>1824</v>
      </c>
      <c r="C1645" s="3" t="s">
        <v>5</v>
      </c>
      <c r="D1645" s="3" t="s">
        <v>9</v>
      </c>
      <c r="E1645" s="3" t="s">
        <v>1831</v>
      </c>
      <c r="F1645" s="3" t="s">
        <v>1832</v>
      </c>
      <c r="G1645" s="3">
        <v>5</v>
      </c>
      <c r="H1645" s="3">
        <v>749.55</v>
      </c>
      <c r="I1645" s="3">
        <v>3747.75</v>
      </c>
    </row>
    <row r="1646" s="1" customFormat="1" spans="1:9">
      <c r="A1646" s="35">
        <v>45854.0395833333</v>
      </c>
      <c r="B1646" s="3" t="s">
        <v>1824</v>
      </c>
      <c r="C1646" s="3" t="s">
        <v>5</v>
      </c>
      <c r="D1646" s="3" t="s">
        <v>9</v>
      </c>
      <c r="E1646" s="3" t="s">
        <v>1833</v>
      </c>
      <c r="F1646" s="3" t="s">
        <v>1834</v>
      </c>
      <c r="G1646" s="3">
        <v>1</v>
      </c>
      <c r="H1646" s="3">
        <v>838.99</v>
      </c>
      <c r="I1646" s="3">
        <v>838.99</v>
      </c>
    </row>
    <row r="1647" s="1" customFormat="1" spans="1:9">
      <c r="A1647" s="35">
        <v>45854.0402777778</v>
      </c>
      <c r="B1647" s="3" t="s">
        <v>1835</v>
      </c>
      <c r="C1647" s="3" t="s">
        <v>5</v>
      </c>
      <c r="D1647" s="3" t="s">
        <v>9</v>
      </c>
      <c r="E1647" s="3" t="s">
        <v>746</v>
      </c>
      <c r="F1647" s="3" t="s">
        <v>747</v>
      </c>
      <c r="G1647" s="3">
        <v>5</v>
      </c>
      <c r="H1647" s="3">
        <v>1049.25</v>
      </c>
      <c r="I1647" s="3">
        <v>5246.25</v>
      </c>
    </row>
    <row r="1648" s="1" customFormat="1" spans="1:9">
      <c r="A1648" s="35">
        <v>45853.6527777778</v>
      </c>
      <c r="B1648" s="3" t="s">
        <v>1836</v>
      </c>
      <c r="C1648" s="3" t="s">
        <v>5</v>
      </c>
      <c r="D1648" s="3" t="s">
        <v>9</v>
      </c>
      <c r="E1648" s="3" t="s">
        <v>98</v>
      </c>
      <c r="F1648" s="3" t="s">
        <v>99</v>
      </c>
      <c r="G1648" s="3">
        <v>15</v>
      </c>
      <c r="H1648" s="3">
        <v>1897.44</v>
      </c>
      <c r="I1648" s="3">
        <v>28461.6</v>
      </c>
    </row>
    <row r="1649" s="1" customFormat="1" spans="1:9">
      <c r="A1649" s="35">
        <v>45854.3381944444</v>
      </c>
      <c r="B1649" s="3" t="s">
        <v>1837</v>
      </c>
      <c r="C1649" s="3" t="s">
        <v>5</v>
      </c>
      <c r="D1649" s="3" t="s">
        <v>9</v>
      </c>
      <c r="E1649" s="3" t="s">
        <v>1026</v>
      </c>
      <c r="F1649" s="3" t="s">
        <v>1027</v>
      </c>
      <c r="G1649" s="3">
        <v>5</v>
      </c>
      <c r="H1649" s="3">
        <v>385.62</v>
      </c>
      <c r="I1649" s="3">
        <v>1928.1</v>
      </c>
    </row>
    <row r="1650" s="1" customFormat="1" spans="1:9">
      <c r="A1650" s="35">
        <v>45854.3381944444</v>
      </c>
      <c r="B1650" s="3" t="s">
        <v>1837</v>
      </c>
      <c r="C1650" s="3" t="s">
        <v>5</v>
      </c>
      <c r="D1650" s="3" t="s">
        <v>9</v>
      </c>
      <c r="E1650" s="3" t="s">
        <v>1182</v>
      </c>
      <c r="F1650" s="3" t="s">
        <v>1183</v>
      </c>
      <c r="G1650" s="3">
        <v>2</v>
      </c>
      <c r="H1650" s="3">
        <v>15697.65</v>
      </c>
      <c r="I1650" s="3">
        <v>31395.3</v>
      </c>
    </row>
    <row r="1651" s="1" customFormat="1" spans="1:9">
      <c r="A1651" s="35">
        <v>45854.3381944444</v>
      </c>
      <c r="B1651" s="3" t="s">
        <v>1837</v>
      </c>
      <c r="C1651" s="3" t="s">
        <v>5</v>
      </c>
      <c r="D1651" s="3" t="s">
        <v>9</v>
      </c>
      <c r="E1651" s="3" t="s">
        <v>189</v>
      </c>
      <c r="F1651" s="3" t="s">
        <v>190</v>
      </c>
      <c r="G1651" s="3">
        <v>5</v>
      </c>
      <c r="H1651" s="3">
        <v>3337.03</v>
      </c>
      <c r="I1651" s="3">
        <v>16685.15</v>
      </c>
    </row>
    <row r="1652" s="1" customFormat="1" spans="1:9">
      <c r="A1652" s="35">
        <v>45854.3381944444</v>
      </c>
      <c r="B1652" s="3" t="s">
        <v>1837</v>
      </c>
      <c r="C1652" s="3" t="s">
        <v>5</v>
      </c>
      <c r="D1652" s="3" t="s">
        <v>9</v>
      </c>
      <c r="E1652" s="3" t="s">
        <v>1838</v>
      </c>
      <c r="F1652" s="3" t="s">
        <v>1839</v>
      </c>
      <c r="G1652" s="3">
        <v>3</v>
      </c>
      <c r="H1652" s="3">
        <v>517.44</v>
      </c>
      <c r="I1652" s="3">
        <v>1552.32</v>
      </c>
    </row>
    <row r="1653" s="1" customFormat="1" spans="1:9">
      <c r="A1653" s="35">
        <v>45854.3381944444</v>
      </c>
      <c r="B1653" s="3" t="s">
        <v>1837</v>
      </c>
      <c r="C1653" s="3" t="s">
        <v>5</v>
      </c>
      <c r="D1653" s="3" t="s">
        <v>9</v>
      </c>
      <c r="E1653" s="3" t="s">
        <v>746</v>
      </c>
      <c r="F1653" s="3" t="s">
        <v>747</v>
      </c>
      <c r="G1653" s="3">
        <v>10</v>
      </c>
      <c r="H1653" s="3">
        <v>1049.25</v>
      </c>
      <c r="I1653" s="3">
        <v>10492.5</v>
      </c>
    </row>
    <row r="1654" s="1" customFormat="1" spans="1:9">
      <c r="A1654" s="35">
        <v>45854.3381944444</v>
      </c>
      <c r="B1654" s="3" t="s">
        <v>1837</v>
      </c>
      <c r="C1654" s="3" t="s">
        <v>5</v>
      </c>
      <c r="D1654" s="3" t="s">
        <v>9</v>
      </c>
      <c r="E1654" s="3" t="s">
        <v>1601</v>
      </c>
      <c r="F1654" s="3" t="s">
        <v>1602</v>
      </c>
      <c r="G1654" s="3">
        <v>2</v>
      </c>
      <c r="H1654" s="3">
        <v>1016.4</v>
      </c>
      <c r="I1654" s="3">
        <v>2032.8</v>
      </c>
    </row>
    <row r="1655" s="1" customFormat="1" spans="1:9">
      <c r="A1655" s="35">
        <v>45854.3381944444</v>
      </c>
      <c r="B1655" s="3" t="s">
        <v>1837</v>
      </c>
      <c r="C1655" s="3" t="s">
        <v>5</v>
      </c>
      <c r="D1655" s="3" t="s">
        <v>9</v>
      </c>
      <c r="E1655" s="3" t="s">
        <v>1766</v>
      </c>
      <c r="F1655" s="3" t="s">
        <v>1767</v>
      </c>
      <c r="G1655" s="3">
        <v>5</v>
      </c>
      <c r="H1655" s="3">
        <v>824.62</v>
      </c>
      <c r="I1655" s="3">
        <v>4123.1</v>
      </c>
    </row>
    <row r="1656" s="1" customFormat="1" spans="1:9">
      <c r="A1656" s="35">
        <v>45854.3381944444</v>
      </c>
      <c r="B1656" s="3" t="s">
        <v>1837</v>
      </c>
      <c r="C1656" s="3" t="s">
        <v>5</v>
      </c>
      <c r="D1656" s="3" t="s">
        <v>9</v>
      </c>
      <c r="E1656" s="3" t="s">
        <v>585</v>
      </c>
      <c r="F1656" s="3" t="s">
        <v>586</v>
      </c>
      <c r="G1656" s="3">
        <v>5</v>
      </c>
      <c r="H1656" s="3">
        <v>1199.35</v>
      </c>
      <c r="I1656" s="3">
        <v>5996.75</v>
      </c>
    </row>
    <row r="1657" s="1" customFormat="1" spans="1:9">
      <c r="A1657" s="35">
        <v>45854.3381944444</v>
      </c>
      <c r="B1657" s="3" t="s">
        <v>1837</v>
      </c>
      <c r="C1657" s="3" t="s">
        <v>5</v>
      </c>
      <c r="D1657" s="3" t="s">
        <v>9</v>
      </c>
      <c r="E1657" s="3" t="s">
        <v>1082</v>
      </c>
      <c r="F1657" s="3" t="s">
        <v>1083</v>
      </c>
      <c r="G1657" s="3">
        <v>11</v>
      </c>
      <c r="H1657" s="3">
        <v>24.39</v>
      </c>
      <c r="I1657" s="3">
        <v>268.29</v>
      </c>
    </row>
    <row r="1658" s="1" customFormat="1" spans="1:9">
      <c r="A1658" s="35">
        <v>45854.3381944444</v>
      </c>
      <c r="B1658" s="3" t="s">
        <v>1837</v>
      </c>
      <c r="C1658" s="3" t="s">
        <v>5</v>
      </c>
      <c r="D1658" s="3" t="s">
        <v>9</v>
      </c>
      <c r="E1658" s="3" t="s">
        <v>1185</v>
      </c>
      <c r="F1658" s="3" t="s">
        <v>1186</v>
      </c>
      <c r="G1658" s="3">
        <v>5</v>
      </c>
      <c r="H1658" s="3">
        <v>732.05</v>
      </c>
      <c r="I1658" s="3">
        <v>3660.25</v>
      </c>
    </row>
    <row r="1659" s="1" customFormat="1" spans="1:9">
      <c r="A1659" s="35">
        <v>45854.5798611111</v>
      </c>
      <c r="B1659" s="3" t="s">
        <v>1840</v>
      </c>
      <c r="C1659" s="3" t="s">
        <v>5</v>
      </c>
      <c r="D1659" s="3" t="s">
        <v>9</v>
      </c>
      <c r="E1659" s="3" t="s">
        <v>1841</v>
      </c>
      <c r="F1659" s="3" t="s">
        <v>1842</v>
      </c>
      <c r="G1659" s="3">
        <v>5</v>
      </c>
      <c r="H1659" s="3">
        <v>3393.18</v>
      </c>
      <c r="I1659" s="3">
        <v>16965.9</v>
      </c>
    </row>
    <row r="1660" s="1" customFormat="1" spans="1:9">
      <c r="A1660" s="35">
        <v>45854.5798611111</v>
      </c>
      <c r="B1660" s="3" t="s">
        <v>1840</v>
      </c>
      <c r="C1660" s="3" t="s">
        <v>5</v>
      </c>
      <c r="D1660" s="3" t="s">
        <v>9</v>
      </c>
      <c r="E1660" s="3" t="s">
        <v>1597</v>
      </c>
      <c r="F1660" s="3" t="s">
        <v>1598</v>
      </c>
      <c r="G1660" s="3">
        <v>3</v>
      </c>
      <c r="H1660" s="3">
        <v>147.84</v>
      </c>
      <c r="I1660" s="3">
        <v>443.52</v>
      </c>
    </row>
    <row r="1661" s="1" customFormat="1" spans="1:9">
      <c r="A1661" s="35">
        <v>45854.5798611111</v>
      </c>
      <c r="B1661" s="3" t="s">
        <v>1840</v>
      </c>
      <c r="C1661" s="3" t="s">
        <v>5</v>
      </c>
      <c r="D1661" s="3" t="s">
        <v>9</v>
      </c>
      <c r="E1661" s="3" t="s">
        <v>1599</v>
      </c>
      <c r="F1661" s="3" t="s">
        <v>1600</v>
      </c>
      <c r="G1661" s="3">
        <v>1</v>
      </c>
      <c r="H1661" s="3">
        <v>123.2</v>
      </c>
      <c r="I1661" s="3">
        <v>123.2</v>
      </c>
    </row>
    <row r="1662" s="1" customFormat="1" spans="1:9">
      <c r="A1662" s="35">
        <v>45854.5798611111</v>
      </c>
      <c r="B1662" s="3" t="s">
        <v>1840</v>
      </c>
      <c r="C1662" s="3" t="s">
        <v>5</v>
      </c>
      <c r="D1662" s="3" t="s">
        <v>9</v>
      </c>
      <c r="E1662" s="3" t="s">
        <v>1062</v>
      </c>
      <c r="F1662" s="3" t="s">
        <v>321</v>
      </c>
      <c r="G1662" s="3">
        <v>3</v>
      </c>
      <c r="H1662" s="3">
        <v>678.83</v>
      </c>
      <c r="I1662" s="3">
        <v>2036.49</v>
      </c>
    </row>
    <row r="1663" s="1" customFormat="1" spans="1:9">
      <c r="A1663" s="35">
        <v>45854.5798611111</v>
      </c>
      <c r="B1663" s="3" t="s">
        <v>1840</v>
      </c>
      <c r="C1663" s="3" t="s">
        <v>5</v>
      </c>
      <c r="D1663" s="3" t="s">
        <v>9</v>
      </c>
      <c r="E1663" s="3" t="s">
        <v>1843</v>
      </c>
      <c r="F1663" s="3" t="s">
        <v>1844</v>
      </c>
      <c r="G1663" s="3">
        <v>2</v>
      </c>
      <c r="H1663" s="3">
        <v>278.05</v>
      </c>
      <c r="I1663" s="3">
        <v>556.1</v>
      </c>
    </row>
    <row r="1664" s="1" customFormat="1" spans="1:9">
      <c r="A1664" s="35">
        <v>45854.5798611111</v>
      </c>
      <c r="B1664" s="3" t="s">
        <v>1840</v>
      </c>
      <c r="C1664" s="3" t="s">
        <v>5</v>
      </c>
      <c r="D1664" s="3" t="s">
        <v>9</v>
      </c>
      <c r="E1664" s="3" t="s">
        <v>1845</v>
      </c>
      <c r="F1664" s="3" t="s">
        <v>1846</v>
      </c>
      <c r="G1664" s="3">
        <v>5</v>
      </c>
      <c r="H1664" s="3">
        <v>24.66</v>
      </c>
      <c r="I1664" s="3">
        <v>123.3</v>
      </c>
    </row>
    <row r="1665" s="1" customFormat="1" spans="1:9">
      <c r="A1665" s="35">
        <v>45854.5798611111</v>
      </c>
      <c r="B1665" s="3" t="s">
        <v>1840</v>
      </c>
      <c r="C1665" s="3" t="s">
        <v>5</v>
      </c>
      <c r="D1665" s="3" t="s">
        <v>9</v>
      </c>
      <c r="E1665" s="3" t="s">
        <v>1847</v>
      </c>
      <c r="F1665" s="3" t="s">
        <v>618</v>
      </c>
      <c r="G1665" s="3">
        <v>5</v>
      </c>
      <c r="H1665" s="3">
        <v>1018.8</v>
      </c>
      <c r="I1665" s="3">
        <v>5094</v>
      </c>
    </row>
    <row r="1666" s="1" customFormat="1" spans="1:9">
      <c r="A1666" s="35">
        <v>45854.5798611111</v>
      </c>
      <c r="B1666" s="3" t="s">
        <v>1840</v>
      </c>
      <c r="C1666" s="3" t="s">
        <v>5</v>
      </c>
      <c r="D1666" s="3" t="s">
        <v>9</v>
      </c>
      <c r="E1666" s="3" t="s">
        <v>1028</v>
      </c>
      <c r="F1666" s="3" t="s">
        <v>1029</v>
      </c>
      <c r="G1666" s="3">
        <v>5</v>
      </c>
      <c r="H1666" s="3">
        <v>2031.75</v>
      </c>
      <c r="I1666" s="3">
        <v>10158.75</v>
      </c>
    </row>
    <row r="1667" s="1" customFormat="1" spans="1:9">
      <c r="A1667" s="35">
        <v>45854.5798611111</v>
      </c>
      <c r="B1667" s="3" t="s">
        <v>1840</v>
      </c>
      <c r="C1667" s="3" t="s">
        <v>5</v>
      </c>
      <c r="D1667" s="3" t="s">
        <v>9</v>
      </c>
      <c r="E1667" s="3" t="s">
        <v>471</v>
      </c>
      <c r="F1667" s="3" t="s">
        <v>175</v>
      </c>
      <c r="G1667" s="3">
        <v>6</v>
      </c>
      <c r="H1667" s="3">
        <v>25.87</v>
      </c>
      <c r="I1667" s="3">
        <v>155.22</v>
      </c>
    </row>
    <row r="1668" s="1" customFormat="1" spans="1:9">
      <c r="A1668" s="35">
        <v>45854.5798611111</v>
      </c>
      <c r="B1668" s="3" t="s">
        <v>1840</v>
      </c>
      <c r="C1668" s="3" t="s">
        <v>5</v>
      </c>
      <c r="D1668" s="3" t="s">
        <v>9</v>
      </c>
      <c r="E1668" s="3" t="s">
        <v>941</v>
      </c>
      <c r="F1668" s="3" t="s">
        <v>942</v>
      </c>
      <c r="G1668" s="3">
        <v>1</v>
      </c>
      <c r="H1668" s="3">
        <v>48.05</v>
      </c>
      <c r="I1668" s="3">
        <v>48.05</v>
      </c>
    </row>
    <row r="1669" s="1" customFormat="1" spans="1:9">
      <c r="A1669" s="35">
        <v>45854.6340277778</v>
      </c>
      <c r="B1669" s="3" t="s">
        <v>1848</v>
      </c>
      <c r="C1669" s="3" t="s">
        <v>5</v>
      </c>
      <c r="D1669" s="3" t="s">
        <v>9</v>
      </c>
      <c r="E1669" s="3" t="s">
        <v>1849</v>
      </c>
      <c r="F1669" s="3" t="s">
        <v>1850</v>
      </c>
      <c r="G1669" s="3">
        <v>10</v>
      </c>
      <c r="H1669" s="3">
        <v>138.23</v>
      </c>
      <c r="I1669" s="3">
        <v>1382.3</v>
      </c>
    </row>
    <row r="1670" s="1" customFormat="1" spans="1:9">
      <c r="A1670" s="35">
        <v>45854.6340277778</v>
      </c>
      <c r="B1670" s="3" t="s">
        <v>1851</v>
      </c>
      <c r="C1670" s="3" t="s">
        <v>5</v>
      </c>
      <c r="D1670" s="3" t="s">
        <v>9</v>
      </c>
      <c r="E1670" s="3" t="s">
        <v>95</v>
      </c>
      <c r="F1670" s="3" t="s">
        <v>96</v>
      </c>
      <c r="G1670" s="3">
        <v>5</v>
      </c>
      <c r="H1670" s="3">
        <v>1395.86</v>
      </c>
      <c r="I1670" s="3">
        <v>6979.3</v>
      </c>
    </row>
    <row r="1671" s="1" customFormat="1" spans="1:9">
      <c r="A1671" s="35">
        <v>45855.4270833333</v>
      </c>
      <c r="B1671" s="3" t="s">
        <v>1852</v>
      </c>
      <c r="C1671" s="3" t="s">
        <v>5</v>
      </c>
      <c r="D1671" s="3" t="s">
        <v>7</v>
      </c>
      <c r="E1671" s="3" t="s">
        <v>1853</v>
      </c>
      <c r="F1671" s="3" t="s">
        <v>419</v>
      </c>
      <c r="G1671" s="3">
        <v>1</v>
      </c>
      <c r="H1671" s="3">
        <v>391.69</v>
      </c>
      <c r="I1671" s="3">
        <v>391.69</v>
      </c>
    </row>
    <row r="1672" s="1" customFormat="1" spans="1:9">
      <c r="A1672" s="35">
        <v>45855.4270833333</v>
      </c>
      <c r="B1672" s="3" t="s">
        <v>1852</v>
      </c>
      <c r="C1672" s="3" t="s">
        <v>5</v>
      </c>
      <c r="D1672" s="3" t="s">
        <v>7</v>
      </c>
      <c r="E1672" s="3" t="s">
        <v>1854</v>
      </c>
      <c r="F1672" s="3" t="s">
        <v>1437</v>
      </c>
      <c r="G1672" s="3">
        <v>1</v>
      </c>
      <c r="H1672" s="3">
        <v>395.8</v>
      </c>
      <c r="I1672" s="3">
        <v>395.8</v>
      </c>
    </row>
    <row r="1673" s="1" customFormat="1" spans="1:9">
      <c r="A1673" s="35">
        <v>45855.4270833333</v>
      </c>
      <c r="B1673" s="3" t="s">
        <v>1855</v>
      </c>
      <c r="C1673" s="3" t="s">
        <v>5</v>
      </c>
      <c r="D1673" s="3" t="s">
        <v>11</v>
      </c>
      <c r="E1673" s="3" t="s">
        <v>129</v>
      </c>
      <c r="F1673" s="3" t="s">
        <v>130</v>
      </c>
      <c r="G1673" s="3">
        <v>1312</v>
      </c>
      <c r="H1673" s="3">
        <v>3.8</v>
      </c>
      <c r="I1673" s="3">
        <v>4985.6</v>
      </c>
    </row>
    <row r="1674" s="1" customFormat="1" spans="1:9">
      <c r="A1674" s="35">
        <v>45855.4270833333</v>
      </c>
      <c r="B1674" s="3" t="s">
        <v>1855</v>
      </c>
      <c r="C1674" s="3" t="s">
        <v>5</v>
      </c>
      <c r="D1674" s="3" t="s">
        <v>11</v>
      </c>
      <c r="E1674" s="3" t="s">
        <v>267</v>
      </c>
      <c r="F1674" s="3" t="s">
        <v>268</v>
      </c>
      <c r="G1674" s="3">
        <v>500</v>
      </c>
      <c r="H1674" s="3">
        <v>42.81</v>
      </c>
      <c r="I1674" s="3">
        <v>21405</v>
      </c>
    </row>
    <row r="1675" s="1" customFormat="1" spans="1:9">
      <c r="A1675" s="35">
        <v>45855.4270833333</v>
      </c>
      <c r="B1675" s="3" t="s">
        <v>1855</v>
      </c>
      <c r="C1675" s="3" t="s">
        <v>5</v>
      </c>
      <c r="D1675" s="3" t="s">
        <v>11</v>
      </c>
      <c r="E1675" s="3" t="s">
        <v>181</v>
      </c>
      <c r="F1675" s="3" t="s">
        <v>182</v>
      </c>
      <c r="G1675" s="3">
        <v>1640</v>
      </c>
      <c r="H1675" s="3">
        <v>15.5</v>
      </c>
      <c r="I1675" s="3">
        <v>25420</v>
      </c>
    </row>
    <row r="1676" s="1" customFormat="1" spans="1:9">
      <c r="A1676" s="35">
        <v>45855.4277777778</v>
      </c>
      <c r="B1676" s="3" t="s">
        <v>1856</v>
      </c>
      <c r="C1676" s="3" t="s">
        <v>5</v>
      </c>
      <c r="D1676" s="3" t="s">
        <v>9</v>
      </c>
      <c r="E1676" s="3" t="s">
        <v>1004</v>
      </c>
      <c r="F1676" s="3" t="s">
        <v>1005</v>
      </c>
      <c r="G1676" s="3">
        <v>3</v>
      </c>
      <c r="H1676" s="3">
        <v>258.72</v>
      </c>
      <c r="I1676" s="3">
        <v>776.16</v>
      </c>
    </row>
    <row r="1677" s="1" customFormat="1" spans="1:9">
      <c r="A1677" s="35">
        <v>45855.4277777778</v>
      </c>
      <c r="B1677" s="3" t="s">
        <v>1856</v>
      </c>
      <c r="C1677" s="3" t="s">
        <v>5</v>
      </c>
      <c r="D1677" s="3" t="s">
        <v>9</v>
      </c>
      <c r="E1677" s="3" t="s">
        <v>946</v>
      </c>
      <c r="F1677" s="3" t="s">
        <v>947</v>
      </c>
      <c r="G1677" s="3">
        <v>5</v>
      </c>
      <c r="H1677" s="3">
        <v>965.84</v>
      </c>
      <c r="I1677" s="3">
        <v>4829.2</v>
      </c>
    </row>
    <row r="1678" s="1" customFormat="1" spans="1:9">
      <c r="A1678" s="35">
        <v>45855.4277777778</v>
      </c>
      <c r="B1678" s="3" t="s">
        <v>1856</v>
      </c>
      <c r="C1678" s="3" t="s">
        <v>5</v>
      </c>
      <c r="D1678" s="3" t="s">
        <v>9</v>
      </c>
      <c r="E1678" s="3" t="s">
        <v>162</v>
      </c>
      <c r="F1678" s="3" t="s">
        <v>163</v>
      </c>
      <c r="G1678" s="3">
        <v>3</v>
      </c>
      <c r="H1678" s="3">
        <v>813.12</v>
      </c>
      <c r="I1678" s="3">
        <v>2439.36</v>
      </c>
    </row>
    <row r="1679" s="1" customFormat="1" spans="1:9">
      <c r="A1679" s="35">
        <v>45855.4277777778</v>
      </c>
      <c r="B1679" s="3" t="s">
        <v>1856</v>
      </c>
      <c r="C1679" s="3" t="s">
        <v>5</v>
      </c>
      <c r="D1679" s="3" t="s">
        <v>9</v>
      </c>
      <c r="E1679" s="3" t="s">
        <v>164</v>
      </c>
      <c r="F1679" s="3" t="s">
        <v>165</v>
      </c>
      <c r="G1679" s="3">
        <v>5</v>
      </c>
      <c r="H1679" s="3">
        <v>1108.8</v>
      </c>
      <c r="I1679" s="3">
        <v>5544</v>
      </c>
    </row>
    <row r="1680" s="1" customFormat="1" spans="1:9">
      <c r="A1680" s="35">
        <v>45855.4277777778</v>
      </c>
      <c r="B1680" s="3" t="s">
        <v>1856</v>
      </c>
      <c r="C1680" s="3" t="s">
        <v>5</v>
      </c>
      <c r="D1680" s="3" t="s">
        <v>9</v>
      </c>
      <c r="E1680" s="3" t="s">
        <v>166</v>
      </c>
      <c r="F1680" s="3" t="s">
        <v>167</v>
      </c>
      <c r="G1680" s="3">
        <v>2</v>
      </c>
      <c r="H1680" s="3">
        <v>1108.8</v>
      </c>
      <c r="I1680" s="3">
        <v>2217.6</v>
      </c>
    </row>
    <row r="1681" s="1" customFormat="1" spans="1:9">
      <c r="A1681" s="35">
        <v>45855.4277777778</v>
      </c>
      <c r="B1681" s="3" t="s">
        <v>1856</v>
      </c>
      <c r="C1681" s="3" t="s">
        <v>5</v>
      </c>
      <c r="D1681" s="3" t="s">
        <v>9</v>
      </c>
      <c r="E1681" s="3" t="s">
        <v>1857</v>
      </c>
      <c r="F1681" s="3" t="s">
        <v>1858</v>
      </c>
      <c r="G1681" s="3">
        <v>5</v>
      </c>
      <c r="H1681" s="3">
        <v>0</v>
      </c>
      <c r="I1681" s="3">
        <v>0</v>
      </c>
    </row>
    <row r="1682" s="1" customFormat="1" spans="1:9">
      <c r="A1682" s="35">
        <v>45855.4277777778</v>
      </c>
      <c r="B1682" s="3" t="s">
        <v>1856</v>
      </c>
      <c r="C1682" s="3" t="s">
        <v>5</v>
      </c>
      <c r="D1682" s="3" t="s">
        <v>9</v>
      </c>
      <c r="E1682" s="3" t="s">
        <v>1008</v>
      </c>
      <c r="F1682" s="3" t="s">
        <v>1009</v>
      </c>
      <c r="G1682" s="3">
        <v>3</v>
      </c>
      <c r="H1682" s="3">
        <v>0</v>
      </c>
      <c r="I1682" s="3">
        <v>0</v>
      </c>
    </row>
    <row r="1683" s="1" customFormat="1" spans="1:9">
      <c r="A1683" s="35">
        <v>45855.4277777778</v>
      </c>
      <c r="B1683" s="3" t="s">
        <v>1856</v>
      </c>
      <c r="C1683" s="3" t="s">
        <v>5</v>
      </c>
      <c r="D1683" s="3" t="s">
        <v>9</v>
      </c>
      <c r="E1683" s="3" t="s">
        <v>1859</v>
      </c>
      <c r="F1683" s="3" t="s">
        <v>1860</v>
      </c>
      <c r="G1683" s="3">
        <v>5</v>
      </c>
      <c r="H1683" s="3">
        <v>348.43</v>
      </c>
      <c r="I1683" s="3">
        <v>1742.15</v>
      </c>
    </row>
    <row r="1684" s="1" customFormat="1" spans="1:9">
      <c r="A1684" s="35">
        <v>45855.4277777778</v>
      </c>
      <c r="B1684" s="3" t="s">
        <v>1856</v>
      </c>
      <c r="C1684" s="3" t="s">
        <v>5</v>
      </c>
      <c r="D1684" s="3" t="s">
        <v>9</v>
      </c>
      <c r="E1684" s="3" t="s">
        <v>954</v>
      </c>
      <c r="F1684" s="3" t="s">
        <v>955</v>
      </c>
      <c r="G1684" s="3">
        <v>7</v>
      </c>
      <c r="H1684" s="3">
        <v>482.92</v>
      </c>
      <c r="I1684" s="3">
        <v>3380.44</v>
      </c>
    </row>
    <row r="1685" s="1" customFormat="1" spans="1:9">
      <c r="A1685" s="35">
        <v>45855.4277777778</v>
      </c>
      <c r="B1685" s="3" t="s">
        <v>1856</v>
      </c>
      <c r="C1685" s="3" t="s">
        <v>5</v>
      </c>
      <c r="D1685" s="3" t="s">
        <v>9</v>
      </c>
      <c r="E1685" s="3" t="s">
        <v>875</v>
      </c>
      <c r="F1685" s="3" t="s">
        <v>876</v>
      </c>
      <c r="G1685" s="3">
        <v>5</v>
      </c>
      <c r="H1685" s="3">
        <v>221.76</v>
      </c>
      <c r="I1685" s="3">
        <v>1108.8</v>
      </c>
    </row>
    <row r="1686" s="1" customFormat="1" spans="1:9">
      <c r="A1686" s="35">
        <v>45855.4277777778</v>
      </c>
      <c r="B1686" s="3" t="s">
        <v>1861</v>
      </c>
      <c r="C1686" s="3" t="s">
        <v>5</v>
      </c>
      <c r="D1686" s="3" t="s">
        <v>9</v>
      </c>
      <c r="E1686" s="3" t="s">
        <v>1006</v>
      </c>
      <c r="F1686" s="3" t="s">
        <v>1007</v>
      </c>
      <c r="G1686" s="3">
        <v>3</v>
      </c>
      <c r="H1686" s="3">
        <v>517.44</v>
      </c>
      <c r="I1686" s="3">
        <v>1552.32</v>
      </c>
    </row>
    <row r="1687" s="1" customFormat="1" spans="1:9">
      <c r="A1687" s="35">
        <v>45855.4277777778</v>
      </c>
      <c r="B1687" s="3" t="s">
        <v>1861</v>
      </c>
      <c r="C1687" s="3" t="s">
        <v>5</v>
      </c>
      <c r="D1687" s="3" t="s">
        <v>9</v>
      </c>
      <c r="E1687" s="3" t="s">
        <v>830</v>
      </c>
      <c r="F1687" s="3" t="s">
        <v>831</v>
      </c>
      <c r="G1687" s="3">
        <v>3</v>
      </c>
      <c r="H1687" s="3">
        <v>221.76</v>
      </c>
      <c r="I1687" s="3">
        <v>665.28</v>
      </c>
    </row>
    <row r="1688" s="1" customFormat="1" spans="1:9">
      <c r="A1688" s="35">
        <v>45855.4277777778</v>
      </c>
      <c r="B1688" s="3" t="s">
        <v>1861</v>
      </c>
      <c r="C1688" s="3" t="s">
        <v>5</v>
      </c>
      <c r="D1688" s="3" t="s">
        <v>9</v>
      </c>
      <c r="E1688" s="3" t="s">
        <v>1862</v>
      </c>
      <c r="F1688" s="3" t="s">
        <v>1863</v>
      </c>
      <c r="G1688" s="3">
        <v>3</v>
      </c>
      <c r="H1688" s="3">
        <v>665.28</v>
      </c>
      <c r="I1688" s="3">
        <v>1995.84</v>
      </c>
    </row>
    <row r="1689" s="1" customFormat="1" spans="1:9">
      <c r="A1689" s="35">
        <v>45855.4277777778</v>
      </c>
      <c r="B1689" s="3" t="s">
        <v>1861</v>
      </c>
      <c r="C1689" s="3" t="s">
        <v>5</v>
      </c>
      <c r="D1689" s="3" t="s">
        <v>9</v>
      </c>
      <c r="E1689" s="3" t="s">
        <v>1012</v>
      </c>
      <c r="F1689" s="3" t="s">
        <v>1013</v>
      </c>
      <c r="G1689" s="3">
        <v>3</v>
      </c>
      <c r="H1689" s="3">
        <v>591.36</v>
      </c>
      <c r="I1689" s="3">
        <v>1774.08</v>
      </c>
    </row>
    <row r="1690" s="1" customFormat="1" spans="1:9">
      <c r="A1690" s="35">
        <v>45855.4277777778</v>
      </c>
      <c r="B1690" s="3" t="s">
        <v>1861</v>
      </c>
      <c r="C1690" s="3" t="s">
        <v>5</v>
      </c>
      <c r="D1690" s="3" t="s">
        <v>9</v>
      </c>
      <c r="E1690" s="3" t="s">
        <v>1014</v>
      </c>
      <c r="F1690" s="3" t="s">
        <v>1015</v>
      </c>
      <c r="G1690" s="3">
        <v>3</v>
      </c>
      <c r="H1690" s="3">
        <v>295.68</v>
      </c>
      <c r="I1690" s="3">
        <v>887.04</v>
      </c>
    </row>
    <row r="1691" s="1" customFormat="1" spans="1:9">
      <c r="A1691" s="35">
        <v>45855.4277777778</v>
      </c>
      <c r="B1691" s="3" t="s">
        <v>1861</v>
      </c>
      <c r="C1691" s="3" t="s">
        <v>5</v>
      </c>
      <c r="D1691" s="3" t="s">
        <v>9</v>
      </c>
      <c r="E1691" s="3" t="s">
        <v>1864</v>
      </c>
      <c r="F1691" s="3" t="s">
        <v>1865</v>
      </c>
      <c r="G1691" s="3">
        <v>3</v>
      </c>
      <c r="H1691" s="3">
        <v>517.44</v>
      </c>
      <c r="I1691" s="3">
        <v>1552.32</v>
      </c>
    </row>
    <row r="1692" s="1" customFormat="1" spans="1:9">
      <c r="A1692" s="35">
        <v>45855.4277777778</v>
      </c>
      <c r="B1692" s="3" t="s">
        <v>1866</v>
      </c>
      <c r="C1692" s="3" t="s">
        <v>5</v>
      </c>
      <c r="D1692" s="3" t="s">
        <v>9</v>
      </c>
      <c r="E1692" s="3" t="s">
        <v>203</v>
      </c>
      <c r="F1692" s="3" t="s">
        <v>204</v>
      </c>
      <c r="G1692" s="3">
        <v>5</v>
      </c>
      <c r="H1692" s="3">
        <v>77.67</v>
      </c>
      <c r="I1692" s="3">
        <v>388.35</v>
      </c>
    </row>
    <row r="1693" s="1" customFormat="1" spans="1:9">
      <c r="A1693" s="35">
        <v>45855.4277777778</v>
      </c>
      <c r="B1693" s="3" t="s">
        <v>1867</v>
      </c>
      <c r="C1693" s="3" t="s">
        <v>5</v>
      </c>
      <c r="D1693" s="3" t="s">
        <v>9</v>
      </c>
      <c r="E1693" s="3" t="s">
        <v>1347</v>
      </c>
      <c r="F1693" s="3" t="s">
        <v>1348</v>
      </c>
      <c r="G1693" s="3">
        <v>5</v>
      </c>
      <c r="H1693" s="3">
        <v>2983.9</v>
      </c>
      <c r="I1693" s="3">
        <v>14919.5</v>
      </c>
    </row>
    <row r="1694" s="1" customFormat="1" spans="1:9">
      <c r="A1694" s="35">
        <v>45855.5638888889</v>
      </c>
      <c r="B1694" s="3" t="s">
        <v>1868</v>
      </c>
      <c r="C1694" s="3" t="s">
        <v>5</v>
      </c>
      <c r="D1694" s="3" t="s">
        <v>9</v>
      </c>
      <c r="E1694" s="3" t="s">
        <v>1575</v>
      </c>
      <c r="F1694" s="3" t="s">
        <v>1576</v>
      </c>
      <c r="G1694" s="3">
        <v>300</v>
      </c>
      <c r="H1694" s="3">
        <v>347.23</v>
      </c>
      <c r="I1694" s="3">
        <v>104169</v>
      </c>
    </row>
    <row r="1695" s="1" customFormat="1" spans="1:9">
      <c r="A1695" s="35">
        <v>45855.5638888889</v>
      </c>
      <c r="B1695" s="3" t="s">
        <v>1868</v>
      </c>
      <c r="C1695" s="3" t="s">
        <v>5</v>
      </c>
      <c r="D1695" s="3" t="s">
        <v>9</v>
      </c>
      <c r="E1695" s="3" t="s">
        <v>1577</v>
      </c>
      <c r="F1695" s="3" t="s">
        <v>1578</v>
      </c>
      <c r="G1695" s="3">
        <v>400</v>
      </c>
      <c r="H1695" s="3">
        <v>290.54</v>
      </c>
      <c r="I1695" s="3">
        <v>116216</v>
      </c>
    </row>
    <row r="1696" s="1" customFormat="1" spans="1:9">
      <c r="A1696" s="35">
        <v>45856.34375</v>
      </c>
      <c r="B1696" s="3" t="s">
        <v>1869</v>
      </c>
      <c r="C1696" s="3" t="s">
        <v>5</v>
      </c>
      <c r="D1696" s="3" t="s">
        <v>9</v>
      </c>
      <c r="E1696" s="3" t="s">
        <v>389</v>
      </c>
      <c r="F1696" s="3" t="s">
        <v>390</v>
      </c>
      <c r="G1696" s="3">
        <v>1</v>
      </c>
      <c r="H1696" s="3">
        <v>5233.8</v>
      </c>
      <c r="I1696" s="3">
        <v>5233.8</v>
      </c>
    </row>
    <row r="1697" s="1" customFormat="1" spans="1:9">
      <c r="A1697" s="35">
        <v>45856.34375</v>
      </c>
      <c r="B1697" s="3" t="s">
        <v>1869</v>
      </c>
      <c r="C1697" s="3" t="s">
        <v>5</v>
      </c>
      <c r="D1697" s="3" t="s">
        <v>9</v>
      </c>
      <c r="E1697" s="3" t="s">
        <v>841</v>
      </c>
      <c r="F1697" s="3" t="s">
        <v>842</v>
      </c>
      <c r="G1697" s="3">
        <v>3</v>
      </c>
      <c r="H1697" s="3">
        <v>0</v>
      </c>
      <c r="I1697" s="3">
        <v>0</v>
      </c>
    </row>
    <row r="1698" s="1" customFormat="1" spans="1:9">
      <c r="A1698" s="35">
        <v>45856.34375</v>
      </c>
      <c r="B1698" s="3" t="s">
        <v>1869</v>
      </c>
      <c r="C1698" s="3" t="s">
        <v>5</v>
      </c>
      <c r="D1698" s="3" t="s">
        <v>9</v>
      </c>
      <c r="E1698" s="3" t="s">
        <v>1870</v>
      </c>
      <c r="F1698" s="3" t="s">
        <v>1871</v>
      </c>
      <c r="G1698" s="3">
        <v>2</v>
      </c>
      <c r="H1698" s="3">
        <v>0</v>
      </c>
      <c r="I1698" s="3">
        <v>0</v>
      </c>
    </row>
    <row r="1699" s="1" customFormat="1" spans="1:9">
      <c r="A1699" s="35">
        <v>45856.34375</v>
      </c>
      <c r="B1699" s="3" t="s">
        <v>1869</v>
      </c>
      <c r="C1699" s="3" t="s">
        <v>5</v>
      </c>
      <c r="D1699" s="3" t="s">
        <v>9</v>
      </c>
      <c r="E1699" s="3" t="s">
        <v>671</v>
      </c>
      <c r="F1699" s="3" t="s">
        <v>672</v>
      </c>
      <c r="G1699" s="3">
        <v>30</v>
      </c>
      <c r="H1699" s="3">
        <v>139.77</v>
      </c>
      <c r="I1699" s="3">
        <v>4193.1</v>
      </c>
    </row>
    <row r="1700" s="1" customFormat="1" spans="1:9">
      <c r="A1700" s="35">
        <v>45856.34375</v>
      </c>
      <c r="B1700" s="3" t="s">
        <v>1869</v>
      </c>
      <c r="C1700" s="3" t="s">
        <v>5</v>
      </c>
      <c r="D1700" s="3" t="s">
        <v>9</v>
      </c>
      <c r="E1700" s="3" t="s">
        <v>1872</v>
      </c>
      <c r="F1700" s="3" t="s">
        <v>1873</v>
      </c>
      <c r="G1700" s="3">
        <v>3</v>
      </c>
      <c r="H1700" s="3">
        <v>608.79</v>
      </c>
      <c r="I1700" s="3">
        <v>1826.37</v>
      </c>
    </row>
    <row r="1701" s="1" customFormat="1" spans="1:9">
      <c r="A1701" s="35">
        <v>45856.34375</v>
      </c>
      <c r="B1701" s="3" t="s">
        <v>1869</v>
      </c>
      <c r="C1701" s="3" t="s">
        <v>5</v>
      </c>
      <c r="D1701" s="3" t="s">
        <v>9</v>
      </c>
      <c r="E1701" s="3" t="s">
        <v>33</v>
      </c>
      <c r="F1701" s="3" t="s">
        <v>34</v>
      </c>
      <c r="G1701" s="3">
        <v>15</v>
      </c>
      <c r="H1701" s="3">
        <v>2952.12</v>
      </c>
      <c r="I1701" s="3">
        <v>44281.8</v>
      </c>
    </row>
    <row r="1702" s="1" customFormat="1" spans="1:9">
      <c r="A1702" s="35">
        <v>45856.34375</v>
      </c>
      <c r="B1702" s="3" t="s">
        <v>1869</v>
      </c>
      <c r="C1702" s="3" t="s">
        <v>5</v>
      </c>
      <c r="D1702" s="3" t="s">
        <v>9</v>
      </c>
      <c r="E1702" s="3" t="s">
        <v>602</v>
      </c>
      <c r="F1702" s="3" t="s">
        <v>260</v>
      </c>
      <c r="G1702" s="3">
        <v>1</v>
      </c>
      <c r="H1702" s="3">
        <v>2760.88</v>
      </c>
      <c r="I1702" s="3">
        <v>2760.88</v>
      </c>
    </row>
    <row r="1703" s="1" customFormat="1" spans="1:9">
      <c r="A1703" s="35">
        <v>45856.34375</v>
      </c>
      <c r="B1703" s="3" t="s">
        <v>1869</v>
      </c>
      <c r="C1703" s="3" t="s">
        <v>5</v>
      </c>
      <c r="D1703" s="3" t="s">
        <v>9</v>
      </c>
      <c r="E1703" s="3" t="s">
        <v>286</v>
      </c>
      <c r="F1703" s="3" t="s">
        <v>287</v>
      </c>
      <c r="G1703" s="3">
        <v>10</v>
      </c>
      <c r="H1703" s="3">
        <v>2541</v>
      </c>
      <c r="I1703" s="3">
        <v>25410</v>
      </c>
    </row>
    <row r="1704" s="1" customFormat="1" spans="1:9">
      <c r="A1704" s="35">
        <v>45856.34375</v>
      </c>
      <c r="B1704" s="3" t="s">
        <v>1869</v>
      </c>
      <c r="C1704" s="3" t="s">
        <v>5</v>
      </c>
      <c r="D1704" s="3" t="s">
        <v>9</v>
      </c>
      <c r="E1704" s="3" t="s">
        <v>654</v>
      </c>
      <c r="F1704" s="3" t="s">
        <v>655</v>
      </c>
      <c r="G1704" s="3">
        <v>2</v>
      </c>
      <c r="H1704" s="3">
        <v>5332.71</v>
      </c>
      <c r="I1704" s="3">
        <v>10665.42</v>
      </c>
    </row>
    <row r="1705" s="1" customFormat="1" spans="1:9">
      <c r="A1705" s="35">
        <v>45856.34375</v>
      </c>
      <c r="B1705" s="3" t="s">
        <v>1869</v>
      </c>
      <c r="C1705" s="3" t="s">
        <v>5</v>
      </c>
      <c r="D1705" s="3" t="s">
        <v>9</v>
      </c>
      <c r="E1705" s="3" t="s">
        <v>1874</v>
      </c>
      <c r="F1705" s="3" t="s">
        <v>1875</v>
      </c>
      <c r="G1705" s="3">
        <v>3</v>
      </c>
      <c r="H1705" s="3">
        <v>467.26</v>
      </c>
      <c r="I1705" s="3">
        <v>1401.78</v>
      </c>
    </row>
    <row r="1706" s="1" customFormat="1" spans="1:9">
      <c r="A1706" s="35">
        <v>45856.3444444444</v>
      </c>
      <c r="B1706" s="3" t="s">
        <v>1876</v>
      </c>
      <c r="C1706" s="3" t="s">
        <v>5</v>
      </c>
      <c r="D1706" s="3" t="s">
        <v>9</v>
      </c>
      <c r="E1706" s="3" t="s">
        <v>1796</v>
      </c>
      <c r="F1706" s="3" t="s">
        <v>1797</v>
      </c>
      <c r="G1706" s="3">
        <v>3</v>
      </c>
      <c r="H1706" s="3">
        <v>6050.97</v>
      </c>
      <c r="I1706" s="3">
        <v>18152.91</v>
      </c>
    </row>
    <row r="1707" s="1" customFormat="1" spans="1:9">
      <c r="A1707" s="35">
        <v>45856.3444444444</v>
      </c>
      <c r="B1707" s="3" t="s">
        <v>1876</v>
      </c>
      <c r="C1707" s="3" t="s">
        <v>5</v>
      </c>
      <c r="D1707" s="3" t="s">
        <v>9</v>
      </c>
      <c r="E1707" s="3" t="s">
        <v>1877</v>
      </c>
      <c r="F1707" s="3" t="s">
        <v>1878</v>
      </c>
      <c r="G1707" s="3">
        <v>5</v>
      </c>
      <c r="H1707" s="3">
        <v>442.2</v>
      </c>
      <c r="I1707" s="3">
        <v>2211</v>
      </c>
    </row>
    <row r="1708" s="1" customFormat="1" spans="1:9">
      <c r="A1708" s="35">
        <v>45856.3444444444</v>
      </c>
      <c r="B1708" s="3" t="s">
        <v>1876</v>
      </c>
      <c r="C1708" s="3" t="s">
        <v>5</v>
      </c>
      <c r="D1708" s="3" t="s">
        <v>9</v>
      </c>
      <c r="E1708" s="3" t="s">
        <v>455</v>
      </c>
      <c r="F1708" s="3" t="s">
        <v>456</v>
      </c>
      <c r="G1708" s="3">
        <v>2</v>
      </c>
      <c r="H1708" s="3">
        <v>7306.2</v>
      </c>
      <c r="I1708" s="3">
        <v>14612.4</v>
      </c>
    </row>
    <row r="1709" s="1" customFormat="1" spans="1:9">
      <c r="A1709" s="35">
        <v>45856.3444444444</v>
      </c>
      <c r="B1709" s="3" t="s">
        <v>1876</v>
      </c>
      <c r="C1709" s="3" t="s">
        <v>5</v>
      </c>
      <c r="D1709" s="3" t="s">
        <v>9</v>
      </c>
      <c r="E1709" s="3" t="s">
        <v>999</v>
      </c>
      <c r="F1709" s="3" t="s">
        <v>1000</v>
      </c>
      <c r="G1709" s="3">
        <v>3</v>
      </c>
      <c r="H1709" s="3">
        <v>862.03</v>
      </c>
      <c r="I1709" s="3">
        <v>2586.09</v>
      </c>
    </row>
    <row r="1710" s="1" customFormat="1" spans="1:9">
      <c r="A1710" s="35">
        <v>45856.3444444444</v>
      </c>
      <c r="B1710" s="3" t="s">
        <v>1876</v>
      </c>
      <c r="C1710" s="3" t="s">
        <v>5</v>
      </c>
      <c r="D1710" s="3" t="s">
        <v>9</v>
      </c>
      <c r="E1710" s="3" t="s">
        <v>1612</v>
      </c>
      <c r="F1710" s="3" t="s">
        <v>1613</v>
      </c>
      <c r="G1710" s="3">
        <v>3</v>
      </c>
      <c r="H1710" s="3">
        <v>577.61</v>
      </c>
      <c r="I1710" s="3">
        <v>1732.83</v>
      </c>
    </row>
    <row r="1711" s="1" customFormat="1" spans="1:9">
      <c r="A1711" s="35">
        <v>45856.3444444444</v>
      </c>
      <c r="B1711" s="3" t="s">
        <v>1876</v>
      </c>
      <c r="C1711" s="3" t="s">
        <v>5</v>
      </c>
      <c r="D1711" s="3" t="s">
        <v>9</v>
      </c>
      <c r="E1711" s="3" t="s">
        <v>988</v>
      </c>
      <c r="F1711" s="3" t="s">
        <v>989</v>
      </c>
      <c r="G1711" s="3">
        <v>5</v>
      </c>
      <c r="H1711" s="3">
        <v>994.37</v>
      </c>
      <c r="I1711" s="3">
        <v>4971.85</v>
      </c>
    </row>
    <row r="1712" s="1" customFormat="1" spans="1:9">
      <c r="A1712" s="35">
        <v>45856.3444444444</v>
      </c>
      <c r="B1712" s="3" t="s">
        <v>1876</v>
      </c>
      <c r="C1712" s="3" t="s">
        <v>5</v>
      </c>
      <c r="D1712" s="3" t="s">
        <v>9</v>
      </c>
      <c r="E1712" s="3" t="s">
        <v>435</v>
      </c>
      <c r="F1712" s="3" t="s">
        <v>436</v>
      </c>
      <c r="G1712" s="3">
        <v>15</v>
      </c>
      <c r="H1712" s="3">
        <v>2374.08</v>
      </c>
      <c r="I1712" s="3">
        <v>35611.2</v>
      </c>
    </row>
    <row r="1713" s="1" customFormat="1" spans="1:9">
      <c r="A1713" s="35">
        <v>45856.3444444444</v>
      </c>
      <c r="B1713" s="3" t="s">
        <v>1876</v>
      </c>
      <c r="C1713" s="3" t="s">
        <v>5</v>
      </c>
      <c r="D1713" s="3" t="s">
        <v>9</v>
      </c>
      <c r="E1713" s="3" t="s">
        <v>141</v>
      </c>
      <c r="F1713" s="3" t="s">
        <v>142</v>
      </c>
      <c r="G1713" s="3">
        <v>10</v>
      </c>
      <c r="H1713" s="3">
        <v>482.46</v>
      </c>
      <c r="I1713" s="3">
        <v>4824.6</v>
      </c>
    </row>
    <row r="1714" s="1" customFormat="1" spans="1:9">
      <c r="A1714" s="35">
        <v>45856.3444444444</v>
      </c>
      <c r="B1714" s="3" t="s">
        <v>1876</v>
      </c>
      <c r="C1714" s="3" t="s">
        <v>5</v>
      </c>
      <c r="D1714" s="3" t="s">
        <v>9</v>
      </c>
      <c r="E1714" s="3" t="s">
        <v>197</v>
      </c>
      <c r="F1714" s="3" t="s">
        <v>198</v>
      </c>
      <c r="G1714" s="3">
        <v>15</v>
      </c>
      <c r="H1714" s="3">
        <v>2510.09</v>
      </c>
      <c r="I1714" s="3">
        <v>37651.35</v>
      </c>
    </row>
    <row r="1715" s="1" customFormat="1" spans="1:9">
      <c r="A1715" s="35">
        <v>45856.3444444444</v>
      </c>
      <c r="B1715" s="3" t="s">
        <v>1876</v>
      </c>
      <c r="C1715" s="3" t="s">
        <v>5</v>
      </c>
      <c r="D1715" s="3" t="s">
        <v>9</v>
      </c>
      <c r="E1715" s="3" t="s">
        <v>741</v>
      </c>
      <c r="F1715" s="3" t="s">
        <v>742</v>
      </c>
      <c r="G1715" s="3">
        <v>2</v>
      </c>
      <c r="H1715" s="3">
        <v>2134.44</v>
      </c>
      <c r="I1715" s="3">
        <v>4268.88</v>
      </c>
    </row>
    <row r="1716" s="1" customFormat="1" spans="1:9">
      <c r="A1716" s="35">
        <v>45857.6069444444</v>
      </c>
      <c r="B1716" s="3" t="s">
        <v>1879</v>
      </c>
      <c r="C1716" s="3" t="s">
        <v>5</v>
      </c>
      <c r="D1716" s="3" t="s">
        <v>9</v>
      </c>
      <c r="E1716" s="3" t="s">
        <v>206</v>
      </c>
      <c r="F1716" s="3" t="s">
        <v>207</v>
      </c>
      <c r="G1716" s="3">
        <v>500</v>
      </c>
      <c r="H1716" s="3">
        <v>58.99</v>
      </c>
      <c r="I1716" s="3">
        <v>29495</v>
      </c>
    </row>
    <row r="1717" s="1" customFormat="1" spans="1:9">
      <c r="A1717" s="35">
        <v>45861.4611111111</v>
      </c>
      <c r="B1717" s="3" t="s">
        <v>1880</v>
      </c>
      <c r="C1717" s="3" t="s">
        <v>5</v>
      </c>
      <c r="D1717" s="3" t="s">
        <v>9</v>
      </c>
      <c r="E1717" s="3" t="s">
        <v>904</v>
      </c>
      <c r="F1717" s="3" t="s">
        <v>175</v>
      </c>
      <c r="G1717" s="3">
        <v>5</v>
      </c>
      <c r="H1717" s="3">
        <v>110.88</v>
      </c>
      <c r="I1717" s="3">
        <v>554.4</v>
      </c>
    </row>
    <row r="1718" s="1" customFormat="1" spans="1:9">
      <c r="A1718" s="35">
        <v>45861.4611111111</v>
      </c>
      <c r="B1718" s="3" t="s">
        <v>1880</v>
      </c>
      <c r="C1718" s="3" t="s">
        <v>5</v>
      </c>
      <c r="D1718" s="3" t="s">
        <v>9</v>
      </c>
      <c r="E1718" s="3" t="s">
        <v>1881</v>
      </c>
      <c r="F1718" s="3" t="s">
        <v>1882</v>
      </c>
      <c r="G1718" s="3">
        <v>3</v>
      </c>
      <c r="H1718" s="3">
        <v>524.58</v>
      </c>
      <c r="I1718" s="3">
        <v>1573.74</v>
      </c>
    </row>
    <row r="1719" s="1" customFormat="1" spans="1:9">
      <c r="A1719" s="35">
        <v>45861.4611111111</v>
      </c>
      <c r="B1719" s="3" t="s">
        <v>1880</v>
      </c>
      <c r="C1719" s="3" t="s">
        <v>5</v>
      </c>
      <c r="D1719" s="3" t="s">
        <v>9</v>
      </c>
      <c r="E1719" s="3" t="s">
        <v>1284</v>
      </c>
      <c r="F1719" s="3" t="s">
        <v>1285</v>
      </c>
      <c r="G1719" s="3">
        <v>3</v>
      </c>
      <c r="H1719" s="3">
        <v>169.4</v>
      </c>
      <c r="I1719" s="3">
        <v>508.2</v>
      </c>
    </row>
    <row r="1720" s="1" customFormat="1" spans="1:9">
      <c r="A1720" s="35">
        <v>45861.4611111111</v>
      </c>
      <c r="B1720" s="3" t="s">
        <v>1880</v>
      </c>
      <c r="C1720" s="3" t="s">
        <v>5</v>
      </c>
      <c r="D1720" s="3" t="s">
        <v>9</v>
      </c>
      <c r="E1720" s="3" t="s">
        <v>1883</v>
      </c>
      <c r="F1720" s="3" t="s">
        <v>1884</v>
      </c>
      <c r="G1720" s="3">
        <v>3</v>
      </c>
      <c r="H1720" s="3">
        <v>2914.31</v>
      </c>
      <c r="I1720" s="3">
        <v>8742.93</v>
      </c>
    </row>
    <row r="1721" s="1" customFormat="1" spans="1:9">
      <c r="A1721" s="35">
        <v>45861.4611111111</v>
      </c>
      <c r="B1721" s="3" t="s">
        <v>1880</v>
      </c>
      <c r="C1721" s="3" t="s">
        <v>5</v>
      </c>
      <c r="D1721" s="3" t="s">
        <v>9</v>
      </c>
      <c r="E1721" s="3" t="s">
        <v>614</v>
      </c>
      <c r="F1721" s="3" t="s">
        <v>569</v>
      </c>
      <c r="G1721" s="3">
        <v>1</v>
      </c>
      <c r="H1721" s="3">
        <v>1501.17</v>
      </c>
      <c r="I1721" s="3">
        <v>1501.17</v>
      </c>
    </row>
    <row r="1722" s="1" customFormat="1" spans="1:9">
      <c r="A1722" s="35">
        <v>45861.4611111111</v>
      </c>
      <c r="B1722" s="3" t="s">
        <v>1880</v>
      </c>
      <c r="C1722" s="3" t="s">
        <v>5</v>
      </c>
      <c r="D1722" s="3" t="s">
        <v>9</v>
      </c>
      <c r="E1722" s="3" t="s">
        <v>551</v>
      </c>
      <c r="F1722" s="3" t="s">
        <v>552</v>
      </c>
      <c r="G1722" s="3">
        <v>7</v>
      </c>
      <c r="H1722" s="3">
        <v>494.16</v>
      </c>
      <c r="I1722" s="3">
        <v>3459.12</v>
      </c>
    </row>
    <row r="1723" s="1" customFormat="1" spans="1:9">
      <c r="A1723" s="35">
        <v>45861.4611111111</v>
      </c>
      <c r="B1723" s="3" t="s">
        <v>1885</v>
      </c>
      <c r="C1723" s="3" t="s">
        <v>5</v>
      </c>
      <c r="D1723" s="3" t="s">
        <v>9</v>
      </c>
      <c r="E1723" s="3" t="s">
        <v>1123</v>
      </c>
      <c r="F1723" s="3" t="s">
        <v>1124</v>
      </c>
      <c r="G1723" s="3">
        <v>7</v>
      </c>
      <c r="H1723" s="3">
        <v>0</v>
      </c>
      <c r="I1723" s="3">
        <v>0</v>
      </c>
    </row>
    <row r="1724" s="1" customFormat="1" spans="1:9">
      <c r="A1724" s="35">
        <v>45861.4611111111</v>
      </c>
      <c r="B1724" s="3" t="s">
        <v>1885</v>
      </c>
      <c r="C1724" s="3" t="s">
        <v>5</v>
      </c>
      <c r="D1724" s="3" t="s">
        <v>9</v>
      </c>
      <c r="E1724" s="3" t="s">
        <v>1886</v>
      </c>
      <c r="F1724" s="3" t="s">
        <v>1887</v>
      </c>
      <c r="G1724" s="3">
        <v>6</v>
      </c>
      <c r="H1724" s="3">
        <v>772.46</v>
      </c>
      <c r="I1724" s="3">
        <v>4634.76</v>
      </c>
    </row>
    <row r="1725" s="1" customFormat="1" spans="1:9">
      <c r="A1725" s="35">
        <v>45861.4611111111</v>
      </c>
      <c r="B1725" s="3" t="s">
        <v>1885</v>
      </c>
      <c r="C1725" s="3" t="s">
        <v>5</v>
      </c>
      <c r="D1725" s="3" t="s">
        <v>9</v>
      </c>
      <c r="E1725" s="3" t="s">
        <v>340</v>
      </c>
      <c r="F1725" s="3" t="s">
        <v>341</v>
      </c>
      <c r="G1725" s="3">
        <v>6</v>
      </c>
      <c r="H1725" s="3">
        <v>3076.3</v>
      </c>
      <c r="I1725" s="3">
        <v>18457.8</v>
      </c>
    </row>
    <row r="1726" s="1" customFormat="1" spans="1:9">
      <c r="A1726" s="35">
        <v>45861.4611111111</v>
      </c>
      <c r="B1726" s="3" t="s">
        <v>1885</v>
      </c>
      <c r="C1726" s="3" t="s">
        <v>5</v>
      </c>
      <c r="D1726" s="3" t="s">
        <v>9</v>
      </c>
      <c r="E1726" s="3" t="s">
        <v>669</v>
      </c>
      <c r="F1726" s="3" t="s">
        <v>670</v>
      </c>
      <c r="G1726" s="3">
        <v>3</v>
      </c>
      <c r="H1726" s="3">
        <v>1039.54</v>
      </c>
      <c r="I1726" s="3">
        <v>3118.62</v>
      </c>
    </row>
    <row r="1727" s="1" customFormat="1" spans="1:9">
      <c r="A1727" s="35">
        <v>45861.4611111111</v>
      </c>
      <c r="B1727" s="3" t="s">
        <v>1885</v>
      </c>
      <c r="C1727" s="3" t="s">
        <v>5</v>
      </c>
      <c r="D1727" s="3" t="s">
        <v>9</v>
      </c>
      <c r="E1727" s="3" t="s">
        <v>272</v>
      </c>
      <c r="F1727" s="3" t="s">
        <v>273</v>
      </c>
      <c r="G1727" s="3">
        <v>5</v>
      </c>
      <c r="H1727" s="3">
        <v>711.48</v>
      </c>
      <c r="I1727" s="3">
        <v>3557.4</v>
      </c>
    </row>
    <row r="1728" s="1" customFormat="1" spans="1:9">
      <c r="A1728" s="35">
        <v>45861.4611111111</v>
      </c>
      <c r="B1728" s="3" t="s">
        <v>1885</v>
      </c>
      <c r="C1728" s="3" t="s">
        <v>5</v>
      </c>
      <c r="D1728" s="3" t="s">
        <v>9</v>
      </c>
      <c r="E1728" s="3" t="s">
        <v>1169</v>
      </c>
      <c r="F1728" s="3" t="s">
        <v>1170</v>
      </c>
      <c r="G1728" s="3">
        <v>2</v>
      </c>
      <c r="H1728" s="3">
        <v>5539.01</v>
      </c>
      <c r="I1728" s="3">
        <v>11078.02</v>
      </c>
    </row>
    <row r="1729" s="1" customFormat="1" spans="1:9">
      <c r="A1729" s="35">
        <v>45861.4611111111</v>
      </c>
      <c r="B1729" s="3" t="s">
        <v>1885</v>
      </c>
      <c r="C1729" s="3" t="s">
        <v>5</v>
      </c>
      <c r="D1729" s="3" t="s">
        <v>9</v>
      </c>
      <c r="E1729" s="3" t="s">
        <v>1888</v>
      </c>
      <c r="F1729" s="3" t="s">
        <v>194</v>
      </c>
      <c r="G1729" s="3">
        <v>6</v>
      </c>
      <c r="H1729" s="3">
        <v>1144.8</v>
      </c>
      <c r="I1729" s="3">
        <v>6868.8</v>
      </c>
    </row>
    <row r="1730" s="1" customFormat="1" spans="1:9">
      <c r="A1730" s="35">
        <v>45861.4611111111</v>
      </c>
      <c r="B1730" s="3" t="s">
        <v>1885</v>
      </c>
      <c r="C1730" s="3" t="s">
        <v>5</v>
      </c>
      <c r="D1730" s="3" t="s">
        <v>9</v>
      </c>
      <c r="E1730" s="3" t="s">
        <v>1889</v>
      </c>
      <c r="F1730" s="3" t="s">
        <v>1890</v>
      </c>
      <c r="G1730" s="3">
        <v>2</v>
      </c>
      <c r="H1730" s="3">
        <v>168.85</v>
      </c>
      <c r="I1730" s="3">
        <v>337.7</v>
      </c>
    </row>
    <row r="1731" s="1" customFormat="1" spans="1:9">
      <c r="A1731" s="35">
        <v>45861.4611111111</v>
      </c>
      <c r="B1731" s="3" t="s">
        <v>1885</v>
      </c>
      <c r="C1731" s="3" t="s">
        <v>5</v>
      </c>
      <c r="D1731" s="3" t="s">
        <v>9</v>
      </c>
      <c r="E1731" s="3" t="s">
        <v>426</v>
      </c>
      <c r="F1731" s="3" t="s">
        <v>427</v>
      </c>
      <c r="G1731" s="3">
        <v>2</v>
      </c>
      <c r="H1731" s="3">
        <v>1361.98</v>
      </c>
      <c r="I1731" s="3">
        <v>2723.96</v>
      </c>
    </row>
    <row r="1732" s="1" customFormat="1" spans="1:9">
      <c r="A1732" s="35">
        <v>45861.4618055556</v>
      </c>
      <c r="B1732" s="3" t="s">
        <v>1891</v>
      </c>
      <c r="C1732" s="3" t="s">
        <v>5</v>
      </c>
      <c r="D1732" s="3" t="s">
        <v>4</v>
      </c>
      <c r="E1732" s="3" t="s">
        <v>129</v>
      </c>
      <c r="F1732" s="3" t="s">
        <v>130</v>
      </c>
      <c r="G1732" s="3">
        <v>2624</v>
      </c>
      <c r="H1732" s="3">
        <v>3.8</v>
      </c>
      <c r="I1732" s="3">
        <v>9971.2</v>
      </c>
    </row>
    <row r="1733" s="1" customFormat="1" spans="1:9">
      <c r="A1733" s="35">
        <v>45861.4618055556</v>
      </c>
      <c r="B1733" s="3" t="s">
        <v>1891</v>
      </c>
      <c r="C1733" s="3" t="s">
        <v>5</v>
      </c>
      <c r="D1733" s="3" t="s">
        <v>4</v>
      </c>
      <c r="E1733" s="3" t="s">
        <v>181</v>
      </c>
      <c r="F1733" s="3" t="s">
        <v>182</v>
      </c>
      <c r="G1733" s="3">
        <v>3280</v>
      </c>
      <c r="H1733" s="3">
        <v>15.5</v>
      </c>
      <c r="I1733" s="3">
        <v>50840</v>
      </c>
    </row>
    <row r="1734" s="34" customFormat="1" spans="1:9">
      <c r="A1734" s="36">
        <v>45862.4527777778</v>
      </c>
      <c r="B1734" s="37" t="s">
        <v>1892</v>
      </c>
      <c r="C1734" s="37" t="s">
        <v>5</v>
      </c>
      <c r="D1734" s="37" t="s">
        <v>10</v>
      </c>
      <c r="E1734" s="37" t="s">
        <v>122</v>
      </c>
      <c r="F1734" s="37" t="s">
        <v>123</v>
      </c>
      <c r="G1734" s="37">
        <v>39</v>
      </c>
      <c r="H1734" s="37">
        <v>843.34</v>
      </c>
      <c r="I1734" s="37">
        <v>32890.26</v>
      </c>
    </row>
    <row r="1735" s="1" customFormat="1" spans="1:9">
      <c r="A1735" s="35">
        <v>45862.4527777778</v>
      </c>
      <c r="B1735" s="3" t="s">
        <v>1893</v>
      </c>
      <c r="C1735" s="3" t="s">
        <v>5</v>
      </c>
      <c r="D1735" s="3" t="s">
        <v>10</v>
      </c>
      <c r="E1735" s="3" t="s">
        <v>118</v>
      </c>
      <c r="F1735" s="3" t="s">
        <v>119</v>
      </c>
      <c r="G1735" s="3">
        <v>40</v>
      </c>
      <c r="H1735" s="3">
        <v>752.52</v>
      </c>
      <c r="I1735" s="3">
        <v>30100.8</v>
      </c>
    </row>
    <row r="1736" s="1" customFormat="1" spans="1:9">
      <c r="A1736" s="35">
        <v>45863.3333333333</v>
      </c>
      <c r="B1736" s="3" t="s">
        <v>1894</v>
      </c>
      <c r="C1736" s="3" t="s">
        <v>5</v>
      </c>
      <c r="D1736" s="3" t="s">
        <v>9</v>
      </c>
      <c r="E1736" s="3" t="s">
        <v>1895</v>
      </c>
      <c r="F1736" s="3" t="s">
        <v>1896</v>
      </c>
      <c r="G1736" s="3">
        <v>2</v>
      </c>
      <c r="H1736" s="3">
        <v>837.88</v>
      </c>
      <c r="I1736" s="3">
        <v>1675.76</v>
      </c>
    </row>
    <row r="1737" s="1" customFormat="1" spans="1:9">
      <c r="A1737" s="35">
        <v>45863.3333333333</v>
      </c>
      <c r="B1737" s="3" t="s">
        <v>1894</v>
      </c>
      <c r="C1737" s="3" t="s">
        <v>5</v>
      </c>
      <c r="D1737" s="3" t="s">
        <v>9</v>
      </c>
      <c r="E1737" s="3" t="s">
        <v>89</v>
      </c>
      <c r="F1737" s="3" t="s">
        <v>90</v>
      </c>
      <c r="G1737" s="3">
        <v>3</v>
      </c>
      <c r="H1737" s="3">
        <v>5773.19</v>
      </c>
      <c r="I1737" s="3">
        <v>17319.57</v>
      </c>
    </row>
    <row r="1738" s="1" customFormat="1" spans="1:9">
      <c r="A1738" s="35">
        <v>45863.3333333333</v>
      </c>
      <c r="B1738" s="3" t="s">
        <v>1894</v>
      </c>
      <c r="C1738" s="3" t="s">
        <v>5</v>
      </c>
      <c r="D1738" s="3" t="s">
        <v>9</v>
      </c>
      <c r="E1738" s="3" t="s">
        <v>424</v>
      </c>
      <c r="F1738" s="3" t="s">
        <v>425</v>
      </c>
      <c r="G1738" s="3">
        <v>2</v>
      </c>
      <c r="H1738" s="3">
        <v>3196.22</v>
      </c>
      <c r="I1738" s="3">
        <v>6392.44</v>
      </c>
    </row>
    <row r="1739" s="1" customFormat="1" spans="1:9">
      <c r="A1739" s="35">
        <v>45862.6736111111</v>
      </c>
      <c r="B1739" s="3" t="s">
        <v>1897</v>
      </c>
      <c r="C1739" s="3" t="s">
        <v>5</v>
      </c>
      <c r="D1739" s="3" t="s">
        <v>9</v>
      </c>
      <c r="E1739" s="3" t="s">
        <v>731</v>
      </c>
      <c r="F1739" s="3" t="s">
        <v>732</v>
      </c>
      <c r="G1739" s="3">
        <v>1</v>
      </c>
      <c r="H1739" s="3">
        <v>1939.67</v>
      </c>
      <c r="I1739" s="3">
        <v>1939.67</v>
      </c>
    </row>
    <row r="1740" s="1" customFormat="1" spans="1:9">
      <c r="A1740" s="35">
        <v>45862.6736111111</v>
      </c>
      <c r="B1740" s="3" t="s">
        <v>1898</v>
      </c>
      <c r="C1740" s="3" t="s">
        <v>5</v>
      </c>
      <c r="D1740" s="3" t="s">
        <v>9</v>
      </c>
      <c r="E1740" s="3" t="s">
        <v>776</v>
      </c>
      <c r="F1740" s="3" t="s">
        <v>777</v>
      </c>
      <c r="G1740" s="3">
        <v>3</v>
      </c>
      <c r="H1740" s="3">
        <v>2923.8</v>
      </c>
      <c r="I1740" s="3">
        <v>8771.4</v>
      </c>
    </row>
    <row r="1741" s="1" customFormat="1" spans="1:9">
      <c r="A1741" s="35">
        <v>45862.6736111111</v>
      </c>
      <c r="B1741" s="3" t="s">
        <v>1898</v>
      </c>
      <c r="C1741" s="3" t="s">
        <v>5</v>
      </c>
      <c r="D1741" s="3" t="s">
        <v>9</v>
      </c>
      <c r="E1741" s="3" t="s">
        <v>1899</v>
      </c>
      <c r="F1741" s="3" t="s">
        <v>1900</v>
      </c>
      <c r="G1741" s="3">
        <v>2</v>
      </c>
      <c r="H1741" s="3">
        <v>665.28</v>
      </c>
      <c r="I1741" s="3">
        <v>1330.56</v>
      </c>
    </row>
    <row r="1742" s="1" customFormat="1" spans="1:9">
      <c r="A1742" s="35">
        <v>45862.6736111111</v>
      </c>
      <c r="B1742" s="3" t="s">
        <v>1898</v>
      </c>
      <c r="C1742" s="3" t="s">
        <v>5</v>
      </c>
      <c r="D1742" s="3" t="s">
        <v>9</v>
      </c>
      <c r="E1742" s="3" t="s">
        <v>1901</v>
      </c>
      <c r="F1742" s="3" t="s">
        <v>1902</v>
      </c>
      <c r="G1742" s="3">
        <v>2</v>
      </c>
      <c r="H1742" s="3">
        <v>536.52</v>
      </c>
      <c r="I1742" s="3">
        <v>1073.04</v>
      </c>
    </row>
    <row r="1743" s="1" customFormat="1" spans="1:9">
      <c r="A1743" s="35">
        <v>45862.6736111111</v>
      </c>
      <c r="B1743" s="3" t="s">
        <v>1898</v>
      </c>
      <c r="C1743" s="3" t="s">
        <v>5</v>
      </c>
      <c r="D1743" s="3" t="s">
        <v>9</v>
      </c>
      <c r="E1743" s="3" t="s">
        <v>151</v>
      </c>
      <c r="F1743" s="3" t="s">
        <v>152</v>
      </c>
      <c r="G1743" s="3">
        <v>2</v>
      </c>
      <c r="H1743" s="3">
        <v>188.41</v>
      </c>
      <c r="I1743" s="3">
        <v>376.82</v>
      </c>
    </row>
    <row r="1744" s="1" customFormat="1" spans="1:9">
      <c r="A1744" s="35">
        <v>45862.6736111111</v>
      </c>
      <c r="B1744" s="3" t="s">
        <v>1898</v>
      </c>
      <c r="C1744" s="3" t="s">
        <v>5</v>
      </c>
      <c r="D1744" s="3" t="s">
        <v>9</v>
      </c>
      <c r="E1744" s="3" t="s">
        <v>701</v>
      </c>
      <c r="F1744" s="3" t="s">
        <v>702</v>
      </c>
      <c r="G1744" s="3">
        <v>5</v>
      </c>
      <c r="H1744" s="3">
        <v>683.08</v>
      </c>
      <c r="I1744" s="3">
        <v>3415.4</v>
      </c>
    </row>
    <row r="1745" s="1" customFormat="1" spans="1:9">
      <c r="A1745" s="35">
        <v>45862.6736111111</v>
      </c>
      <c r="B1745" s="3" t="s">
        <v>1898</v>
      </c>
      <c r="C1745" s="3" t="s">
        <v>5</v>
      </c>
      <c r="D1745" s="3" t="s">
        <v>9</v>
      </c>
      <c r="E1745" s="3" t="s">
        <v>714</v>
      </c>
      <c r="F1745" s="3" t="s">
        <v>715</v>
      </c>
      <c r="G1745" s="3">
        <v>1</v>
      </c>
      <c r="H1745" s="3">
        <v>3963.65</v>
      </c>
      <c r="I1745" s="3">
        <v>3963.65</v>
      </c>
    </row>
    <row r="1746" s="1" customFormat="1" spans="1:9">
      <c r="A1746" s="35">
        <v>45862.6736111111</v>
      </c>
      <c r="B1746" s="3" t="s">
        <v>1898</v>
      </c>
      <c r="C1746" s="3" t="s">
        <v>5</v>
      </c>
      <c r="D1746" s="3" t="s">
        <v>9</v>
      </c>
      <c r="E1746" s="3" t="s">
        <v>203</v>
      </c>
      <c r="F1746" s="3" t="s">
        <v>204</v>
      </c>
      <c r="G1746" s="3">
        <v>7</v>
      </c>
      <c r="H1746" s="3">
        <v>77.67</v>
      </c>
      <c r="I1746" s="3">
        <v>543.69</v>
      </c>
    </row>
    <row r="1747" s="1" customFormat="1" spans="1:9">
      <c r="A1747" s="35">
        <v>45862.6736111111</v>
      </c>
      <c r="B1747" s="3" t="s">
        <v>1898</v>
      </c>
      <c r="C1747" s="3" t="s">
        <v>5</v>
      </c>
      <c r="D1747" s="3" t="s">
        <v>9</v>
      </c>
      <c r="E1747" s="3" t="s">
        <v>848</v>
      </c>
      <c r="F1747" s="3" t="s">
        <v>849</v>
      </c>
      <c r="G1747" s="3">
        <v>3</v>
      </c>
      <c r="H1747" s="3">
        <v>552.21</v>
      </c>
      <c r="I1747" s="3">
        <v>1656.63</v>
      </c>
    </row>
    <row r="1748" s="1" customFormat="1" spans="1:9">
      <c r="A1748" s="35">
        <v>45862.6736111111</v>
      </c>
      <c r="B1748" s="3" t="s">
        <v>1903</v>
      </c>
      <c r="C1748" s="3" t="s">
        <v>5</v>
      </c>
      <c r="D1748" s="3" t="s">
        <v>9</v>
      </c>
      <c r="E1748" s="3" t="s">
        <v>1418</v>
      </c>
      <c r="F1748" s="3" t="s">
        <v>1419</v>
      </c>
      <c r="G1748" s="3">
        <v>5</v>
      </c>
      <c r="H1748" s="3">
        <v>20.33</v>
      </c>
      <c r="I1748" s="3">
        <v>101.65</v>
      </c>
    </row>
    <row r="1749" s="1" customFormat="1" spans="1:9">
      <c r="A1749" s="35">
        <v>45862.6736111111</v>
      </c>
      <c r="B1749" s="3" t="s">
        <v>1903</v>
      </c>
      <c r="C1749" s="3" t="s">
        <v>5</v>
      </c>
      <c r="D1749" s="3" t="s">
        <v>9</v>
      </c>
      <c r="E1749" s="3" t="s">
        <v>840</v>
      </c>
      <c r="F1749" s="3" t="s">
        <v>454</v>
      </c>
      <c r="G1749" s="3">
        <v>5</v>
      </c>
      <c r="H1749" s="3">
        <v>486.39</v>
      </c>
      <c r="I1749" s="3">
        <v>2431.95</v>
      </c>
    </row>
    <row r="1750" s="1" customFormat="1" spans="1:9">
      <c r="A1750" s="35">
        <v>45862.6736111111</v>
      </c>
      <c r="B1750" s="3" t="s">
        <v>1903</v>
      </c>
      <c r="C1750" s="3" t="s">
        <v>5</v>
      </c>
      <c r="D1750" s="3" t="s">
        <v>9</v>
      </c>
      <c r="E1750" s="3" t="s">
        <v>487</v>
      </c>
      <c r="F1750" s="3" t="s">
        <v>488</v>
      </c>
      <c r="G1750" s="3">
        <v>3</v>
      </c>
      <c r="H1750" s="3">
        <v>1673.67</v>
      </c>
      <c r="I1750" s="3">
        <v>5021.01</v>
      </c>
    </row>
    <row r="1751" s="1" customFormat="1" spans="1:9">
      <c r="A1751" s="35">
        <v>45862.6736111111</v>
      </c>
      <c r="B1751" s="3" t="s">
        <v>1903</v>
      </c>
      <c r="C1751" s="3" t="s">
        <v>5</v>
      </c>
      <c r="D1751" s="3" t="s">
        <v>9</v>
      </c>
      <c r="E1751" s="3" t="s">
        <v>358</v>
      </c>
      <c r="F1751" s="3" t="s">
        <v>359</v>
      </c>
      <c r="G1751" s="3">
        <v>3</v>
      </c>
      <c r="H1751" s="3">
        <v>1241.17</v>
      </c>
      <c r="I1751" s="3">
        <v>3723.51</v>
      </c>
    </row>
    <row r="1752" s="1" customFormat="1" spans="1:9">
      <c r="A1752" s="35">
        <v>45862.6736111111</v>
      </c>
      <c r="B1752" s="3" t="s">
        <v>1903</v>
      </c>
      <c r="C1752" s="3" t="s">
        <v>5</v>
      </c>
      <c r="D1752" s="3" t="s">
        <v>9</v>
      </c>
      <c r="E1752" s="3" t="s">
        <v>843</v>
      </c>
      <c r="F1752" s="3" t="s">
        <v>844</v>
      </c>
      <c r="G1752" s="3">
        <v>2</v>
      </c>
      <c r="H1752" s="3">
        <v>1398.21</v>
      </c>
      <c r="I1752" s="3">
        <v>2796.42</v>
      </c>
    </row>
    <row r="1753" s="1" customFormat="1" spans="1:9">
      <c r="A1753" s="35">
        <v>45862.6736111111</v>
      </c>
      <c r="B1753" s="3" t="s">
        <v>1903</v>
      </c>
      <c r="C1753" s="3" t="s">
        <v>5</v>
      </c>
      <c r="D1753" s="3" t="s">
        <v>9</v>
      </c>
      <c r="E1753" s="3" t="s">
        <v>1354</v>
      </c>
      <c r="F1753" s="3" t="s">
        <v>1355</v>
      </c>
      <c r="G1753" s="3">
        <v>20</v>
      </c>
      <c r="H1753" s="3">
        <v>0</v>
      </c>
      <c r="I1753" s="3">
        <v>0</v>
      </c>
    </row>
    <row r="1754" s="1" customFormat="1" spans="1:9">
      <c r="A1754" s="35">
        <v>45862.6736111111</v>
      </c>
      <c r="B1754" s="3" t="s">
        <v>1903</v>
      </c>
      <c r="C1754" s="3" t="s">
        <v>5</v>
      </c>
      <c r="D1754" s="3" t="s">
        <v>9</v>
      </c>
      <c r="E1754" s="3" t="s">
        <v>1404</v>
      </c>
      <c r="F1754" s="3" t="s">
        <v>1405</v>
      </c>
      <c r="G1754" s="3">
        <v>20</v>
      </c>
      <c r="H1754" s="3">
        <v>18.67</v>
      </c>
      <c r="I1754" s="3">
        <v>373.4</v>
      </c>
    </row>
    <row r="1755" s="1" customFormat="1" spans="1:9">
      <c r="A1755" s="35">
        <v>45862.6736111111</v>
      </c>
      <c r="B1755" s="3" t="s">
        <v>1903</v>
      </c>
      <c r="C1755" s="3" t="s">
        <v>5</v>
      </c>
      <c r="D1755" s="3" t="s">
        <v>9</v>
      </c>
      <c r="E1755" s="3" t="s">
        <v>80</v>
      </c>
      <c r="F1755" s="3" t="s">
        <v>81</v>
      </c>
      <c r="G1755" s="3">
        <v>3</v>
      </c>
      <c r="H1755" s="3">
        <v>2748.1</v>
      </c>
      <c r="I1755" s="3">
        <v>8244.3</v>
      </c>
    </row>
    <row r="1756" s="1" customFormat="1" spans="1:9">
      <c r="A1756" s="35">
        <v>45862.6736111111</v>
      </c>
      <c r="B1756" s="3" t="s">
        <v>1903</v>
      </c>
      <c r="C1756" s="3" t="s">
        <v>5</v>
      </c>
      <c r="D1756" s="3" t="s">
        <v>9</v>
      </c>
      <c r="E1756" s="3" t="s">
        <v>351</v>
      </c>
      <c r="F1756" s="3" t="s">
        <v>352</v>
      </c>
      <c r="G1756" s="3">
        <v>3</v>
      </c>
      <c r="H1756" s="3">
        <v>1968.61</v>
      </c>
      <c r="I1756" s="3">
        <v>5905.83</v>
      </c>
    </row>
    <row r="1757" s="1" customFormat="1" spans="1:9">
      <c r="A1757" s="35">
        <v>45862.6736111111</v>
      </c>
      <c r="B1757" s="3" t="s">
        <v>1903</v>
      </c>
      <c r="C1757" s="3" t="s">
        <v>5</v>
      </c>
      <c r="D1757" s="3" t="s">
        <v>9</v>
      </c>
      <c r="E1757" s="3" t="s">
        <v>1904</v>
      </c>
      <c r="F1757" s="3" t="s">
        <v>1905</v>
      </c>
      <c r="G1757" s="3">
        <v>2</v>
      </c>
      <c r="H1757" s="3">
        <v>10113.6</v>
      </c>
      <c r="I1757" s="3">
        <v>20227.2</v>
      </c>
    </row>
    <row r="1758" s="1" customFormat="1" spans="1:9">
      <c r="A1758" s="35">
        <v>45862.6736111111</v>
      </c>
      <c r="B1758" s="3" t="s">
        <v>1903</v>
      </c>
      <c r="C1758" s="3" t="s">
        <v>5</v>
      </c>
      <c r="D1758" s="3" t="s">
        <v>9</v>
      </c>
      <c r="E1758" s="3" t="s">
        <v>259</v>
      </c>
      <c r="F1758" s="3" t="s">
        <v>260</v>
      </c>
      <c r="G1758" s="3">
        <v>3</v>
      </c>
      <c r="H1758" s="3">
        <v>2032.8</v>
      </c>
      <c r="I1758" s="3">
        <v>6098.4</v>
      </c>
    </row>
    <row r="1759" s="1" customFormat="1" spans="1:9">
      <c r="A1759" s="35">
        <v>45862.6736111111</v>
      </c>
      <c r="B1759" s="3" t="s">
        <v>1903</v>
      </c>
      <c r="C1759" s="3" t="s">
        <v>5</v>
      </c>
      <c r="D1759" s="3" t="s">
        <v>9</v>
      </c>
      <c r="E1759" s="3" t="s">
        <v>298</v>
      </c>
      <c r="F1759" s="3" t="s">
        <v>299</v>
      </c>
      <c r="G1759" s="3">
        <v>10</v>
      </c>
      <c r="H1759" s="3">
        <v>421.34</v>
      </c>
      <c r="I1759" s="3">
        <v>4213.4</v>
      </c>
    </row>
    <row r="1760" s="1" customFormat="1" spans="1:9">
      <c r="A1760" s="35">
        <v>45862.6743055556</v>
      </c>
      <c r="B1760" s="3" t="s">
        <v>1906</v>
      </c>
      <c r="C1760" s="3" t="s">
        <v>5</v>
      </c>
      <c r="D1760" s="3" t="s">
        <v>9</v>
      </c>
      <c r="E1760" s="3" t="s">
        <v>39</v>
      </c>
      <c r="F1760" s="3" t="s">
        <v>40</v>
      </c>
      <c r="G1760" s="3">
        <v>10</v>
      </c>
      <c r="H1760" s="3">
        <v>44.35</v>
      </c>
      <c r="I1760" s="3">
        <v>443.5</v>
      </c>
    </row>
    <row r="1761" s="1" customFormat="1" spans="1:9">
      <c r="A1761" s="35">
        <v>45862.6743055556</v>
      </c>
      <c r="B1761" s="3" t="s">
        <v>1906</v>
      </c>
      <c r="C1761" s="3" t="s">
        <v>5</v>
      </c>
      <c r="D1761" s="3" t="s">
        <v>9</v>
      </c>
      <c r="E1761" s="3" t="s">
        <v>344</v>
      </c>
      <c r="F1761" s="3" t="s">
        <v>345</v>
      </c>
      <c r="G1761" s="3">
        <v>7</v>
      </c>
      <c r="H1761" s="3">
        <v>100.53</v>
      </c>
      <c r="I1761" s="3">
        <v>703.71</v>
      </c>
    </row>
    <row r="1762" s="1" customFormat="1" spans="1:9">
      <c r="A1762" s="35">
        <v>45862.6743055556</v>
      </c>
      <c r="B1762" s="3" t="s">
        <v>1906</v>
      </c>
      <c r="C1762" s="3" t="s">
        <v>5</v>
      </c>
      <c r="D1762" s="3" t="s">
        <v>9</v>
      </c>
      <c r="E1762" s="3" t="s">
        <v>195</v>
      </c>
      <c r="F1762" s="3" t="s">
        <v>196</v>
      </c>
      <c r="G1762" s="3">
        <v>7</v>
      </c>
      <c r="H1762" s="3">
        <v>617.51</v>
      </c>
      <c r="I1762" s="3">
        <v>4322.57</v>
      </c>
    </row>
    <row r="1763" s="1" customFormat="1" spans="1:9">
      <c r="A1763" s="35">
        <v>45862.6743055556</v>
      </c>
      <c r="B1763" s="3" t="s">
        <v>1906</v>
      </c>
      <c r="C1763" s="3" t="s">
        <v>5</v>
      </c>
      <c r="D1763" s="3" t="s">
        <v>9</v>
      </c>
      <c r="E1763" s="3" t="s">
        <v>1907</v>
      </c>
      <c r="F1763" s="3" t="s">
        <v>1908</v>
      </c>
      <c r="G1763" s="3">
        <v>3</v>
      </c>
      <c r="H1763" s="3">
        <v>85.01</v>
      </c>
      <c r="I1763" s="3">
        <v>255.03</v>
      </c>
    </row>
    <row r="1764" s="1" customFormat="1" spans="1:9">
      <c r="A1764" s="35">
        <v>45863.375</v>
      </c>
      <c r="B1764" s="3" t="s">
        <v>1909</v>
      </c>
      <c r="C1764" s="3" t="s">
        <v>5</v>
      </c>
      <c r="D1764" s="3" t="s">
        <v>10</v>
      </c>
      <c r="E1764" s="3" t="s">
        <v>116</v>
      </c>
      <c r="F1764" s="3" t="s">
        <v>117</v>
      </c>
      <c r="G1764" s="3">
        <v>39</v>
      </c>
      <c r="H1764" s="3">
        <v>580.18</v>
      </c>
      <c r="I1764" s="3">
        <v>22627.02</v>
      </c>
    </row>
    <row r="1765" s="1" customFormat="1" spans="1:9">
      <c r="A1765" s="35">
        <v>45863.375</v>
      </c>
      <c r="B1765" s="3" t="s">
        <v>1910</v>
      </c>
      <c r="C1765" s="3" t="s">
        <v>5</v>
      </c>
      <c r="D1765" s="3" t="s">
        <v>10</v>
      </c>
      <c r="E1765" s="3" t="s">
        <v>116</v>
      </c>
      <c r="F1765" s="3" t="s">
        <v>117</v>
      </c>
      <c r="G1765" s="3">
        <v>30</v>
      </c>
      <c r="H1765" s="3">
        <v>580.18</v>
      </c>
      <c r="I1765" s="3">
        <v>17405.4</v>
      </c>
    </row>
    <row r="1766" s="1" customFormat="1" spans="1:9">
      <c r="A1766" s="35">
        <v>45863.375</v>
      </c>
      <c r="B1766" s="3" t="s">
        <v>1911</v>
      </c>
      <c r="C1766" s="3" t="s">
        <v>5</v>
      </c>
      <c r="D1766" s="3" t="s">
        <v>10</v>
      </c>
      <c r="E1766" s="3" t="s">
        <v>120</v>
      </c>
      <c r="F1766" s="3" t="s">
        <v>121</v>
      </c>
      <c r="G1766" s="3">
        <v>13</v>
      </c>
      <c r="H1766" s="3">
        <v>627.14</v>
      </c>
      <c r="I1766" s="3">
        <v>8152.82</v>
      </c>
    </row>
    <row r="1767" s="1" customFormat="1" spans="1:9">
      <c r="A1767" s="35">
        <v>45863.7375</v>
      </c>
      <c r="B1767" s="3" t="s">
        <v>1912</v>
      </c>
      <c r="C1767" s="3" t="s">
        <v>5</v>
      </c>
      <c r="D1767" s="3" t="s">
        <v>9</v>
      </c>
      <c r="E1767" s="3" t="s">
        <v>1913</v>
      </c>
      <c r="F1767" s="3" t="s">
        <v>1914</v>
      </c>
      <c r="G1767" s="3">
        <v>1</v>
      </c>
      <c r="H1767" s="3">
        <v>0</v>
      </c>
      <c r="I1767" s="3">
        <v>0</v>
      </c>
    </row>
    <row r="1768" s="1" customFormat="1" spans="1:9">
      <c r="A1768" s="35">
        <v>45867.4479166667</v>
      </c>
      <c r="B1768" s="3" t="s">
        <v>1915</v>
      </c>
      <c r="C1768" s="3" t="s">
        <v>5</v>
      </c>
      <c r="D1768" s="3" t="s">
        <v>9</v>
      </c>
      <c r="E1768" s="3" t="s">
        <v>1916</v>
      </c>
      <c r="F1768" s="3" t="s">
        <v>539</v>
      </c>
      <c r="G1768" s="3">
        <v>3</v>
      </c>
      <c r="H1768" s="3">
        <v>247.28</v>
      </c>
      <c r="I1768" s="3">
        <v>741.84</v>
      </c>
    </row>
    <row r="1769" s="1" customFormat="1" spans="1:9">
      <c r="A1769" s="35">
        <v>45867.4479166667</v>
      </c>
      <c r="B1769" s="3" t="s">
        <v>1917</v>
      </c>
      <c r="C1769" s="3" t="s">
        <v>5</v>
      </c>
      <c r="D1769" s="3" t="s">
        <v>9</v>
      </c>
      <c r="E1769" s="3" t="s">
        <v>1918</v>
      </c>
      <c r="F1769" s="3" t="s">
        <v>1919</v>
      </c>
      <c r="G1769" s="3">
        <v>5</v>
      </c>
      <c r="H1769" s="3">
        <v>0</v>
      </c>
      <c r="I1769" s="3">
        <v>0</v>
      </c>
    </row>
    <row r="1770" s="1" customFormat="1" spans="1:9">
      <c r="A1770" s="35">
        <v>45867.4479166667</v>
      </c>
      <c r="B1770" s="3" t="s">
        <v>1917</v>
      </c>
      <c r="C1770" s="3" t="s">
        <v>5</v>
      </c>
      <c r="D1770" s="3" t="s">
        <v>9</v>
      </c>
      <c r="E1770" s="3" t="s">
        <v>1920</v>
      </c>
      <c r="F1770" s="3" t="s">
        <v>1921</v>
      </c>
      <c r="G1770" s="3">
        <v>3</v>
      </c>
      <c r="H1770" s="3">
        <v>0</v>
      </c>
      <c r="I1770" s="3">
        <v>0</v>
      </c>
    </row>
    <row r="1771" s="1" customFormat="1" spans="1:9">
      <c r="A1771" s="35">
        <v>45867.4479166667</v>
      </c>
      <c r="B1771" s="3" t="s">
        <v>1922</v>
      </c>
      <c r="C1771" s="3" t="s">
        <v>5</v>
      </c>
      <c r="D1771" s="3" t="s">
        <v>9</v>
      </c>
      <c r="E1771" s="3" t="s">
        <v>335</v>
      </c>
      <c r="F1771" s="3" t="s">
        <v>336</v>
      </c>
      <c r="G1771" s="3">
        <v>3</v>
      </c>
      <c r="H1771" s="3">
        <v>0</v>
      </c>
      <c r="I1771" s="3">
        <v>0</v>
      </c>
    </row>
    <row r="1772" s="1" customFormat="1" spans="1:9">
      <c r="A1772" s="35">
        <v>45867.4479166667</v>
      </c>
      <c r="B1772" s="3" t="s">
        <v>1922</v>
      </c>
      <c r="C1772" s="3" t="s">
        <v>5</v>
      </c>
      <c r="D1772" s="3" t="s">
        <v>9</v>
      </c>
      <c r="E1772" s="3" t="s">
        <v>1599</v>
      </c>
      <c r="F1772" s="3" t="s">
        <v>1600</v>
      </c>
      <c r="G1772" s="3">
        <v>2</v>
      </c>
      <c r="H1772" s="3">
        <v>123.2</v>
      </c>
      <c r="I1772" s="3">
        <v>246.4</v>
      </c>
    </row>
    <row r="1773" s="1" customFormat="1" spans="1:9">
      <c r="A1773" s="35">
        <v>45867.4479166667</v>
      </c>
      <c r="B1773" s="3" t="s">
        <v>1922</v>
      </c>
      <c r="C1773" s="3" t="s">
        <v>5</v>
      </c>
      <c r="D1773" s="3" t="s">
        <v>9</v>
      </c>
      <c r="E1773" s="3" t="s">
        <v>475</v>
      </c>
      <c r="F1773" s="3" t="s">
        <v>476</v>
      </c>
      <c r="G1773" s="3">
        <v>10</v>
      </c>
      <c r="H1773" s="3">
        <v>87.09</v>
      </c>
      <c r="I1773" s="3">
        <v>870.9</v>
      </c>
    </row>
    <row r="1774" s="1" customFormat="1" spans="1:9">
      <c r="A1774" s="35">
        <v>45867.4479166667</v>
      </c>
      <c r="B1774" s="3" t="s">
        <v>1922</v>
      </c>
      <c r="C1774" s="3" t="s">
        <v>5</v>
      </c>
      <c r="D1774" s="3" t="s">
        <v>9</v>
      </c>
      <c r="E1774" s="3" t="s">
        <v>1923</v>
      </c>
      <c r="F1774" s="3" t="s">
        <v>1924</v>
      </c>
      <c r="G1774" s="3">
        <v>3</v>
      </c>
      <c r="H1774" s="3">
        <v>0</v>
      </c>
      <c r="I1774" s="3">
        <v>0</v>
      </c>
    </row>
    <row r="1775" s="1" customFormat="1" spans="1:9">
      <c r="A1775" s="35">
        <v>45867.4486111111</v>
      </c>
      <c r="B1775" s="3" t="s">
        <v>1925</v>
      </c>
      <c r="C1775" s="3" t="s">
        <v>5</v>
      </c>
      <c r="D1775" s="3" t="s">
        <v>9</v>
      </c>
      <c r="E1775" s="3" t="s">
        <v>1926</v>
      </c>
      <c r="F1775" s="3" t="s">
        <v>1927</v>
      </c>
      <c r="G1775" s="3">
        <v>5</v>
      </c>
      <c r="H1775" s="3">
        <v>0</v>
      </c>
      <c r="I1775" s="3">
        <v>0</v>
      </c>
    </row>
    <row r="1776" s="1" customFormat="1" spans="1:9">
      <c r="A1776" s="35">
        <v>45867.4486111111</v>
      </c>
      <c r="B1776" s="3" t="s">
        <v>1928</v>
      </c>
      <c r="C1776" s="3" t="s">
        <v>5</v>
      </c>
      <c r="D1776" s="3" t="s">
        <v>9</v>
      </c>
      <c r="E1776" s="3" t="s">
        <v>264</v>
      </c>
      <c r="F1776" s="3" t="s">
        <v>265</v>
      </c>
      <c r="G1776" s="3">
        <v>1000</v>
      </c>
      <c r="H1776" s="3">
        <v>35.9</v>
      </c>
      <c r="I1776" s="3">
        <v>35900</v>
      </c>
    </row>
    <row r="1777" s="1" customFormat="1" spans="1:9">
      <c r="A1777" s="35">
        <v>45867.4486111111</v>
      </c>
      <c r="B1777" s="3" t="s">
        <v>1928</v>
      </c>
      <c r="C1777" s="3" t="s">
        <v>5</v>
      </c>
      <c r="D1777" s="3" t="s">
        <v>9</v>
      </c>
      <c r="E1777" s="3" t="s">
        <v>181</v>
      </c>
      <c r="F1777" s="3" t="s">
        <v>182</v>
      </c>
      <c r="G1777" s="3">
        <v>6560</v>
      </c>
      <c r="H1777" s="3">
        <v>15.5</v>
      </c>
      <c r="I1777" s="3">
        <v>101680</v>
      </c>
    </row>
    <row r="1778" s="1" customFormat="1" spans="1:9">
      <c r="A1778" s="35">
        <v>45867.6756944444</v>
      </c>
      <c r="B1778" s="3" t="s">
        <v>1929</v>
      </c>
      <c r="C1778" s="3" t="s">
        <v>5</v>
      </c>
      <c r="D1778" s="3" t="s">
        <v>9</v>
      </c>
      <c r="E1778" s="3" t="s">
        <v>74</v>
      </c>
      <c r="F1778" s="3" t="s">
        <v>75</v>
      </c>
      <c r="G1778" s="3">
        <v>5</v>
      </c>
      <c r="H1778" s="3">
        <v>1655.81</v>
      </c>
      <c r="I1778" s="3">
        <v>8279.05</v>
      </c>
    </row>
    <row r="1779" s="1" customFormat="1" spans="1:9">
      <c r="A1779" s="35">
        <v>45867.6756944444</v>
      </c>
      <c r="B1779" s="3" t="s">
        <v>1929</v>
      </c>
      <c r="C1779" s="3" t="s">
        <v>5</v>
      </c>
      <c r="D1779" s="3" t="s">
        <v>9</v>
      </c>
      <c r="E1779" s="3" t="s">
        <v>1930</v>
      </c>
      <c r="F1779" s="3" t="s">
        <v>1931</v>
      </c>
      <c r="G1779" s="3">
        <v>15</v>
      </c>
      <c r="H1779" s="3">
        <v>14.4</v>
      </c>
      <c r="I1779" s="3">
        <v>216</v>
      </c>
    </row>
    <row r="1780" s="1" customFormat="1" spans="1:9">
      <c r="A1780" s="35">
        <v>45867.6756944444</v>
      </c>
      <c r="B1780" s="3" t="s">
        <v>1929</v>
      </c>
      <c r="C1780" s="3" t="s">
        <v>5</v>
      </c>
      <c r="D1780" s="3" t="s">
        <v>9</v>
      </c>
      <c r="E1780" s="3" t="s">
        <v>734</v>
      </c>
      <c r="F1780" s="3" t="s">
        <v>735</v>
      </c>
      <c r="G1780" s="3">
        <v>2</v>
      </c>
      <c r="H1780" s="3">
        <v>627.45</v>
      </c>
      <c r="I1780" s="3">
        <v>1254.9</v>
      </c>
    </row>
    <row r="1781" s="1" customFormat="1" spans="1:9">
      <c r="A1781" s="35">
        <v>45867.6756944444</v>
      </c>
      <c r="B1781" s="3" t="s">
        <v>1929</v>
      </c>
      <c r="C1781" s="3" t="s">
        <v>5</v>
      </c>
      <c r="D1781" s="3" t="s">
        <v>9</v>
      </c>
      <c r="E1781" s="3" t="s">
        <v>1217</v>
      </c>
      <c r="F1781" s="3" t="s">
        <v>1218</v>
      </c>
      <c r="G1781" s="3">
        <v>3</v>
      </c>
      <c r="H1781" s="3">
        <v>2025.52</v>
      </c>
      <c r="I1781" s="3">
        <v>6076.56</v>
      </c>
    </row>
    <row r="1782" s="1" customFormat="1" spans="1:9">
      <c r="A1782" s="35">
        <v>45867.6756944444</v>
      </c>
      <c r="B1782" s="3" t="s">
        <v>1929</v>
      </c>
      <c r="C1782" s="3" t="s">
        <v>5</v>
      </c>
      <c r="D1782" s="3" t="s">
        <v>9</v>
      </c>
      <c r="E1782" s="3" t="s">
        <v>1932</v>
      </c>
      <c r="F1782" s="3" t="s">
        <v>1933</v>
      </c>
      <c r="G1782" s="3">
        <v>3</v>
      </c>
      <c r="H1782" s="3">
        <v>57.82</v>
      </c>
      <c r="I1782" s="3">
        <v>173.46</v>
      </c>
    </row>
    <row r="1783" s="1" customFormat="1" spans="1:9">
      <c r="A1783" s="35">
        <v>45868.5590277778</v>
      </c>
      <c r="B1783" s="3" t="s">
        <v>1934</v>
      </c>
      <c r="C1783" s="3" t="s">
        <v>5</v>
      </c>
      <c r="D1783" s="3" t="s">
        <v>9</v>
      </c>
      <c r="E1783" s="3" t="s">
        <v>1935</v>
      </c>
      <c r="F1783" s="3" t="s">
        <v>1936</v>
      </c>
      <c r="G1783" s="3">
        <v>10</v>
      </c>
      <c r="H1783" s="3">
        <v>73.92</v>
      </c>
      <c r="I1783" s="3">
        <v>739.2</v>
      </c>
    </row>
    <row r="1784" s="1" customFormat="1" spans="1:9">
      <c r="A1784" s="35">
        <v>45868.5590277778</v>
      </c>
      <c r="B1784" s="3" t="s">
        <v>1934</v>
      </c>
      <c r="C1784" s="3" t="s">
        <v>5</v>
      </c>
      <c r="D1784" s="3" t="s">
        <v>9</v>
      </c>
      <c r="E1784" s="3" t="s">
        <v>1937</v>
      </c>
      <c r="F1784" s="3" t="s">
        <v>347</v>
      </c>
      <c r="G1784" s="3">
        <v>5</v>
      </c>
      <c r="H1784" s="3">
        <v>20.7</v>
      </c>
      <c r="I1784" s="3">
        <v>103.5</v>
      </c>
    </row>
    <row r="1785" s="1" customFormat="1" spans="1:9">
      <c r="A1785" s="35">
        <v>45868.5590277778</v>
      </c>
      <c r="B1785" s="3" t="s">
        <v>1934</v>
      </c>
      <c r="C1785" s="3" t="s">
        <v>5</v>
      </c>
      <c r="D1785" s="3" t="s">
        <v>9</v>
      </c>
      <c r="E1785" s="3" t="s">
        <v>1849</v>
      </c>
      <c r="F1785" s="3" t="s">
        <v>1850</v>
      </c>
      <c r="G1785" s="3">
        <v>7</v>
      </c>
      <c r="H1785" s="3">
        <v>138.23</v>
      </c>
      <c r="I1785" s="3">
        <v>967.61</v>
      </c>
    </row>
    <row r="1786" s="1" customFormat="1" spans="1:9">
      <c r="A1786" s="35">
        <v>45868.5590277778</v>
      </c>
      <c r="B1786" s="3" t="s">
        <v>1934</v>
      </c>
      <c r="C1786" s="3" t="s">
        <v>5</v>
      </c>
      <c r="D1786" s="3" t="s">
        <v>9</v>
      </c>
      <c r="E1786" s="3" t="s">
        <v>1938</v>
      </c>
      <c r="F1786" s="3" t="s">
        <v>1939</v>
      </c>
      <c r="G1786" s="3">
        <v>3</v>
      </c>
      <c r="H1786" s="3">
        <v>2.96</v>
      </c>
      <c r="I1786" s="3">
        <v>8.88</v>
      </c>
    </row>
    <row r="1787" s="1" customFormat="1" spans="1:9">
      <c r="A1787" s="35">
        <v>45868.5590277778</v>
      </c>
      <c r="B1787" s="3" t="s">
        <v>1934</v>
      </c>
      <c r="C1787" s="3" t="s">
        <v>5</v>
      </c>
      <c r="D1787" s="3" t="s">
        <v>9</v>
      </c>
      <c r="E1787" s="3" t="s">
        <v>1940</v>
      </c>
      <c r="F1787" s="3" t="s">
        <v>1941</v>
      </c>
      <c r="G1787" s="3">
        <v>3</v>
      </c>
      <c r="H1787" s="3">
        <v>116.05</v>
      </c>
      <c r="I1787" s="3">
        <v>348.15</v>
      </c>
    </row>
    <row r="1788" s="1" customFormat="1" spans="1:9">
      <c r="A1788" s="35">
        <v>45868.5590277778</v>
      </c>
      <c r="B1788" s="3" t="s">
        <v>1934</v>
      </c>
      <c r="C1788" s="3" t="s">
        <v>5</v>
      </c>
      <c r="D1788" s="3" t="s">
        <v>9</v>
      </c>
      <c r="E1788" s="3" t="s">
        <v>1942</v>
      </c>
      <c r="F1788" s="3" t="s">
        <v>1943</v>
      </c>
      <c r="G1788" s="3">
        <v>3</v>
      </c>
      <c r="H1788" s="3">
        <v>76.88</v>
      </c>
      <c r="I1788" s="3">
        <v>230.64</v>
      </c>
    </row>
    <row r="1789" s="1" customFormat="1" spans="1:9">
      <c r="A1789" s="35">
        <v>45868.5590277778</v>
      </c>
      <c r="B1789" s="3" t="s">
        <v>1934</v>
      </c>
      <c r="C1789" s="3" t="s">
        <v>5</v>
      </c>
      <c r="D1789" s="3" t="s">
        <v>9</v>
      </c>
      <c r="E1789" s="3" t="s">
        <v>1944</v>
      </c>
      <c r="F1789" s="3" t="s">
        <v>1945</v>
      </c>
      <c r="G1789" s="3">
        <v>3</v>
      </c>
      <c r="H1789" s="3">
        <v>126.4</v>
      </c>
      <c r="I1789" s="3">
        <v>379.2</v>
      </c>
    </row>
    <row r="1790" s="1" customFormat="1" spans="1:9">
      <c r="A1790" s="35">
        <v>45868.5576388889</v>
      </c>
      <c r="B1790" s="3" t="s">
        <v>1946</v>
      </c>
      <c r="C1790" s="3" t="s">
        <v>5</v>
      </c>
      <c r="D1790" s="3" t="s">
        <v>9</v>
      </c>
      <c r="E1790" s="3" t="s">
        <v>1078</v>
      </c>
      <c r="F1790" s="3" t="s">
        <v>1079</v>
      </c>
      <c r="G1790" s="3">
        <v>5</v>
      </c>
      <c r="H1790" s="3">
        <v>252.56</v>
      </c>
      <c r="I1790" s="3">
        <v>1262.8</v>
      </c>
    </row>
    <row r="1791" s="1" customFormat="1" spans="1:9">
      <c r="A1791" s="35">
        <v>45868.5576388889</v>
      </c>
      <c r="B1791" s="3" t="s">
        <v>1946</v>
      </c>
      <c r="C1791" s="3" t="s">
        <v>5</v>
      </c>
      <c r="D1791" s="3" t="s">
        <v>9</v>
      </c>
      <c r="E1791" s="3" t="s">
        <v>1947</v>
      </c>
      <c r="F1791" s="3" t="s">
        <v>1948</v>
      </c>
      <c r="G1791" s="3">
        <v>5</v>
      </c>
      <c r="H1791" s="3">
        <v>1280.66</v>
      </c>
      <c r="I1791" s="3">
        <v>6403.3</v>
      </c>
    </row>
    <row r="1792" s="1" customFormat="1" spans="1:9">
      <c r="A1792" s="35">
        <v>45868.5576388889</v>
      </c>
      <c r="B1792" s="3" t="s">
        <v>1946</v>
      </c>
      <c r="C1792" s="3" t="s">
        <v>5</v>
      </c>
      <c r="D1792" s="3" t="s">
        <v>9</v>
      </c>
      <c r="E1792" s="3" t="s">
        <v>1782</v>
      </c>
      <c r="F1792" s="3" t="s">
        <v>1783</v>
      </c>
      <c r="G1792" s="3">
        <v>3</v>
      </c>
      <c r="H1792" s="3">
        <v>6615.84</v>
      </c>
      <c r="I1792" s="3">
        <v>19847.52</v>
      </c>
    </row>
    <row r="1793" s="1" customFormat="1" spans="1:9">
      <c r="A1793" s="35">
        <v>45868.5576388889</v>
      </c>
      <c r="B1793" s="3" t="s">
        <v>1946</v>
      </c>
      <c r="C1793" s="3" t="s">
        <v>5</v>
      </c>
      <c r="D1793" s="3" t="s">
        <v>9</v>
      </c>
      <c r="E1793" s="3" t="s">
        <v>1786</v>
      </c>
      <c r="F1793" s="3" t="s">
        <v>1787</v>
      </c>
      <c r="G1793" s="3">
        <v>2</v>
      </c>
      <c r="H1793" s="3">
        <v>1655.81</v>
      </c>
      <c r="I1793" s="3">
        <v>3311.62</v>
      </c>
    </row>
    <row r="1794" s="1" customFormat="1" spans="1:9">
      <c r="A1794" s="35">
        <v>45868.5576388889</v>
      </c>
      <c r="B1794" s="3" t="s">
        <v>1946</v>
      </c>
      <c r="C1794" s="3" t="s">
        <v>5</v>
      </c>
      <c r="D1794" s="3" t="s">
        <v>9</v>
      </c>
      <c r="E1794" s="3" t="s">
        <v>1203</v>
      </c>
      <c r="F1794" s="3" t="s">
        <v>1204</v>
      </c>
      <c r="G1794" s="3">
        <v>3</v>
      </c>
      <c r="H1794" s="3">
        <v>1300.99</v>
      </c>
      <c r="I1794" s="3">
        <v>3902.97</v>
      </c>
    </row>
    <row r="1795" s="1" customFormat="1" spans="1:9">
      <c r="A1795" s="35">
        <v>45868.5576388889</v>
      </c>
      <c r="B1795" s="3" t="s">
        <v>1946</v>
      </c>
      <c r="C1795" s="3" t="s">
        <v>5</v>
      </c>
      <c r="D1795" s="3" t="s">
        <v>9</v>
      </c>
      <c r="E1795" s="3" t="s">
        <v>594</v>
      </c>
      <c r="F1795" s="3" t="s">
        <v>595</v>
      </c>
      <c r="G1795" s="3">
        <v>3</v>
      </c>
      <c r="H1795" s="3">
        <v>12.7</v>
      </c>
      <c r="I1795" s="3">
        <v>38.1</v>
      </c>
    </row>
    <row r="1796" s="1" customFormat="1" spans="1:9">
      <c r="A1796" s="35">
        <v>45868.5576388889</v>
      </c>
      <c r="B1796" s="3" t="s">
        <v>1946</v>
      </c>
      <c r="C1796" s="3" t="s">
        <v>5</v>
      </c>
      <c r="D1796" s="3" t="s">
        <v>9</v>
      </c>
      <c r="E1796" s="3" t="s">
        <v>475</v>
      </c>
      <c r="F1796" s="3" t="s">
        <v>476</v>
      </c>
      <c r="G1796" s="3">
        <v>5</v>
      </c>
      <c r="H1796" s="3">
        <v>87.09</v>
      </c>
      <c r="I1796" s="3">
        <v>435.45</v>
      </c>
    </row>
    <row r="1797" s="1" customFormat="1" spans="1:9">
      <c r="A1797" s="35">
        <v>45868.5576388889</v>
      </c>
      <c r="B1797" s="3" t="s">
        <v>1946</v>
      </c>
      <c r="C1797" s="3" t="s">
        <v>5</v>
      </c>
      <c r="D1797" s="3" t="s">
        <v>9</v>
      </c>
      <c r="E1797" s="3" t="s">
        <v>769</v>
      </c>
      <c r="F1797" s="3" t="s">
        <v>770</v>
      </c>
      <c r="G1797" s="3">
        <v>20</v>
      </c>
      <c r="H1797" s="3">
        <v>14.05</v>
      </c>
      <c r="I1797" s="3">
        <v>281</v>
      </c>
    </row>
    <row r="1798" s="1" customFormat="1" spans="1:9">
      <c r="A1798" s="35">
        <v>45868.5576388889</v>
      </c>
      <c r="B1798" s="3" t="s">
        <v>1946</v>
      </c>
      <c r="C1798" s="3" t="s">
        <v>5</v>
      </c>
      <c r="D1798" s="3" t="s">
        <v>9</v>
      </c>
      <c r="E1798" s="3" t="s">
        <v>98</v>
      </c>
      <c r="F1798" s="3" t="s">
        <v>99</v>
      </c>
      <c r="G1798" s="3">
        <v>15</v>
      </c>
      <c r="H1798" s="3">
        <v>1897.44</v>
      </c>
      <c r="I1798" s="3">
        <v>28461.6</v>
      </c>
    </row>
    <row r="1799" s="1" customFormat="1" spans="1:9">
      <c r="A1799" s="35">
        <v>45868.5576388889</v>
      </c>
      <c r="B1799" s="3" t="s">
        <v>1946</v>
      </c>
      <c r="C1799" s="3" t="s">
        <v>5</v>
      </c>
      <c r="D1799" s="3" t="s">
        <v>9</v>
      </c>
      <c r="E1799" s="3" t="s">
        <v>195</v>
      </c>
      <c r="F1799" s="3" t="s">
        <v>196</v>
      </c>
      <c r="G1799" s="3">
        <v>7</v>
      </c>
      <c r="H1799" s="3">
        <v>617.51</v>
      </c>
      <c r="I1799" s="3">
        <v>4322.57</v>
      </c>
    </row>
    <row r="1800" s="1" customFormat="1" spans="1:9">
      <c r="A1800" s="35">
        <v>45868.5597222222</v>
      </c>
      <c r="B1800" s="3" t="s">
        <v>1949</v>
      </c>
      <c r="C1800" s="3" t="s">
        <v>5</v>
      </c>
      <c r="D1800" s="3" t="s">
        <v>9</v>
      </c>
      <c r="E1800" s="3" t="s">
        <v>622</v>
      </c>
      <c r="F1800" s="3" t="s">
        <v>623</v>
      </c>
      <c r="G1800" s="3">
        <v>3</v>
      </c>
      <c r="H1800" s="3">
        <v>2672.04</v>
      </c>
      <c r="I1800" s="3">
        <v>8016.12</v>
      </c>
    </row>
    <row r="1801" s="1" customFormat="1" spans="1:9">
      <c r="A1801" s="35">
        <v>45868.5597222222</v>
      </c>
      <c r="B1801" s="3" t="s">
        <v>1949</v>
      </c>
      <c r="C1801" s="3" t="s">
        <v>5</v>
      </c>
      <c r="D1801" s="3" t="s">
        <v>9</v>
      </c>
      <c r="E1801" s="3" t="s">
        <v>1950</v>
      </c>
      <c r="F1801" s="3" t="s">
        <v>1951</v>
      </c>
      <c r="G1801" s="3">
        <v>5</v>
      </c>
      <c r="H1801" s="3">
        <v>0</v>
      </c>
      <c r="I1801" s="3">
        <v>0</v>
      </c>
    </row>
    <row r="1802" s="1" customFormat="1" spans="1:9">
      <c r="A1802" s="35">
        <v>45868.5597222222</v>
      </c>
      <c r="B1802" s="3" t="s">
        <v>1949</v>
      </c>
      <c r="C1802" s="3" t="s">
        <v>5</v>
      </c>
      <c r="D1802" s="3" t="s">
        <v>9</v>
      </c>
      <c r="E1802" s="3" t="s">
        <v>1252</v>
      </c>
      <c r="F1802" s="3" t="s">
        <v>1253</v>
      </c>
      <c r="G1802" s="3">
        <v>20</v>
      </c>
      <c r="H1802" s="3">
        <v>12.99</v>
      </c>
      <c r="I1802" s="3">
        <v>259.8</v>
      </c>
    </row>
    <row r="1803" s="1" customFormat="1" spans="1:9">
      <c r="A1803" s="35">
        <v>45868.5597222222</v>
      </c>
      <c r="B1803" s="3" t="s">
        <v>1949</v>
      </c>
      <c r="C1803" s="3" t="s">
        <v>5</v>
      </c>
      <c r="D1803" s="3" t="s">
        <v>9</v>
      </c>
      <c r="E1803" s="3" t="s">
        <v>1952</v>
      </c>
      <c r="F1803" s="3" t="s">
        <v>1953</v>
      </c>
      <c r="G1803" s="3">
        <v>3</v>
      </c>
      <c r="H1803" s="3">
        <v>711.25</v>
      </c>
      <c r="I1803" s="3">
        <v>2133.75</v>
      </c>
    </row>
    <row r="1804" s="1" customFormat="1" spans="1:9">
      <c r="A1804" s="35">
        <v>45868.5597222222</v>
      </c>
      <c r="B1804" s="3" t="s">
        <v>1949</v>
      </c>
      <c r="C1804" s="3" t="s">
        <v>5</v>
      </c>
      <c r="D1804" s="3" t="s">
        <v>9</v>
      </c>
      <c r="E1804" s="3" t="s">
        <v>1954</v>
      </c>
      <c r="F1804" s="3" t="s">
        <v>1955</v>
      </c>
      <c r="G1804" s="3">
        <v>6</v>
      </c>
      <c r="H1804" s="3">
        <v>391.77</v>
      </c>
      <c r="I1804" s="3">
        <v>2350.62</v>
      </c>
    </row>
    <row r="1805" s="1" customFormat="1" spans="1:9">
      <c r="A1805" s="35">
        <v>45868.5597222222</v>
      </c>
      <c r="B1805" s="3" t="s">
        <v>1949</v>
      </c>
      <c r="C1805" s="3" t="s">
        <v>5</v>
      </c>
      <c r="D1805" s="3" t="s">
        <v>9</v>
      </c>
      <c r="E1805" s="3" t="s">
        <v>793</v>
      </c>
      <c r="F1805" s="3" t="s">
        <v>794</v>
      </c>
      <c r="G1805" s="3">
        <v>2</v>
      </c>
      <c r="H1805" s="3">
        <v>428.74</v>
      </c>
      <c r="I1805" s="3">
        <v>857.48</v>
      </c>
    </row>
    <row r="1806" s="1" customFormat="1" spans="1:9">
      <c r="A1806" s="35">
        <v>45868.5597222222</v>
      </c>
      <c r="B1806" s="3" t="s">
        <v>1949</v>
      </c>
      <c r="C1806" s="3" t="s">
        <v>5</v>
      </c>
      <c r="D1806" s="3" t="s">
        <v>9</v>
      </c>
      <c r="E1806" s="3" t="s">
        <v>1684</v>
      </c>
      <c r="F1806" s="3" t="s">
        <v>442</v>
      </c>
      <c r="G1806" s="3">
        <v>2</v>
      </c>
      <c r="H1806" s="3">
        <v>1479.14</v>
      </c>
      <c r="I1806" s="3">
        <v>2958.28</v>
      </c>
    </row>
    <row r="1807" s="1" customFormat="1" spans="1:9">
      <c r="A1807" s="35">
        <v>45869.5986111111</v>
      </c>
      <c r="B1807" s="3" t="s">
        <v>1956</v>
      </c>
      <c r="C1807" s="3" t="s">
        <v>5</v>
      </c>
      <c r="D1807" s="3" t="s">
        <v>9</v>
      </c>
      <c r="E1807" s="3" t="s">
        <v>1957</v>
      </c>
      <c r="F1807" s="3" t="s">
        <v>1958</v>
      </c>
      <c r="G1807" s="3">
        <v>1</v>
      </c>
      <c r="H1807" s="3">
        <v>897.48</v>
      </c>
      <c r="I1807" s="3">
        <v>897.48</v>
      </c>
    </row>
    <row r="1808" s="1" customFormat="1" spans="1:9">
      <c r="A1808" s="35">
        <v>45869.5986111111</v>
      </c>
      <c r="B1808" s="3" t="s">
        <v>1956</v>
      </c>
      <c r="C1808" s="3" t="s">
        <v>5</v>
      </c>
      <c r="D1808" s="3" t="s">
        <v>9</v>
      </c>
      <c r="E1808" s="3" t="s">
        <v>1959</v>
      </c>
      <c r="F1808" s="3" t="s">
        <v>1960</v>
      </c>
      <c r="G1808" s="3">
        <v>5</v>
      </c>
      <c r="H1808" s="3">
        <v>0</v>
      </c>
      <c r="I1808" s="3">
        <v>0</v>
      </c>
    </row>
    <row r="1809" s="1" customFormat="1" spans="1:9">
      <c r="A1809" s="35">
        <v>45869.5986111111</v>
      </c>
      <c r="B1809" s="3" t="s">
        <v>1961</v>
      </c>
      <c r="C1809" s="3" t="s">
        <v>5</v>
      </c>
      <c r="D1809" s="3" t="s">
        <v>9</v>
      </c>
      <c r="E1809" s="3" t="s">
        <v>389</v>
      </c>
      <c r="F1809" s="3" t="s">
        <v>390</v>
      </c>
      <c r="G1809" s="3">
        <v>1</v>
      </c>
      <c r="H1809" s="3">
        <v>5233.8</v>
      </c>
      <c r="I1809" s="3">
        <v>5233.8</v>
      </c>
    </row>
    <row r="1810" s="1" customFormat="1" spans="1:9">
      <c r="A1810" s="35">
        <v>45869.5986111111</v>
      </c>
      <c r="B1810" s="3" t="s">
        <v>1961</v>
      </c>
      <c r="C1810" s="3" t="s">
        <v>5</v>
      </c>
      <c r="D1810" s="3" t="s">
        <v>9</v>
      </c>
      <c r="E1810" s="3" t="s">
        <v>1780</v>
      </c>
      <c r="F1810" s="3" t="s">
        <v>1781</v>
      </c>
      <c r="G1810" s="3">
        <v>5</v>
      </c>
      <c r="H1810" s="3">
        <v>325.25</v>
      </c>
      <c r="I1810" s="3">
        <v>1626.25</v>
      </c>
    </row>
    <row r="1811" s="1" customFormat="1" spans="1:9">
      <c r="A1811" s="35">
        <v>45869.5986111111</v>
      </c>
      <c r="B1811" s="3" t="s">
        <v>1961</v>
      </c>
      <c r="C1811" s="3" t="s">
        <v>5</v>
      </c>
      <c r="D1811" s="3" t="s">
        <v>9</v>
      </c>
      <c r="E1811" s="3" t="s">
        <v>270</v>
      </c>
      <c r="F1811" s="3" t="s">
        <v>271</v>
      </c>
      <c r="G1811" s="3">
        <v>5</v>
      </c>
      <c r="H1811" s="3">
        <v>895.79</v>
      </c>
      <c r="I1811" s="3">
        <v>4478.95</v>
      </c>
    </row>
    <row r="1812" s="1" customFormat="1" spans="1:9">
      <c r="A1812" s="35">
        <v>45869.5986111111</v>
      </c>
      <c r="B1812" s="3" t="s">
        <v>1961</v>
      </c>
      <c r="C1812" s="3" t="s">
        <v>5</v>
      </c>
      <c r="D1812" s="3" t="s">
        <v>9</v>
      </c>
      <c r="E1812" s="3" t="s">
        <v>393</v>
      </c>
      <c r="F1812" s="3" t="s">
        <v>212</v>
      </c>
      <c r="G1812" s="3">
        <v>5</v>
      </c>
      <c r="H1812" s="3">
        <v>258.72</v>
      </c>
      <c r="I1812" s="3">
        <v>1293.6</v>
      </c>
    </row>
    <row r="1813" s="1" customFormat="1" spans="1:9">
      <c r="A1813" s="35">
        <v>45869.5986111111</v>
      </c>
      <c r="B1813" s="3" t="s">
        <v>1961</v>
      </c>
      <c r="C1813" s="3" t="s">
        <v>5</v>
      </c>
      <c r="D1813" s="3" t="s">
        <v>9</v>
      </c>
      <c r="E1813" s="3" t="s">
        <v>688</v>
      </c>
      <c r="F1813" s="3" t="s">
        <v>689</v>
      </c>
      <c r="G1813" s="3">
        <v>30</v>
      </c>
      <c r="H1813" s="3">
        <v>27.1</v>
      </c>
      <c r="I1813" s="3">
        <v>813</v>
      </c>
    </row>
    <row r="1814" s="1" customFormat="1" spans="1:9">
      <c r="A1814" s="35">
        <v>45869.5986111111</v>
      </c>
      <c r="B1814" s="3" t="s">
        <v>1961</v>
      </c>
      <c r="C1814" s="3" t="s">
        <v>5</v>
      </c>
      <c r="D1814" s="3" t="s">
        <v>9</v>
      </c>
      <c r="E1814" s="3" t="s">
        <v>1962</v>
      </c>
      <c r="F1814" s="3" t="s">
        <v>1963</v>
      </c>
      <c r="G1814" s="3">
        <v>1</v>
      </c>
      <c r="H1814" s="3">
        <v>2199.68</v>
      </c>
      <c r="I1814" s="3">
        <v>2199.68</v>
      </c>
    </row>
    <row r="1815" s="1" customFormat="1" spans="1:9">
      <c r="A1815" s="35">
        <v>45869.5986111111</v>
      </c>
      <c r="B1815" s="3" t="s">
        <v>1961</v>
      </c>
      <c r="C1815" s="3" t="s">
        <v>5</v>
      </c>
      <c r="D1815" s="3" t="s">
        <v>9</v>
      </c>
      <c r="E1815" s="3" t="s">
        <v>1964</v>
      </c>
      <c r="F1815" s="3" t="s">
        <v>1965</v>
      </c>
      <c r="G1815" s="3">
        <v>15</v>
      </c>
      <c r="H1815" s="3">
        <v>59.75</v>
      </c>
      <c r="I1815" s="3">
        <v>896.25</v>
      </c>
    </row>
    <row r="1816" s="1" customFormat="1" spans="1:9">
      <c r="A1816" s="35">
        <v>45869.5986111111</v>
      </c>
      <c r="B1816" s="3" t="s">
        <v>1961</v>
      </c>
      <c r="C1816" s="3" t="s">
        <v>5</v>
      </c>
      <c r="D1816" s="3" t="s">
        <v>9</v>
      </c>
      <c r="E1816" s="3" t="s">
        <v>1966</v>
      </c>
      <c r="F1816" s="3" t="s">
        <v>1967</v>
      </c>
      <c r="G1816" s="3">
        <v>2</v>
      </c>
      <c r="H1816" s="3">
        <v>10585.34</v>
      </c>
      <c r="I1816" s="3">
        <v>21170.68</v>
      </c>
    </row>
    <row r="1817" s="1" customFormat="1" spans="1:9">
      <c r="A1817" s="35">
        <v>45869.6680555556</v>
      </c>
      <c r="B1817" s="3" t="s">
        <v>1968</v>
      </c>
      <c r="C1817" s="3" t="s">
        <v>5</v>
      </c>
      <c r="D1817" s="3" t="s">
        <v>9</v>
      </c>
      <c r="E1817" s="3" t="s">
        <v>1969</v>
      </c>
      <c r="F1817" s="3" t="s">
        <v>1970</v>
      </c>
      <c r="G1817" s="3">
        <v>5</v>
      </c>
      <c r="H1817" s="3">
        <v>1585.58</v>
      </c>
      <c r="I1817" s="3">
        <v>7927.9</v>
      </c>
    </row>
    <row r="1818" s="1" customFormat="1" spans="1:9">
      <c r="A1818" s="35">
        <v>45869.6680555556</v>
      </c>
      <c r="B1818" s="3" t="s">
        <v>1968</v>
      </c>
      <c r="C1818" s="3" t="s">
        <v>5</v>
      </c>
      <c r="D1818" s="3" t="s">
        <v>9</v>
      </c>
      <c r="E1818" s="3" t="s">
        <v>1078</v>
      </c>
      <c r="F1818" s="3" t="s">
        <v>1079</v>
      </c>
      <c r="G1818" s="3">
        <v>10</v>
      </c>
      <c r="H1818" s="3">
        <v>252.56</v>
      </c>
      <c r="I1818" s="3">
        <v>2525.6</v>
      </c>
    </row>
    <row r="1819" s="1" customFormat="1" spans="1:9">
      <c r="A1819" s="35">
        <v>45869.6680555556</v>
      </c>
      <c r="B1819" s="3" t="s">
        <v>1968</v>
      </c>
      <c r="C1819" s="3" t="s">
        <v>5</v>
      </c>
      <c r="D1819" s="3" t="s">
        <v>9</v>
      </c>
      <c r="E1819" s="3" t="s">
        <v>1971</v>
      </c>
      <c r="F1819" s="3" t="s">
        <v>1972</v>
      </c>
      <c r="G1819" s="3">
        <v>7</v>
      </c>
      <c r="H1819" s="3">
        <v>3399.09</v>
      </c>
      <c r="I1819" s="3">
        <v>23793.63</v>
      </c>
    </row>
    <row r="1820" s="1" customFormat="1" spans="1:9">
      <c r="A1820" s="2">
        <v>45873</v>
      </c>
      <c r="B1820" s="3" t="s">
        <v>1973</v>
      </c>
      <c r="C1820" s="3" t="s">
        <v>5</v>
      </c>
      <c r="D1820" s="3" t="s">
        <v>9</v>
      </c>
      <c r="E1820" s="3" t="s">
        <v>719</v>
      </c>
      <c r="F1820" s="3" t="s">
        <v>720</v>
      </c>
      <c r="G1820" s="3">
        <v>2</v>
      </c>
      <c r="H1820" s="3">
        <v>1587.06</v>
      </c>
      <c r="I1820" s="3">
        <v>3174.12</v>
      </c>
    </row>
    <row r="1821" s="1" customFormat="1" spans="1:9">
      <c r="A1821" s="2">
        <v>45873</v>
      </c>
      <c r="B1821" s="3" t="s">
        <v>1973</v>
      </c>
      <c r="C1821" s="3" t="s">
        <v>5</v>
      </c>
      <c r="D1821" s="3" t="s">
        <v>9</v>
      </c>
      <c r="E1821" s="3" t="s">
        <v>1974</v>
      </c>
      <c r="F1821" s="3" t="s">
        <v>1975</v>
      </c>
      <c r="G1821" s="3">
        <v>3</v>
      </c>
      <c r="H1821" s="3">
        <v>99</v>
      </c>
      <c r="I1821" s="3">
        <v>297</v>
      </c>
    </row>
    <row r="1822" s="1" customFormat="1" spans="1:9">
      <c r="A1822" s="2">
        <v>45873</v>
      </c>
      <c r="B1822" s="3" t="s">
        <v>1973</v>
      </c>
      <c r="C1822" s="3" t="s">
        <v>5</v>
      </c>
      <c r="D1822" s="3" t="s">
        <v>9</v>
      </c>
      <c r="E1822" s="3" t="s">
        <v>1146</v>
      </c>
      <c r="F1822" s="3" t="s">
        <v>321</v>
      </c>
      <c r="G1822" s="3">
        <v>2</v>
      </c>
      <c r="H1822" s="3">
        <v>705.94</v>
      </c>
      <c r="I1822" s="3">
        <v>1411.88</v>
      </c>
    </row>
    <row r="1823" s="1" customFormat="1" spans="1:9">
      <c r="A1823" s="2">
        <v>45873</v>
      </c>
      <c r="B1823" s="3" t="s">
        <v>1973</v>
      </c>
      <c r="C1823" s="3" t="s">
        <v>5</v>
      </c>
      <c r="D1823" s="3" t="s">
        <v>9</v>
      </c>
      <c r="E1823" s="3" t="s">
        <v>98</v>
      </c>
      <c r="F1823" s="3" t="s">
        <v>99</v>
      </c>
      <c r="G1823" s="3">
        <v>20</v>
      </c>
      <c r="H1823" s="3">
        <v>1897.44</v>
      </c>
      <c r="I1823" s="3">
        <v>37948.8</v>
      </c>
    </row>
    <row r="1824" s="1" customFormat="1" spans="1:9">
      <c r="A1824" s="2">
        <v>45873</v>
      </c>
      <c r="B1824" s="3" t="s">
        <v>1973</v>
      </c>
      <c r="C1824" s="3" t="s">
        <v>5</v>
      </c>
      <c r="D1824" s="3" t="s">
        <v>9</v>
      </c>
      <c r="E1824" s="3" t="s">
        <v>1976</v>
      </c>
      <c r="F1824" s="3" t="s">
        <v>246</v>
      </c>
      <c r="G1824" s="3">
        <v>1</v>
      </c>
      <c r="H1824" s="3">
        <v>797.7</v>
      </c>
      <c r="I1824" s="3">
        <v>797.7</v>
      </c>
    </row>
    <row r="1825" s="1" customFormat="1" spans="1:9">
      <c r="A1825" s="2">
        <v>45873</v>
      </c>
      <c r="B1825" s="3" t="s">
        <v>1973</v>
      </c>
      <c r="C1825" s="3" t="s">
        <v>5</v>
      </c>
      <c r="D1825" s="3" t="s">
        <v>9</v>
      </c>
      <c r="E1825" s="3" t="s">
        <v>793</v>
      </c>
      <c r="F1825" s="3" t="s">
        <v>794</v>
      </c>
      <c r="G1825" s="3">
        <v>1</v>
      </c>
      <c r="H1825" s="3">
        <v>428.74</v>
      </c>
      <c r="I1825" s="3">
        <v>428.74</v>
      </c>
    </row>
    <row r="1826" s="1" customFormat="1" spans="1:9">
      <c r="A1826" s="2">
        <v>45873</v>
      </c>
      <c r="B1826" s="3" t="s">
        <v>1977</v>
      </c>
      <c r="C1826" s="3" t="s">
        <v>5</v>
      </c>
      <c r="D1826" s="3" t="s">
        <v>9</v>
      </c>
      <c r="E1826" s="3" t="s">
        <v>1347</v>
      </c>
      <c r="F1826" s="3" t="s">
        <v>1348</v>
      </c>
      <c r="G1826" s="3">
        <v>7</v>
      </c>
      <c r="H1826" s="3">
        <v>2983.9</v>
      </c>
      <c r="I1826" s="3">
        <v>20887.3</v>
      </c>
    </row>
    <row r="1827" s="1" customFormat="1" spans="1:9">
      <c r="A1827" s="2">
        <v>45873</v>
      </c>
      <c r="B1827" s="3" t="s">
        <v>1978</v>
      </c>
      <c r="C1827" s="3" t="s">
        <v>5</v>
      </c>
      <c r="D1827" s="3" t="s">
        <v>9</v>
      </c>
      <c r="E1827" s="3" t="s">
        <v>1648</v>
      </c>
      <c r="F1827" s="3" t="s">
        <v>1649</v>
      </c>
      <c r="G1827" s="3">
        <v>5</v>
      </c>
      <c r="H1827" s="3">
        <v>369.6</v>
      </c>
      <c r="I1827" s="3">
        <v>1848</v>
      </c>
    </row>
    <row r="1828" s="1" customFormat="1" spans="1:9">
      <c r="A1828" s="2">
        <v>45873</v>
      </c>
      <c r="B1828" s="3" t="s">
        <v>1978</v>
      </c>
      <c r="C1828" s="3" t="s">
        <v>5</v>
      </c>
      <c r="D1828" s="3" t="s">
        <v>9</v>
      </c>
      <c r="E1828" s="3" t="s">
        <v>1043</v>
      </c>
      <c r="F1828" s="3" t="s">
        <v>1044</v>
      </c>
      <c r="G1828" s="3">
        <v>5</v>
      </c>
      <c r="H1828" s="3">
        <v>440.44</v>
      </c>
      <c r="I1828" s="3">
        <v>2202.2</v>
      </c>
    </row>
    <row r="1829" s="1" customFormat="1" spans="1:9">
      <c r="A1829" s="2">
        <v>45873</v>
      </c>
      <c r="B1829" s="3" t="s">
        <v>1978</v>
      </c>
      <c r="C1829" s="3" t="s">
        <v>5</v>
      </c>
      <c r="D1829" s="3" t="s">
        <v>9</v>
      </c>
      <c r="E1829" s="3" t="s">
        <v>915</v>
      </c>
      <c r="F1829" s="3" t="s">
        <v>916</v>
      </c>
      <c r="G1829" s="3">
        <v>2</v>
      </c>
      <c r="H1829" s="3">
        <v>2405.21</v>
      </c>
      <c r="I1829" s="3">
        <v>4810.42</v>
      </c>
    </row>
    <row r="1830" s="1" customFormat="1" spans="1:9">
      <c r="A1830" s="2">
        <v>45873</v>
      </c>
      <c r="B1830" s="3" t="s">
        <v>1979</v>
      </c>
      <c r="C1830" s="3" t="s">
        <v>5</v>
      </c>
      <c r="D1830" s="3" t="s">
        <v>9</v>
      </c>
      <c r="E1830" s="3" t="s">
        <v>1940</v>
      </c>
      <c r="F1830" s="3" t="s">
        <v>1941</v>
      </c>
      <c r="G1830" s="3">
        <v>2</v>
      </c>
      <c r="H1830" s="3">
        <v>116.05</v>
      </c>
      <c r="I1830" s="3">
        <v>232.1</v>
      </c>
    </row>
    <row r="1831" s="1" customFormat="1" spans="1:9">
      <c r="A1831" s="2">
        <v>45873</v>
      </c>
      <c r="B1831" s="3" t="s">
        <v>1980</v>
      </c>
      <c r="C1831" s="3" t="s">
        <v>5</v>
      </c>
      <c r="D1831" s="3" t="s">
        <v>9</v>
      </c>
      <c r="E1831" s="3" t="s">
        <v>375</v>
      </c>
      <c r="F1831" s="3" t="s">
        <v>376</v>
      </c>
      <c r="G1831" s="3">
        <v>100</v>
      </c>
      <c r="H1831" s="3">
        <v>0</v>
      </c>
      <c r="I1831" s="3">
        <v>0</v>
      </c>
    </row>
    <row r="1832" s="1" customFormat="1" spans="1:9">
      <c r="A1832" s="2">
        <v>45873</v>
      </c>
      <c r="B1832" s="3" t="s">
        <v>1981</v>
      </c>
      <c r="C1832" s="3" t="s">
        <v>5</v>
      </c>
      <c r="D1832" s="3" t="s">
        <v>6</v>
      </c>
      <c r="E1832" s="3" t="s">
        <v>181</v>
      </c>
      <c r="F1832" s="3" t="s">
        <v>182</v>
      </c>
      <c r="G1832" s="3">
        <v>3280</v>
      </c>
      <c r="H1832" s="3">
        <v>15.5</v>
      </c>
      <c r="I1832" s="3">
        <v>50840</v>
      </c>
    </row>
    <row r="1833" s="1" customFormat="1" spans="1:9">
      <c r="A1833" s="2">
        <v>45874</v>
      </c>
      <c r="B1833" s="3" t="s">
        <v>1982</v>
      </c>
      <c r="C1833" s="3" t="s">
        <v>5</v>
      </c>
      <c r="D1833" s="3" t="s">
        <v>9</v>
      </c>
      <c r="E1833" s="3" t="s">
        <v>541</v>
      </c>
      <c r="F1833" s="3" t="s">
        <v>542</v>
      </c>
      <c r="G1833" s="3">
        <v>5</v>
      </c>
      <c r="H1833" s="3">
        <v>79.39</v>
      </c>
      <c r="I1833" s="3">
        <v>396.95</v>
      </c>
    </row>
    <row r="1834" s="1" customFormat="1" spans="1:9">
      <c r="A1834" s="2">
        <v>45874</v>
      </c>
      <c r="B1834" s="3" t="s">
        <v>1982</v>
      </c>
      <c r="C1834" s="3" t="s">
        <v>5</v>
      </c>
      <c r="D1834" s="3" t="s">
        <v>9</v>
      </c>
      <c r="E1834" s="3" t="s">
        <v>1646</v>
      </c>
      <c r="F1834" s="3" t="s">
        <v>1647</v>
      </c>
      <c r="G1834" s="3">
        <v>3</v>
      </c>
      <c r="H1834" s="3">
        <v>3104.64</v>
      </c>
      <c r="I1834" s="3">
        <v>9313.92</v>
      </c>
    </row>
    <row r="1835" s="1" customFormat="1" spans="1:9">
      <c r="A1835" s="2">
        <v>45874</v>
      </c>
      <c r="B1835" s="3" t="s">
        <v>1982</v>
      </c>
      <c r="C1835" s="3" t="s">
        <v>5</v>
      </c>
      <c r="D1835" s="3" t="s">
        <v>9</v>
      </c>
      <c r="E1835" s="3" t="s">
        <v>1983</v>
      </c>
      <c r="F1835" s="3" t="s">
        <v>1984</v>
      </c>
      <c r="G1835" s="3">
        <v>3</v>
      </c>
      <c r="H1835" s="3">
        <v>724.9</v>
      </c>
      <c r="I1835" s="3">
        <v>2174.7</v>
      </c>
    </row>
    <row r="1836" s="1" customFormat="1" spans="1:9">
      <c r="A1836" s="2">
        <v>45874</v>
      </c>
      <c r="B1836" s="3" t="s">
        <v>1982</v>
      </c>
      <c r="C1836" s="3" t="s">
        <v>5</v>
      </c>
      <c r="D1836" s="3" t="s">
        <v>9</v>
      </c>
      <c r="E1836" s="3" t="s">
        <v>999</v>
      </c>
      <c r="F1836" s="3" t="s">
        <v>1000</v>
      </c>
      <c r="G1836" s="3">
        <v>3</v>
      </c>
      <c r="H1836" s="3">
        <v>862.03</v>
      </c>
      <c r="I1836" s="3">
        <v>2586.09</v>
      </c>
    </row>
    <row r="1837" s="1" customFormat="1" spans="1:9">
      <c r="A1837" s="2">
        <v>45874</v>
      </c>
      <c r="B1837" s="3" t="s">
        <v>1982</v>
      </c>
      <c r="C1837" s="3" t="s">
        <v>5</v>
      </c>
      <c r="D1837" s="3" t="s">
        <v>9</v>
      </c>
      <c r="E1837" s="3" t="s">
        <v>349</v>
      </c>
      <c r="F1837" s="3" t="s">
        <v>350</v>
      </c>
      <c r="G1837" s="3">
        <v>3</v>
      </c>
      <c r="H1837" s="3">
        <v>3148.73</v>
      </c>
      <c r="I1837" s="3">
        <v>9446.19</v>
      </c>
    </row>
    <row r="1838" s="1" customFormat="1" spans="1:9">
      <c r="A1838" s="2">
        <v>45874</v>
      </c>
      <c r="B1838" s="3" t="s">
        <v>1982</v>
      </c>
      <c r="C1838" s="3" t="s">
        <v>5</v>
      </c>
      <c r="D1838" s="3" t="s">
        <v>9</v>
      </c>
      <c r="E1838" s="3" t="s">
        <v>845</v>
      </c>
      <c r="F1838" s="3" t="s">
        <v>846</v>
      </c>
      <c r="G1838" s="3">
        <v>10</v>
      </c>
      <c r="H1838" s="3">
        <v>201.02</v>
      </c>
      <c r="I1838" s="3">
        <v>2010.2</v>
      </c>
    </row>
    <row r="1839" s="1" customFormat="1" spans="1:9">
      <c r="A1839" s="2">
        <v>45874</v>
      </c>
      <c r="B1839" s="3" t="s">
        <v>1982</v>
      </c>
      <c r="C1839" s="3" t="s">
        <v>5</v>
      </c>
      <c r="D1839" s="3" t="s">
        <v>9</v>
      </c>
      <c r="E1839" s="3" t="s">
        <v>241</v>
      </c>
      <c r="F1839" s="3" t="s">
        <v>242</v>
      </c>
      <c r="G1839" s="3">
        <v>10</v>
      </c>
      <c r="H1839" s="3">
        <v>517.4</v>
      </c>
      <c r="I1839" s="3">
        <v>5174</v>
      </c>
    </row>
    <row r="1840" s="1" customFormat="1" spans="1:9">
      <c r="A1840" s="2">
        <v>45874</v>
      </c>
      <c r="B1840" s="3" t="s">
        <v>1982</v>
      </c>
      <c r="C1840" s="3" t="s">
        <v>5</v>
      </c>
      <c r="D1840" s="3" t="s">
        <v>9</v>
      </c>
      <c r="E1840" s="3" t="s">
        <v>103</v>
      </c>
      <c r="F1840" s="3" t="s">
        <v>104</v>
      </c>
      <c r="G1840" s="3">
        <v>10</v>
      </c>
      <c r="H1840" s="3">
        <v>1052.07</v>
      </c>
      <c r="I1840" s="3">
        <v>10520.7</v>
      </c>
    </row>
    <row r="1841" s="1" customFormat="1" spans="1:9">
      <c r="A1841" s="2">
        <v>45874</v>
      </c>
      <c r="B1841" s="3" t="s">
        <v>1982</v>
      </c>
      <c r="C1841" s="3" t="s">
        <v>5</v>
      </c>
      <c r="D1841" s="3" t="s">
        <v>9</v>
      </c>
      <c r="E1841" s="3" t="s">
        <v>1985</v>
      </c>
      <c r="F1841" s="3" t="s">
        <v>1986</v>
      </c>
      <c r="G1841" s="3">
        <v>3</v>
      </c>
      <c r="H1841" s="3">
        <v>451.11</v>
      </c>
      <c r="I1841" s="3">
        <v>1353.33</v>
      </c>
    </row>
    <row r="1842" s="1" customFormat="1" spans="1:9">
      <c r="A1842" s="2">
        <v>45874</v>
      </c>
      <c r="B1842" s="3" t="s">
        <v>1982</v>
      </c>
      <c r="C1842" s="3" t="s">
        <v>5</v>
      </c>
      <c r="D1842" s="3" t="s">
        <v>9</v>
      </c>
      <c r="E1842" s="3" t="s">
        <v>978</v>
      </c>
      <c r="F1842" s="3" t="s">
        <v>979</v>
      </c>
      <c r="G1842" s="3">
        <v>3</v>
      </c>
      <c r="H1842" s="3">
        <v>813.77</v>
      </c>
      <c r="I1842" s="3">
        <v>2441.31</v>
      </c>
    </row>
    <row r="1843" s="1" customFormat="1" spans="1:9">
      <c r="A1843" s="2">
        <v>45875</v>
      </c>
      <c r="B1843" s="3" t="s">
        <v>1987</v>
      </c>
      <c r="C1843" s="3" t="s">
        <v>5</v>
      </c>
      <c r="D1843" s="3" t="s">
        <v>9</v>
      </c>
      <c r="E1843" s="3" t="s">
        <v>342</v>
      </c>
      <c r="F1843" s="3" t="s">
        <v>343</v>
      </c>
      <c r="G1843" s="3">
        <v>3</v>
      </c>
      <c r="H1843" s="3">
        <v>2676.52</v>
      </c>
      <c r="I1843" s="3">
        <v>8029.56</v>
      </c>
    </row>
    <row r="1844" s="1" customFormat="1" spans="1:9">
      <c r="A1844" s="2">
        <v>45875</v>
      </c>
      <c r="B1844" s="3" t="s">
        <v>1987</v>
      </c>
      <c r="C1844" s="3" t="s">
        <v>5</v>
      </c>
      <c r="D1844" s="3" t="s">
        <v>9</v>
      </c>
      <c r="E1844" s="3" t="s">
        <v>1250</v>
      </c>
      <c r="F1844" s="3" t="s">
        <v>1251</v>
      </c>
      <c r="G1844" s="3">
        <v>24</v>
      </c>
      <c r="H1844" s="3">
        <v>1275.56</v>
      </c>
      <c r="I1844" s="3">
        <v>30613.44</v>
      </c>
    </row>
    <row r="1845" s="1" customFormat="1" spans="1:9">
      <c r="A1845" s="2">
        <v>45875</v>
      </c>
      <c r="B1845" s="3" t="s">
        <v>1987</v>
      </c>
      <c r="C1845" s="3" t="s">
        <v>5</v>
      </c>
      <c r="D1845" s="3" t="s">
        <v>9</v>
      </c>
      <c r="E1845" s="3" t="s">
        <v>988</v>
      </c>
      <c r="F1845" s="3" t="s">
        <v>989</v>
      </c>
      <c r="G1845" s="3">
        <v>5</v>
      </c>
      <c r="H1845" s="3">
        <v>994.37</v>
      </c>
      <c r="I1845" s="3">
        <v>4971.85</v>
      </c>
    </row>
    <row r="1846" s="1" customFormat="1" spans="1:9">
      <c r="A1846" s="2">
        <v>45875</v>
      </c>
      <c r="B1846" s="3" t="s">
        <v>1987</v>
      </c>
      <c r="C1846" s="3" t="s">
        <v>5</v>
      </c>
      <c r="D1846" s="3" t="s">
        <v>9</v>
      </c>
      <c r="E1846" s="3" t="s">
        <v>614</v>
      </c>
      <c r="F1846" s="3" t="s">
        <v>569</v>
      </c>
      <c r="G1846" s="3">
        <v>1</v>
      </c>
      <c r="H1846" s="3">
        <v>1501.17</v>
      </c>
      <c r="I1846" s="3">
        <v>1501.17</v>
      </c>
    </row>
    <row r="1847" s="1" customFormat="1" spans="1:9">
      <c r="A1847" s="2">
        <v>45875</v>
      </c>
      <c r="B1847" s="3" t="s">
        <v>1987</v>
      </c>
      <c r="C1847" s="3" t="s">
        <v>5</v>
      </c>
      <c r="D1847" s="3" t="s">
        <v>9</v>
      </c>
      <c r="E1847" s="3" t="s">
        <v>284</v>
      </c>
      <c r="F1847" s="3" t="s">
        <v>285</v>
      </c>
      <c r="G1847" s="3">
        <v>10</v>
      </c>
      <c r="H1847" s="3">
        <v>2237.54</v>
      </c>
      <c r="I1847" s="3">
        <v>22375.4</v>
      </c>
    </row>
    <row r="1848" s="1" customFormat="1" spans="1:9">
      <c r="A1848" s="2">
        <v>45875</v>
      </c>
      <c r="B1848" s="3" t="s">
        <v>1987</v>
      </c>
      <c r="C1848" s="3" t="s">
        <v>5</v>
      </c>
      <c r="D1848" s="3" t="s">
        <v>9</v>
      </c>
      <c r="E1848" s="3" t="s">
        <v>1601</v>
      </c>
      <c r="F1848" s="3" t="s">
        <v>1602</v>
      </c>
      <c r="G1848" s="3">
        <v>3</v>
      </c>
      <c r="H1848" s="3">
        <v>1016.4</v>
      </c>
      <c r="I1848" s="3">
        <v>3049.2</v>
      </c>
    </row>
    <row r="1849" s="1" customFormat="1" spans="1:9">
      <c r="A1849" s="2">
        <v>45875</v>
      </c>
      <c r="B1849" s="3" t="s">
        <v>1987</v>
      </c>
      <c r="C1849" s="3" t="s">
        <v>5</v>
      </c>
      <c r="D1849" s="3" t="s">
        <v>9</v>
      </c>
      <c r="E1849" s="3" t="s">
        <v>1028</v>
      </c>
      <c r="F1849" s="3" t="s">
        <v>1029</v>
      </c>
      <c r="G1849" s="3">
        <v>5</v>
      </c>
      <c r="H1849" s="3">
        <v>2031.75</v>
      </c>
      <c r="I1849" s="3">
        <v>10158.75</v>
      </c>
    </row>
    <row r="1850" s="1" customFormat="1" spans="1:9">
      <c r="A1850" s="2">
        <v>45875</v>
      </c>
      <c r="B1850" s="3" t="s">
        <v>1987</v>
      </c>
      <c r="C1850" s="3" t="s">
        <v>5</v>
      </c>
      <c r="D1850" s="3" t="s">
        <v>9</v>
      </c>
      <c r="E1850" s="3" t="s">
        <v>568</v>
      </c>
      <c r="F1850" s="3" t="s">
        <v>569</v>
      </c>
      <c r="G1850" s="3">
        <v>2</v>
      </c>
      <c r="H1850" s="3">
        <v>1660.12</v>
      </c>
      <c r="I1850" s="3">
        <v>3320.24</v>
      </c>
    </row>
    <row r="1851" s="1" customFormat="1" spans="1:9">
      <c r="A1851" s="2">
        <v>45875</v>
      </c>
      <c r="B1851" s="3" t="s">
        <v>1988</v>
      </c>
      <c r="C1851" s="3" t="s">
        <v>5</v>
      </c>
      <c r="D1851" s="3" t="s">
        <v>9</v>
      </c>
      <c r="E1851" s="3" t="s">
        <v>1989</v>
      </c>
      <c r="F1851" s="3" t="s">
        <v>1990</v>
      </c>
      <c r="G1851" s="3">
        <v>10</v>
      </c>
      <c r="H1851" s="3">
        <v>163.59</v>
      </c>
      <c r="I1851" s="3">
        <v>1635.9</v>
      </c>
    </row>
    <row r="1852" s="1" customFormat="1" spans="1:9">
      <c r="A1852" s="2">
        <v>45875</v>
      </c>
      <c r="B1852" s="3" t="s">
        <v>1988</v>
      </c>
      <c r="C1852" s="3" t="s">
        <v>5</v>
      </c>
      <c r="D1852" s="3" t="s">
        <v>9</v>
      </c>
      <c r="E1852" s="3" t="s">
        <v>389</v>
      </c>
      <c r="F1852" s="3" t="s">
        <v>390</v>
      </c>
      <c r="G1852" s="3">
        <v>1</v>
      </c>
      <c r="H1852" s="3">
        <v>5233.8</v>
      </c>
      <c r="I1852" s="3">
        <v>5233.8</v>
      </c>
    </row>
    <row r="1853" s="1" customFormat="1" spans="1:9">
      <c r="A1853" s="2">
        <v>45875</v>
      </c>
      <c r="B1853" s="3" t="s">
        <v>1988</v>
      </c>
      <c r="C1853" s="3" t="s">
        <v>5</v>
      </c>
      <c r="D1853" s="3" t="s">
        <v>9</v>
      </c>
      <c r="E1853" s="3" t="s">
        <v>1043</v>
      </c>
      <c r="F1853" s="3" t="s">
        <v>1044</v>
      </c>
      <c r="G1853" s="3">
        <v>5</v>
      </c>
      <c r="H1853" s="3">
        <v>440.44</v>
      </c>
      <c r="I1853" s="3">
        <v>2202.2</v>
      </c>
    </row>
    <row r="1854" s="1" customFormat="1" spans="1:9">
      <c r="A1854" s="2">
        <v>45875</v>
      </c>
      <c r="B1854" s="3" t="s">
        <v>1988</v>
      </c>
      <c r="C1854" s="3" t="s">
        <v>5</v>
      </c>
      <c r="D1854" s="3" t="s">
        <v>9</v>
      </c>
      <c r="E1854" s="3" t="s">
        <v>1991</v>
      </c>
      <c r="F1854" s="3" t="s">
        <v>1992</v>
      </c>
      <c r="G1854" s="3">
        <v>5</v>
      </c>
      <c r="H1854" s="3">
        <v>25.87</v>
      </c>
      <c r="I1854" s="3">
        <v>129.35</v>
      </c>
    </row>
    <row r="1855" s="1" customFormat="1" spans="1:9">
      <c r="A1855" s="2">
        <v>45875</v>
      </c>
      <c r="B1855" s="3" t="s">
        <v>1993</v>
      </c>
      <c r="C1855" s="3" t="s">
        <v>5</v>
      </c>
      <c r="D1855" s="3" t="s">
        <v>9</v>
      </c>
      <c r="E1855" s="3" t="s">
        <v>1918</v>
      </c>
      <c r="F1855" s="3" t="s">
        <v>1919</v>
      </c>
      <c r="G1855" s="3">
        <v>10</v>
      </c>
      <c r="H1855" s="3">
        <v>0</v>
      </c>
      <c r="I1855" s="3">
        <v>0</v>
      </c>
    </row>
    <row r="1856" s="1" customFormat="1" spans="1:9">
      <c r="A1856" s="2">
        <v>45875</v>
      </c>
      <c r="B1856" s="3" t="s">
        <v>1993</v>
      </c>
      <c r="C1856" s="3" t="s">
        <v>5</v>
      </c>
      <c r="D1856" s="3" t="s">
        <v>9</v>
      </c>
      <c r="E1856" s="3" t="s">
        <v>95</v>
      </c>
      <c r="F1856" s="3" t="s">
        <v>96</v>
      </c>
      <c r="G1856" s="3">
        <v>5</v>
      </c>
      <c r="H1856" s="3">
        <v>1395.86</v>
      </c>
      <c r="I1856" s="3">
        <v>6979.3</v>
      </c>
    </row>
    <row r="1857" s="1" customFormat="1" spans="1:9">
      <c r="A1857" s="2">
        <v>45875</v>
      </c>
      <c r="B1857" s="3" t="s">
        <v>1993</v>
      </c>
      <c r="C1857" s="3" t="s">
        <v>5</v>
      </c>
      <c r="D1857" s="3" t="s">
        <v>9</v>
      </c>
      <c r="E1857" s="3" t="s">
        <v>1116</v>
      </c>
      <c r="F1857" s="3" t="s">
        <v>1117</v>
      </c>
      <c r="G1857" s="3">
        <v>6</v>
      </c>
      <c r="H1857" s="3">
        <v>176.18</v>
      </c>
      <c r="I1857" s="3">
        <v>1057.08</v>
      </c>
    </row>
    <row r="1858" s="1" customFormat="1" spans="1:9">
      <c r="A1858" s="2">
        <v>45875</v>
      </c>
      <c r="B1858" s="3" t="s">
        <v>1993</v>
      </c>
      <c r="C1858" s="3" t="s">
        <v>5</v>
      </c>
      <c r="D1858" s="3" t="s">
        <v>9</v>
      </c>
      <c r="E1858" s="3" t="s">
        <v>1994</v>
      </c>
      <c r="F1858" s="3" t="s">
        <v>1995</v>
      </c>
      <c r="G1858" s="3">
        <v>2</v>
      </c>
      <c r="H1858" s="3">
        <v>780.96</v>
      </c>
      <c r="I1858" s="3">
        <v>1561.92</v>
      </c>
    </row>
    <row r="1859" s="1" customFormat="1" spans="1:9">
      <c r="A1859" s="2">
        <v>45875</v>
      </c>
      <c r="B1859" s="3" t="s">
        <v>1993</v>
      </c>
      <c r="C1859" s="3" t="s">
        <v>5</v>
      </c>
      <c r="D1859" s="3" t="s">
        <v>9</v>
      </c>
      <c r="E1859" s="3" t="s">
        <v>714</v>
      </c>
      <c r="F1859" s="3" t="s">
        <v>715</v>
      </c>
      <c r="G1859" s="3">
        <v>1</v>
      </c>
      <c r="H1859" s="3">
        <v>3963.65</v>
      </c>
      <c r="I1859" s="3">
        <v>3963.65</v>
      </c>
    </row>
    <row r="1860" s="1" customFormat="1" spans="1:9">
      <c r="A1860" s="2">
        <v>45875</v>
      </c>
      <c r="B1860" s="3" t="s">
        <v>1996</v>
      </c>
      <c r="C1860" s="3" t="s">
        <v>5</v>
      </c>
      <c r="D1860" s="3" t="s">
        <v>3</v>
      </c>
      <c r="E1860" s="3" t="s">
        <v>181</v>
      </c>
      <c r="F1860" s="3" t="s">
        <v>182</v>
      </c>
      <c r="G1860" s="3">
        <v>3280</v>
      </c>
      <c r="H1860" s="3">
        <v>15.5</v>
      </c>
      <c r="I1860" s="3">
        <v>50840</v>
      </c>
    </row>
    <row r="1861" s="1" customFormat="1" spans="1:9">
      <c r="A1861" s="2">
        <v>45876</v>
      </c>
      <c r="B1861" s="3" t="s">
        <v>1997</v>
      </c>
      <c r="C1861" s="3" t="s">
        <v>5</v>
      </c>
      <c r="D1861" s="3" t="s">
        <v>9</v>
      </c>
      <c r="E1861" s="3" t="s">
        <v>1998</v>
      </c>
      <c r="F1861" s="3" t="s">
        <v>1999</v>
      </c>
      <c r="G1861" s="3">
        <v>10</v>
      </c>
      <c r="H1861" s="3">
        <v>78.85</v>
      </c>
      <c r="I1861" s="3">
        <v>788.5</v>
      </c>
    </row>
    <row r="1862" s="1" customFormat="1" spans="1:9">
      <c r="A1862" s="2">
        <v>45846.6180555556</v>
      </c>
      <c r="B1862" s="3" t="s">
        <v>2000</v>
      </c>
      <c r="C1862" s="3" t="s">
        <v>5</v>
      </c>
      <c r="D1862" s="3" t="s">
        <v>9</v>
      </c>
      <c r="E1862" s="3" t="s">
        <v>184</v>
      </c>
      <c r="F1862" s="3" t="s">
        <v>185</v>
      </c>
      <c r="G1862" s="3">
        <v>5</v>
      </c>
      <c r="H1862" s="3">
        <v>2824.8</v>
      </c>
      <c r="I1862" s="3">
        <v>14124</v>
      </c>
    </row>
    <row r="1863" s="1" customFormat="1" spans="1:9">
      <c r="A1863" s="2">
        <v>45846.6180555556</v>
      </c>
      <c r="B1863" s="3" t="s">
        <v>2000</v>
      </c>
      <c r="C1863" s="3" t="s">
        <v>5</v>
      </c>
      <c r="D1863" s="3" t="s">
        <v>9</v>
      </c>
      <c r="E1863" s="3" t="s">
        <v>887</v>
      </c>
      <c r="F1863" s="3" t="s">
        <v>888</v>
      </c>
      <c r="G1863" s="3">
        <v>5</v>
      </c>
      <c r="H1863" s="3">
        <v>430.95</v>
      </c>
      <c r="I1863" s="3">
        <v>2154.75</v>
      </c>
    </row>
    <row r="1864" s="1" customFormat="1" spans="1:9">
      <c r="A1864" s="2">
        <v>45846.6180555556</v>
      </c>
      <c r="B1864" s="3" t="s">
        <v>2000</v>
      </c>
      <c r="C1864" s="3" t="s">
        <v>5</v>
      </c>
      <c r="D1864" s="3" t="s">
        <v>9</v>
      </c>
      <c r="E1864" s="3" t="s">
        <v>344</v>
      </c>
      <c r="F1864" s="3" t="s">
        <v>345</v>
      </c>
      <c r="G1864" s="3">
        <v>10</v>
      </c>
      <c r="H1864" s="3">
        <v>100.53</v>
      </c>
      <c r="I1864" s="3">
        <v>1005.3</v>
      </c>
    </row>
    <row r="1865" s="1" customFormat="1" spans="1:9">
      <c r="A1865" s="2">
        <v>45846.6180555556</v>
      </c>
      <c r="B1865" s="3" t="s">
        <v>2000</v>
      </c>
      <c r="C1865" s="3" t="s">
        <v>5</v>
      </c>
      <c r="D1865" s="3" t="s">
        <v>9</v>
      </c>
      <c r="E1865" s="3" t="s">
        <v>1379</v>
      </c>
      <c r="F1865" s="3" t="s">
        <v>1380</v>
      </c>
      <c r="G1865" s="3">
        <v>6</v>
      </c>
      <c r="H1865" s="3">
        <v>5.15</v>
      </c>
      <c r="I1865" s="3">
        <v>30.9</v>
      </c>
    </row>
    <row r="1866" s="1" customFormat="1" spans="1:9">
      <c r="A1866" s="2">
        <v>45846.6180555556</v>
      </c>
      <c r="B1866" s="3" t="s">
        <v>2000</v>
      </c>
      <c r="C1866" s="3" t="s">
        <v>5</v>
      </c>
      <c r="D1866" s="3" t="s">
        <v>9</v>
      </c>
      <c r="E1866" s="3" t="s">
        <v>2001</v>
      </c>
      <c r="F1866" s="3" t="s">
        <v>321</v>
      </c>
      <c r="G1866" s="3">
        <v>2</v>
      </c>
      <c r="H1866" s="3">
        <v>175.93</v>
      </c>
      <c r="I1866" s="3">
        <v>351.86</v>
      </c>
    </row>
    <row r="1867" s="1" customFormat="1" spans="1:9">
      <c r="A1867" s="2">
        <v>45846.6180555556</v>
      </c>
      <c r="B1867" s="3" t="s">
        <v>2000</v>
      </c>
      <c r="C1867" s="3" t="s">
        <v>5</v>
      </c>
      <c r="D1867" s="3" t="s">
        <v>9</v>
      </c>
      <c r="E1867" s="3" t="s">
        <v>841</v>
      </c>
      <c r="F1867" s="3" t="s">
        <v>842</v>
      </c>
      <c r="G1867" s="3">
        <v>3</v>
      </c>
      <c r="H1867" s="3">
        <v>0</v>
      </c>
      <c r="I1867" s="3">
        <v>0</v>
      </c>
    </row>
    <row r="1868" s="1" customFormat="1" spans="1:9">
      <c r="A1868" s="2">
        <v>45846.6180555556</v>
      </c>
      <c r="B1868" s="3" t="s">
        <v>2000</v>
      </c>
      <c r="C1868" s="3" t="s">
        <v>5</v>
      </c>
      <c r="D1868" s="3" t="s">
        <v>9</v>
      </c>
      <c r="E1868" s="3" t="s">
        <v>398</v>
      </c>
      <c r="F1868" s="3" t="s">
        <v>399</v>
      </c>
      <c r="G1868" s="3">
        <v>5</v>
      </c>
      <c r="H1868" s="3">
        <v>2541</v>
      </c>
      <c r="I1868" s="3">
        <v>12705</v>
      </c>
    </row>
    <row r="1869" s="1" customFormat="1" spans="1:9">
      <c r="A1869" s="2">
        <v>45846.6180555556</v>
      </c>
      <c r="B1869" s="3" t="s">
        <v>2000</v>
      </c>
      <c r="C1869" s="3" t="s">
        <v>5</v>
      </c>
      <c r="D1869" s="3" t="s">
        <v>9</v>
      </c>
      <c r="E1869" s="3" t="s">
        <v>473</v>
      </c>
      <c r="F1869" s="3" t="s">
        <v>474</v>
      </c>
      <c r="G1869" s="3">
        <v>10</v>
      </c>
      <c r="H1869" s="3">
        <v>49.77</v>
      </c>
      <c r="I1869" s="3">
        <v>497.7</v>
      </c>
    </row>
    <row r="1870" s="1" customFormat="1" spans="1:9">
      <c r="A1870" s="2">
        <v>45846.6180555556</v>
      </c>
      <c r="B1870" s="3" t="s">
        <v>2000</v>
      </c>
      <c r="C1870" s="3" t="s">
        <v>5</v>
      </c>
      <c r="D1870" s="3" t="s">
        <v>9</v>
      </c>
      <c r="E1870" s="3" t="s">
        <v>2002</v>
      </c>
      <c r="F1870" s="3" t="s">
        <v>2003</v>
      </c>
      <c r="G1870" s="3">
        <v>20</v>
      </c>
      <c r="H1870" s="3">
        <v>115.68</v>
      </c>
      <c r="I1870" s="3">
        <v>2313.6</v>
      </c>
    </row>
    <row r="1871" s="1" customFormat="1" spans="1:9">
      <c r="A1871" s="2">
        <v>45846.6180555556</v>
      </c>
      <c r="B1871" s="3" t="s">
        <v>2000</v>
      </c>
      <c r="C1871" s="3" t="s">
        <v>5</v>
      </c>
      <c r="D1871" s="3" t="s">
        <v>9</v>
      </c>
      <c r="E1871" s="3" t="s">
        <v>284</v>
      </c>
      <c r="F1871" s="3" t="s">
        <v>285</v>
      </c>
      <c r="G1871" s="3">
        <v>10</v>
      </c>
      <c r="H1871" s="3">
        <v>2237.54</v>
      </c>
      <c r="I1871" s="3">
        <v>22375.4</v>
      </c>
    </row>
    <row r="1872" s="1" customFormat="1" spans="1:9">
      <c r="A1872" s="2">
        <v>45846.6180555556</v>
      </c>
      <c r="B1872" s="3" t="s">
        <v>2000</v>
      </c>
      <c r="C1872" s="3" t="s">
        <v>5</v>
      </c>
      <c r="D1872" s="3" t="s">
        <v>9</v>
      </c>
      <c r="E1872" s="3" t="s">
        <v>2004</v>
      </c>
      <c r="F1872" s="3" t="s">
        <v>2005</v>
      </c>
      <c r="G1872" s="3">
        <v>2</v>
      </c>
      <c r="H1872" s="3">
        <v>2956.8</v>
      </c>
      <c r="I1872" s="3">
        <v>5913.6</v>
      </c>
    </row>
    <row r="1873" s="1" customFormat="1" spans="1:9">
      <c r="A1873" s="2">
        <v>45846.6180555556</v>
      </c>
      <c r="B1873" s="3" t="s">
        <v>2000</v>
      </c>
      <c r="C1873" s="3" t="s">
        <v>5</v>
      </c>
      <c r="D1873" s="3" t="s">
        <v>9</v>
      </c>
      <c r="E1873" s="3" t="s">
        <v>2006</v>
      </c>
      <c r="F1873" s="3" t="s">
        <v>2007</v>
      </c>
      <c r="G1873" s="3">
        <v>2</v>
      </c>
      <c r="H1873" s="3">
        <v>358.2</v>
      </c>
      <c r="I1873" s="3">
        <v>716.4</v>
      </c>
    </row>
    <row r="1874" s="1" customFormat="1" spans="1:9">
      <c r="A1874" s="2">
        <v>45846.6180555556</v>
      </c>
      <c r="B1874" s="3" t="s">
        <v>2008</v>
      </c>
      <c r="C1874" s="3" t="s">
        <v>5</v>
      </c>
      <c r="D1874" s="3" t="s">
        <v>9</v>
      </c>
      <c r="E1874" s="3" t="s">
        <v>2009</v>
      </c>
      <c r="F1874" s="3" t="s">
        <v>2010</v>
      </c>
      <c r="G1874" s="3">
        <v>3</v>
      </c>
      <c r="H1874" s="3">
        <v>1463.62</v>
      </c>
      <c r="I1874" s="3">
        <v>4390.86</v>
      </c>
    </row>
    <row r="1875" s="1" customFormat="1" spans="1:9">
      <c r="A1875" s="2">
        <v>45880</v>
      </c>
      <c r="B1875" s="3" t="s">
        <v>2011</v>
      </c>
      <c r="C1875" s="3" t="s">
        <v>5</v>
      </c>
      <c r="D1875" s="3" t="s">
        <v>9</v>
      </c>
      <c r="E1875" s="3" t="s">
        <v>613</v>
      </c>
      <c r="F1875" s="3" t="s">
        <v>321</v>
      </c>
      <c r="G1875" s="3">
        <v>5</v>
      </c>
      <c r="H1875" s="3">
        <v>279.85</v>
      </c>
      <c r="I1875" s="3">
        <v>1399.25</v>
      </c>
    </row>
    <row r="1876" s="1" customFormat="1" spans="1:9">
      <c r="A1876" s="2">
        <v>45880</v>
      </c>
      <c r="B1876" s="3" t="s">
        <v>2011</v>
      </c>
      <c r="C1876" s="3" t="s">
        <v>5</v>
      </c>
      <c r="D1876" s="3" t="s">
        <v>9</v>
      </c>
      <c r="E1876" s="3" t="s">
        <v>698</v>
      </c>
      <c r="F1876" s="3" t="s">
        <v>321</v>
      </c>
      <c r="G1876" s="3">
        <v>5</v>
      </c>
      <c r="H1876" s="3">
        <v>238.02</v>
      </c>
      <c r="I1876" s="3">
        <v>1190.1</v>
      </c>
    </row>
    <row r="1877" s="1" customFormat="1" spans="1:9">
      <c r="A1877" s="2">
        <v>45880</v>
      </c>
      <c r="B1877" s="3" t="s">
        <v>2011</v>
      </c>
      <c r="C1877" s="3" t="s">
        <v>5</v>
      </c>
      <c r="D1877" s="3" t="s">
        <v>9</v>
      </c>
      <c r="E1877" s="3" t="s">
        <v>679</v>
      </c>
      <c r="F1877" s="3" t="s">
        <v>680</v>
      </c>
      <c r="G1877" s="3">
        <v>3</v>
      </c>
      <c r="H1877" s="3">
        <v>1611.46</v>
      </c>
      <c r="I1877" s="3">
        <v>4834.38</v>
      </c>
    </row>
    <row r="1878" s="1" customFormat="1" spans="1:9">
      <c r="A1878" s="2">
        <v>45880</v>
      </c>
      <c r="B1878" s="3" t="s">
        <v>2011</v>
      </c>
      <c r="C1878" s="3" t="s">
        <v>5</v>
      </c>
      <c r="D1878" s="3" t="s">
        <v>9</v>
      </c>
      <c r="E1878" s="3" t="s">
        <v>1085</v>
      </c>
      <c r="F1878" s="3" t="s">
        <v>321</v>
      </c>
      <c r="G1878" s="3">
        <v>3</v>
      </c>
      <c r="H1878" s="3">
        <v>264.26</v>
      </c>
      <c r="I1878" s="3">
        <v>792.78</v>
      </c>
    </row>
    <row r="1879" s="1" customFormat="1" spans="1:9">
      <c r="A1879" s="2">
        <v>45880</v>
      </c>
      <c r="B1879" s="3" t="s">
        <v>2011</v>
      </c>
      <c r="C1879" s="3" t="s">
        <v>5</v>
      </c>
      <c r="D1879" s="3" t="s">
        <v>9</v>
      </c>
      <c r="E1879" s="3" t="s">
        <v>435</v>
      </c>
      <c r="F1879" s="3" t="s">
        <v>436</v>
      </c>
      <c r="G1879" s="3">
        <v>15</v>
      </c>
      <c r="H1879" s="3">
        <v>2374.08</v>
      </c>
      <c r="I1879" s="3">
        <v>35611.2</v>
      </c>
    </row>
    <row r="1880" s="1" customFormat="1" spans="1:9">
      <c r="A1880" s="2">
        <v>45880</v>
      </c>
      <c r="B1880" s="3" t="s">
        <v>2011</v>
      </c>
      <c r="C1880" s="3" t="s">
        <v>5</v>
      </c>
      <c r="D1880" s="3" t="s">
        <v>9</v>
      </c>
      <c r="E1880" s="3" t="s">
        <v>146</v>
      </c>
      <c r="F1880" s="3" t="s">
        <v>147</v>
      </c>
      <c r="G1880" s="3">
        <v>2</v>
      </c>
      <c r="H1880" s="3">
        <v>19.95</v>
      </c>
      <c r="I1880" s="3">
        <v>39.9</v>
      </c>
    </row>
    <row r="1881" s="1" customFormat="1" spans="1:9">
      <c r="A1881" s="2">
        <v>45880</v>
      </c>
      <c r="B1881" s="3" t="s">
        <v>2011</v>
      </c>
      <c r="C1881" s="3" t="s">
        <v>5</v>
      </c>
      <c r="D1881" s="3" t="s">
        <v>9</v>
      </c>
      <c r="E1881" s="3" t="s">
        <v>703</v>
      </c>
      <c r="F1881" s="3" t="s">
        <v>704</v>
      </c>
      <c r="G1881" s="3">
        <v>2</v>
      </c>
      <c r="H1881" s="3">
        <v>1273.45</v>
      </c>
      <c r="I1881" s="3">
        <v>2546.9</v>
      </c>
    </row>
    <row r="1882" s="1" customFormat="1" spans="1:9">
      <c r="A1882" s="2">
        <v>45880</v>
      </c>
      <c r="B1882" s="3" t="s">
        <v>2011</v>
      </c>
      <c r="C1882" s="3" t="s">
        <v>5</v>
      </c>
      <c r="D1882" s="3" t="s">
        <v>9</v>
      </c>
      <c r="E1882" s="3" t="s">
        <v>89</v>
      </c>
      <c r="F1882" s="3" t="s">
        <v>90</v>
      </c>
      <c r="G1882" s="3">
        <v>3</v>
      </c>
      <c r="H1882" s="3">
        <v>5773.19</v>
      </c>
      <c r="I1882" s="3">
        <v>17319.57</v>
      </c>
    </row>
    <row r="1883" s="1" customFormat="1" spans="1:9">
      <c r="A1883" s="2">
        <v>45880</v>
      </c>
      <c r="B1883" s="3" t="s">
        <v>2011</v>
      </c>
      <c r="C1883" s="3" t="s">
        <v>5</v>
      </c>
      <c r="D1883" s="3" t="s">
        <v>9</v>
      </c>
      <c r="E1883" s="3" t="s">
        <v>1057</v>
      </c>
      <c r="F1883" s="3" t="s">
        <v>1058</v>
      </c>
      <c r="G1883" s="3">
        <v>2</v>
      </c>
      <c r="H1883" s="3">
        <v>500.7</v>
      </c>
      <c r="I1883" s="3">
        <v>1001.4</v>
      </c>
    </row>
    <row r="1884" s="1" customFormat="1" spans="1:9">
      <c r="A1884" s="2">
        <v>45880</v>
      </c>
      <c r="B1884" s="3" t="s">
        <v>2011</v>
      </c>
      <c r="C1884" s="3" t="s">
        <v>5</v>
      </c>
      <c r="D1884" s="3" t="s">
        <v>9</v>
      </c>
      <c r="E1884" s="3" t="s">
        <v>1099</v>
      </c>
      <c r="F1884" s="3" t="s">
        <v>1100</v>
      </c>
      <c r="G1884" s="3">
        <v>3</v>
      </c>
      <c r="H1884" s="3">
        <v>624.86</v>
      </c>
      <c r="I1884" s="3">
        <v>1874.58</v>
      </c>
    </row>
    <row r="1885" s="1" customFormat="1" spans="1:9">
      <c r="A1885" s="2">
        <v>45880</v>
      </c>
      <c r="B1885" s="3" t="s">
        <v>2011</v>
      </c>
      <c r="C1885" s="3" t="s">
        <v>5</v>
      </c>
      <c r="D1885" s="3" t="s">
        <v>9</v>
      </c>
      <c r="E1885" s="3" t="s">
        <v>498</v>
      </c>
      <c r="F1885" s="3" t="s">
        <v>499</v>
      </c>
      <c r="G1885" s="3">
        <v>7</v>
      </c>
      <c r="H1885" s="3">
        <v>568.6</v>
      </c>
      <c r="I1885" s="3">
        <v>3980.2</v>
      </c>
    </row>
    <row r="1886" s="1" customFormat="1" spans="1:9">
      <c r="A1886" s="2">
        <v>45880</v>
      </c>
      <c r="B1886" s="3" t="s">
        <v>2012</v>
      </c>
      <c r="C1886" s="3" t="s">
        <v>5</v>
      </c>
      <c r="D1886" s="3" t="s">
        <v>9</v>
      </c>
      <c r="E1886" s="3" t="s">
        <v>184</v>
      </c>
      <c r="F1886" s="3" t="s">
        <v>185</v>
      </c>
      <c r="G1886" s="3">
        <v>5</v>
      </c>
      <c r="H1886" s="3">
        <v>2824.8</v>
      </c>
      <c r="I1886" s="3">
        <v>14124</v>
      </c>
    </row>
    <row r="1887" s="1" customFormat="1" spans="1:9">
      <c r="A1887" s="2">
        <v>45880</v>
      </c>
      <c r="B1887" s="3" t="s">
        <v>2012</v>
      </c>
      <c r="C1887" s="3" t="s">
        <v>5</v>
      </c>
      <c r="D1887" s="3" t="s">
        <v>9</v>
      </c>
      <c r="E1887" s="3" t="s">
        <v>2013</v>
      </c>
      <c r="F1887" s="3" t="s">
        <v>2014</v>
      </c>
      <c r="G1887" s="3">
        <v>5</v>
      </c>
      <c r="H1887" s="3">
        <v>0</v>
      </c>
      <c r="I1887" s="3">
        <v>0</v>
      </c>
    </row>
    <row r="1888" s="1" customFormat="1" spans="1:9">
      <c r="A1888" s="2">
        <v>45880</v>
      </c>
      <c r="B1888" s="3" t="s">
        <v>2012</v>
      </c>
      <c r="C1888" s="3" t="s">
        <v>5</v>
      </c>
      <c r="D1888" s="3" t="s">
        <v>9</v>
      </c>
      <c r="E1888" s="3" t="s">
        <v>435</v>
      </c>
      <c r="F1888" s="3" t="s">
        <v>436</v>
      </c>
      <c r="G1888" s="3">
        <v>10</v>
      </c>
      <c r="H1888" s="3">
        <v>2374.08</v>
      </c>
      <c r="I1888" s="3">
        <v>23740.8</v>
      </c>
    </row>
    <row r="1889" s="1" customFormat="1" spans="1:9">
      <c r="A1889" s="2">
        <v>45880</v>
      </c>
      <c r="B1889" s="3" t="s">
        <v>2012</v>
      </c>
      <c r="C1889" s="3" t="s">
        <v>5</v>
      </c>
      <c r="D1889" s="3" t="s">
        <v>9</v>
      </c>
      <c r="E1889" s="3" t="s">
        <v>2015</v>
      </c>
      <c r="F1889" s="3" t="s">
        <v>194</v>
      </c>
      <c r="G1889" s="3">
        <v>7</v>
      </c>
      <c r="H1889" s="3">
        <v>787.39</v>
      </c>
      <c r="I1889" s="3">
        <v>5511.73</v>
      </c>
    </row>
    <row r="1890" s="1" customFormat="1" spans="1:9">
      <c r="A1890" s="2">
        <v>45881</v>
      </c>
      <c r="B1890" s="3" t="s">
        <v>2016</v>
      </c>
      <c r="C1890" s="3" t="s">
        <v>5</v>
      </c>
      <c r="D1890" s="3" t="s">
        <v>9</v>
      </c>
      <c r="E1890" s="3" t="s">
        <v>635</v>
      </c>
      <c r="F1890" s="3" t="s">
        <v>636</v>
      </c>
      <c r="G1890" s="3">
        <v>5</v>
      </c>
      <c r="H1890" s="3">
        <v>169.82</v>
      </c>
      <c r="I1890" s="3">
        <v>849.1</v>
      </c>
    </row>
    <row r="1891" s="1" customFormat="1" spans="1:9">
      <c r="A1891" s="2">
        <v>45881</v>
      </c>
      <c r="B1891" s="3" t="s">
        <v>2017</v>
      </c>
      <c r="C1891" s="3" t="s">
        <v>5</v>
      </c>
      <c r="D1891" s="3" t="s">
        <v>9</v>
      </c>
      <c r="E1891" s="3" t="s">
        <v>1026</v>
      </c>
      <c r="F1891" s="3" t="s">
        <v>1027</v>
      </c>
      <c r="G1891" s="3">
        <v>5</v>
      </c>
      <c r="H1891" s="3">
        <v>385.62</v>
      </c>
      <c r="I1891" s="3">
        <v>1928.1</v>
      </c>
    </row>
    <row r="1892" s="1" customFormat="1" spans="1:9">
      <c r="A1892" s="2">
        <v>45881</v>
      </c>
      <c r="B1892" s="3" t="s">
        <v>2017</v>
      </c>
      <c r="C1892" s="3" t="s">
        <v>5</v>
      </c>
      <c r="D1892" s="3" t="s">
        <v>9</v>
      </c>
      <c r="E1892" s="3" t="s">
        <v>2018</v>
      </c>
      <c r="F1892" s="3" t="s">
        <v>2019</v>
      </c>
      <c r="G1892" s="3">
        <v>3</v>
      </c>
      <c r="H1892" s="3">
        <v>104.87</v>
      </c>
      <c r="I1892" s="3">
        <v>314.61</v>
      </c>
    </row>
    <row r="1893" s="1" customFormat="1" spans="1:9">
      <c r="A1893" s="2">
        <v>45881</v>
      </c>
      <c r="B1893" s="3" t="s">
        <v>2017</v>
      </c>
      <c r="C1893" s="3" t="s">
        <v>5</v>
      </c>
      <c r="D1893" s="3" t="s">
        <v>9</v>
      </c>
      <c r="E1893" s="3" t="s">
        <v>746</v>
      </c>
      <c r="F1893" s="3" t="s">
        <v>747</v>
      </c>
      <c r="G1893" s="3">
        <v>10</v>
      </c>
      <c r="H1893" s="3">
        <v>1049.25</v>
      </c>
      <c r="I1893" s="3">
        <v>10492.5</v>
      </c>
    </row>
    <row r="1894" s="1" customFormat="1" spans="1:9">
      <c r="A1894" s="2">
        <v>45881</v>
      </c>
      <c r="B1894" s="3" t="s">
        <v>2017</v>
      </c>
      <c r="C1894" s="3" t="s">
        <v>5</v>
      </c>
      <c r="D1894" s="3" t="s">
        <v>9</v>
      </c>
      <c r="E1894" s="3" t="s">
        <v>1428</v>
      </c>
      <c r="F1894" s="3" t="s">
        <v>1429</v>
      </c>
      <c r="G1894" s="3">
        <v>5</v>
      </c>
      <c r="H1894" s="3">
        <v>2696.85</v>
      </c>
      <c r="I1894" s="3">
        <v>13484.25</v>
      </c>
    </row>
    <row r="1895" s="1" customFormat="1" spans="1:9">
      <c r="A1895" s="2">
        <v>45881</v>
      </c>
      <c r="B1895" s="3" t="s">
        <v>2017</v>
      </c>
      <c r="C1895" s="3" t="s">
        <v>5</v>
      </c>
      <c r="D1895" s="3" t="s">
        <v>9</v>
      </c>
      <c r="E1895" s="3" t="s">
        <v>926</v>
      </c>
      <c r="F1895" s="3" t="s">
        <v>927</v>
      </c>
      <c r="G1895" s="3">
        <v>2</v>
      </c>
      <c r="H1895" s="3">
        <v>2311</v>
      </c>
      <c r="I1895" s="3">
        <v>4622</v>
      </c>
    </row>
    <row r="1896" s="1" customFormat="1" spans="1:9">
      <c r="A1896" s="2">
        <v>45881</v>
      </c>
      <c r="B1896" s="3" t="s">
        <v>2020</v>
      </c>
      <c r="C1896" s="3" t="s">
        <v>5</v>
      </c>
      <c r="D1896" s="3" t="s">
        <v>9</v>
      </c>
      <c r="E1896" s="3" t="s">
        <v>2021</v>
      </c>
      <c r="F1896" s="3" t="s">
        <v>2022</v>
      </c>
      <c r="G1896" s="3">
        <v>4</v>
      </c>
      <c r="H1896" s="3">
        <v>1448.75</v>
      </c>
      <c r="I1896" s="3">
        <v>5795</v>
      </c>
    </row>
    <row r="1897" s="1" customFormat="1" spans="1:9">
      <c r="A1897" s="2">
        <v>45881</v>
      </c>
      <c r="B1897" s="3" t="s">
        <v>2023</v>
      </c>
      <c r="C1897" s="3" t="s">
        <v>5</v>
      </c>
      <c r="D1897" s="3" t="s">
        <v>9</v>
      </c>
      <c r="E1897" s="3" t="s">
        <v>1402</v>
      </c>
      <c r="F1897" s="3" t="s">
        <v>1403</v>
      </c>
      <c r="G1897" s="3">
        <v>30</v>
      </c>
      <c r="H1897" s="3">
        <v>0</v>
      </c>
      <c r="I1897" s="3">
        <v>0</v>
      </c>
    </row>
    <row r="1898" s="1" customFormat="1" spans="1:9">
      <c r="A1898" s="2">
        <v>45881</v>
      </c>
      <c r="B1898" s="3" t="s">
        <v>2024</v>
      </c>
      <c r="C1898" s="3" t="s">
        <v>5</v>
      </c>
      <c r="D1898" s="3" t="s">
        <v>9</v>
      </c>
      <c r="E1898" s="3" t="s">
        <v>39</v>
      </c>
      <c r="F1898" s="3" t="s">
        <v>40</v>
      </c>
      <c r="G1898" s="3">
        <v>16</v>
      </c>
      <c r="H1898" s="3">
        <v>44.35</v>
      </c>
      <c r="I1898" s="3">
        <v>709.6</v>
      </c>
    </row>
    <row r="1899" s="1" customFormat="1" spans="1:9">
      <c r="A1899" s="35">
        <v>45882.7277777778</v>
      </c>
      <c r="B1899" s="3" t="s">
        <v>2025</v>
      </c>
      <c r="C1899" s="3" t="s">
        <v>5</v>
      </c>
      <c r="D1899" s="3" t="s">
        <v>9</v>
      </c>
      <c r="E1899" s="3" t="s">
        <v>1078</v>
      </c>
      <c r="F1899" s="3" t="s">
        <v>1079</v>
      </c>
      <c r="G1899" s="3">
        <v>10</v>
      </c>
      <c r="H1899" s="3">
        <v>252.56</v>
      </c>
      <c r="I1899" s="3">
        <v>2525.6</v>
      </c>
    </row>
    <row r="1900" s="1" customFormat="1" spans="1:9">
      <c r="A1900" s="35">
        <v>45882.7277777778</v>
      </c>
      <c r="B1900" s="3" t="s">
        <v>2025</v>
      </c>
      <c r="C1900" s="3" t="s">
        <v>5</v>
      </c>
      <c r="D1900" s="3" t="s">
        <v>9</v>
      </c>
      <c r="E1900" s="3" t="s">
        <v>880</v>
      </c>
      <c r="F1900" s="3" t="s">
        <v>881</v>
      </c>
      <c r="G1900" s="3">
        <v>10</v>
      </c>
      <c r="H1900" s="3">
        <v>89.44</v>
      </c>
      <c r="I1900" s="3">
        <v>894.4</v>
      </c>
    </row>
    <row r="1901" s="1" customFormat="1" spans="1:9">
      <c r="A1901" s="35">
        <v>45882.7277777778</v>
      </c>
      <c r="B1901" s="3" t="s">
        <v>2025</v>
      </c>
      <c r="C1901" s="3" t="s">
        <v>5</v>
      </c>
      <c r="D1901" s="3" t="s">
        <v>9</v>
      </c>
      <c r="E1901" s="3" t="s">
        <v>822</v>
      </c>
      <c r="F1901" s="3" t="s">
        <v>760</v>
      </c>
      <c r="G1901" s="3">
        <v>4</v>
      </c>
      <c r="H1901" s="3">
        <v>0</v>
      </c>
      <c r="I1901" s="3">
        <v>0</v>
      </c>
    </row>
    <row r="1902" s="1" customFormat="1" spans="1:9">
      <c r="A1902" s="35">
        <v>45882.7277777778</v>
      </c>
      <c r="B1902" s="3" t="s">
        <v>2025</v>
      </c>
      <c r="C1902" s="3" t="s">
        <v>5</v>
      </c>
      <c r="D1902" s="3" t="s">
        <v>9</v>
      </c>
      <c r="E1902" s="3" t="s">
        <v>647</v>
      </c>
      <c r="F1902" s="3" t="s">
        <v>648</v>
      </c>
      <c r="G1902" s="3">
        <v>2</v>
      </c>
      <c r="H1902" s="3">
        <v>4268.88</v>
      </c>
      <c r="I1902" s="3">
        <v>8537.76</v>
      </c>
    </row>
    <row r="1903" s="1" customFormat="1" spans="1:9">
      <c r="A1903" s="35">
        <v>45882.7277777778</v>
      </c>
      <c r="B1903" s="3" t="s">
        <v>2025</v>
      </c>
      <c r="C1903" s="3" t="s">
        <v>5</v>
      </c>
      <c r="D1903" s="3" t="s">
        <v>9</v>
      </c>
      <c r="E1903" s="3" t="s">
        <v>505</v>
      </c>
      <c r="F1903" s="3" t="s">
        <v>506</v>
      </c>
      <c r="G1903" s="3">
        <v>3</v>
      </c>
      <c r="H1903" s="3">
        <v>1992.14</v>
      </c>
      <c r="I1903" s="3">
        <v>5976.42</v>
      </c>
    </row>
    <row r="1904" s="1" customFormat="1" spans="1:9">
      <c r="A1904" s="35">
        <v>45882.7277777778</v>
      </c>
      <c r="B1904" s="3" t="s">
        <v>2025</v>
      </c>
      <c r="C1904" s="3" t="s">
        <v>5</v>
      </c>
      <c r="D1904" s="3" t="s">
        <v>9</v>
      </c>
      <c r="E1904" s="3" t="s">
        <v>362</v>
      </c>
      <c r="F1904" s="3" t="s">
        <v>363</v>
      </c>
      <c r="G1904" s="3">
        <v>3</v>
      </c>
      <c r="H1904" s="3">
        <v>1112.32</v>
      </c>
      <c r="I1904" s="3">
        <v>3336.96</v>
      </c>
    </row>
    <row r="1905" s="1" customFormat="1" spans="1:9">
      <c r="A1905" s="35">
        <v>45882.7277777778</v>
      </c>
      <c r="B1905" s="3" t="s">
        <v>2025</v>
      </c>
      <c r="C1905" s="3" t="s">
        <v>5</v>
      </c>
      <c r="D1905" s="3" t="s">
        <v>9</v>
      </c>
      <c r="E1905" s="3" t="s">
        <v>551</v>
      </c>
      <c r="F1905" s="3" t="s">
        <v>552</v>
      </c>
      <c r="G1905" s="3">
        <v>10</v>
      </c>
      <c r="H1905" s="3">
        <v>494.16</v>
      </c>
      <c r="I1905" s="3">
        <v>4941.6</v>
      </c>
    </row>
    <row r="1906" s="1" customFormat="1" spans="1:9">
      <c r="A1906" s="35">
        <v>45882.7277777778</v>
      </c>
      <c r="B1906" s="3" t="s">
        <v>2025</v>
      </c>
      <c r="C1906" s="3" t="s">
        <v>5</v>
      </c>
      <c r="D1906" s="3" t="s">
        <v>9</v>
      </c>
      <c r="E1906" s="3" t="s">
        <v>1976</v>
      </c>
      <c r="F1906" s="3" t="s">
        <v>246</v>
      </c>
      <c r="G1906" s="3">
        <v>1</v>
      </c>
      <c r="H1906" s="3">
        <v>797.7</v>
      </c>
      <c r="I1906" s="3">
        <v>797.7</v>
      </c>
    </row>
    <row r="1907" s="1" customFormat="1" spans="1:9">
      <c r="A1907" s="35">
        <v>45882.7277777778</v>
      </c>
      <c r="B1907" s="3" t="s">
        <v>2025</v>
      </c>
      <c r="C1907" s="3" t="s">
        <v>5</v>
      </c>
      <c r="D1907" s="3" t="s">
        <v>9</v>
      </c>
      <c r="E1907" s="3" t="s">
        <v>838</v>
      </c>
      <c r="F1907" s="3" t="s">
        <v>260</v>
      </c>
      <c r="G1907" s="3">
        <v>2</v>
      </c>
      <c r="H1907" s="3">
        <v>1414.09</v>
      </c>
      <c r="I1907" s="3">
        <v>2828.18</v>
      </c>
    </row>
    <row r="1908" s="1" customFormat="1" spans="1:9">
      <c r="A1908" s="35">
        <v>45883.4118055556</v>
      </c>
      <c r="B1908" s="3" t="s">
        <v>2026</v>
      </c>
      <c r="C1908" s="3" t="s">
        <v>5</v>
      </c>
      <c r="D1908" s="3" t="s">
        <v>9</v>
      </c>
      <c r="E1908" s="3" t="s">
        <v>887</v>
      </c>
      <c r="F1908" s="3" t="s">
        <v>888</v>
      </c>
      <c r="G1908" s="3">
        <v>3</v>
      </c>
      <c r="H1908" s="3">
        <v>430.95</v>
      </c>
      <c r="I1908" s="3">
        <v>1292.85</v>
      </c>
    </row>
    <row r="1909" s="1" customFormat="1" spans="1:9">
      <c r="A1909" s="35">
        <v>45883.6166666667</v>
      </c>
      <c r="B1909" s="3" t="s">
        <v>2027</v>
      </c>
      <c r="C1909" s="3" t="s">
        <v>5</v>
      </c>
      <c r="D1909" s="3" t="s">
        <v>9</v>
      </c>
      <c r="E1909" s="3" t="s">
        <v>1282</v>
      </c>
      <c r="F1909" s="3" t="s">
        <v>1283</v>
      </c>
      <c r="G1909" s="3">
        <v>20</v>
      </c>
      <c r="H1909" s="3">
        <v>15.44</v>
      </c>
      <c r="I1909" s="3">
        <v>308.8</v>
      </c>
    </row>
    <row r="1910" s="1" customFormat="1" spans="1:9">
      <c r="A1910" s="35">
        <v>45883.6166666667</v>
      </c>
      <c r="B1910" s="3" t="s">
        <v>2027</v>
      </c>
      <c r="C1910" s="3" t="s">
        <v>5</v>
      </c>
      <c r="D1910" s="3" t="s">
        <v>9</v>
      </c>
      <c r="E1910" s="3" t="s">
        <v>408</v>
      </c>
      <c r="F1910" s="3" t="s">
        <v>409</v>
      </c>
      <c r="G1910" s="3">
        <v>5</v>
      </c>
      <c r="H1910" s="3">
        <v>169.88</v>
      </c>
      <c r="I1910" s="3">
        <v>849.4</v>
      </c>
    </row>
    <row r="1911" s="1" customFormat="1" spans="1:9">
      <c r="A1911" s="35">
        <v>45883.6166666667</v>
      </c>
      <c r="B1911" s="3" t="s">
        <v>2027</v>
      </c>
      <c r="C1911" s="3" t="s">
        <v>5</v>
      </c>
      <c r="D1911" s="3" t="s">
        <v>9</v>
      </c>
      <c r="E1911" s="3" t="s">
        <v>2028</v>
      </c>
      <c r="F1911" s="3" t="s">
        <v>2029</v>
      </c>
      <c r="G1911" s="3">
        <v>15</v>
      </c>
      <c r="H1911" s="3">
        <v>0</v>
      </c>
      <c r="I1911" s="3">
        <v>0</v>
      </c>
    </row>
    <row r="1912" s="1" customFormat="1" spans="1:9">
      <c r="A1912" s="35">
        <v>45883.6166666667</v>
      </c>
      <c r="B1912" s="3" t="s">
        <v>2027</v>
      </c>
      <c r="C1912" s="3" t="s">
        <v>5</v>
      </c>
      <c r="D1912" s="3" t="s">
        <v>9</v>
      </c>
      <c r="E1912" s="3" t="s">
        <v>2030</v>
      </c>
      <c r="F1912" s="3" t="s">
        <v>2031</v>
      </c>
      <c r="G1912" s="3">
        <v>10</v>
      </c>
      <c r="H1912" s="3">
        <v>0</v>
      </c>
      <c r="I1912" s="3">
        <v>0</v>
      </c>
    </row>
    <row r="1913" s="1" customFormat="1" spans="1:9">
      <c r="A1913" s="35">
        <v>45883.6166666667</v>
      </c>
      <c r="B1913" s="3" t="s">
        <v>2027</v>
      </c>
      <c r="C1913" s="3" t="s">
        <v>5</v>
      </c>
      <c r="D1913" s="3" t="s">
        <v>9</v>
      </c>
      <c r="E1913" s="3" t="s">
        <v>580</v>
      </c>
      <c r="F1913" s="3" t="s">
        <v>347</v>
      </c>
      <c r="G1913" s="3">
        <v>10</v>
      </c>
      <c r="H1913" s="3">
        <v>0</v>
      </c>
      <c r="I1913" s="3">
        <v>0</v>
      </c>
    </row>
    <row r="1914" s="1" customFormat="1" spans="1:9">
      <c r="A1914" s="35">
        <v>45883.6166666667</v>
      </c>
      <c r="B1914" s="3" t="s">
        <v>2027</v>
      </c>
      <c r="C1914" s="3" t="s">
        <v>5</v>
      </c>
      <c r="D1914" s="3" t="s">
        <v>9</v>
      </c>
      <c r="E1914" s="3" t="s">
        <v>681</v>
      </c>
      <c r="F1914" s="3" t="s">
        <v>682</v>
      </c>
      <c r="G1914" s="3">
        <v>20</v>
      </c>
      <c r="H1914" s="3">
        <v>0</v>
      </c>
      <c r="I1914" s="3">
        <v>0</v>
      </c>
    </row>
    <row r="1915" s="1" customFormat="1" spans="1:9">
      <c r="A1915" s="35">
        <v>45883.6166666667</v>
      </c>
      <c r="B1915" s="3" t="s">
        <v>2027</v>
      </c>
      <c r="C1915" s="3" t="s">
        <v>5</v>
      </c>
      <c r="D1915" s="3" t="s">
        <v>9</v>
      </c>
      <c r="E1915" s="3" t="s">
        <v>291</v>
      </c>
      <c r="F1915" s="3" t="s">
        <v>292</v>
      </c>
      <c r="G1915" s="3">
        <v>3</v>
      </c>
      <c r="H1915" s="3">
        <v>519.76</v>
      </c>
      <c r="I1915" s="3">
        <v>1559.28</v>
      </c>
    </row>
    <row r="1916" s="1" customFormat="1" spans="1:9">
      <c r="A1916" s="35">
        <v>45883.6166666667</v>
      </c>
      <c r="B1916" s="3" t="s">
        <v>2027</v>
      </c>
      <c r="C1916" s="3" t="s">
        <v>5</v>
      </c>
      <c r="D1916" s="3" t="s">
        <v>9</v>
      </c>
      <c r="E1916" s="3" t="s">
        <v>1118</v>
      </c>
      <c r="F1916" s="3" t="s">
        <v>1119</v>
      </c>
      <c r="G1916" s="3">
        <v>10</v>
      </c>
      <c r="H1916" s="3">
        <v>0</v>
      </c>
      <c r="I1916" s="3">
        <v>0</v>
      </c>
    </row>
    <row r="1917" s="1" customFormat="1" spans="1:9">
      <c r="A1917" s="35">
        <v>45883.6166666667</v>
      </c>
      <c r="B1917" s="3" t="s">
        <v>2027</v>
      </c>
      <c r="C1917" s="3" t="s">
        <v>5</v>
      </c>
      <c r="D1917" s="3" t="s">
        <v>9</v>
      </c>
      <c r="E1917" s="3" t="s">
        <v>1625</v>
      </c>
      <c r="F1917" s="3" t="s">
        <v>1626</v>
      </c>
      <c r="G1917" s="3">
        <v>10</v>
      </c>
      <c r="H1917" s="3">
        <v>19.67</v>
      </c>
      <c r="I1917" s="3">
        <v>196.7</v>
      </c>
    </row>
    <row r="1918" s="1" customFormat="1" spans="1:9">
      <c r="A1918" s="35">
        <v>45883.6166666667</v>
      </c>
      <c r="B1918" s="3" t="s">
        <v>2027</v>
      </c>
      <c r="C1918" s="3" t="s">
        <v>5</v>
      </c>
      <c r="D1918" s="3" t="s">
        <v>9</v>
      </c>
      <c r="E1918" s="3" t="s">
        <v>1120</v>
      </c>
      <c r="F1918" s="3" t="s">
        <v>1121</v>
      </c>
      <c r="G1918" s="3">
        <v>10</v>
      </c>
      <c r="H1918" s="3">
        <v>0</v>
      </c>
      <c r="I1918" s="3">
        <v>0</v>
      </c>
    </row>
    <row r="1919" s="1" customFormat="1" spans="1:9">
      <c r="A1919" s="35">
        <v>45883.6166666667</v>
      </c>
      <c r="B1919" s="3" t="s">
        <v>2027</v>
      </c>
      <c r="C1919" s="3" t="s">
        <v>5</v>
      </c>
      <c r="D1919" s="3" t="s">
        <v>9</v>
      </c>
      <c r="E1919" s="3" t="s">
        <v>2032</v>
      </c>
      <c r="F1919" s="3" t="s">
        <v>2033</v>
      </c>
      <c r="G1919" s="3">
        <v>2</v>
      </c>
      <c r="H1919" s="3">
        <v>0</v>
      </c>
      <c r="I1919" s="3">
        <v>0</v>
      </c>
    </row>
    <row r="1920" s="1" customFormat="1" spans="1:9">
      <c r="A1920" s="35">
        <v>45883.6166666667</v>
      </c>
      <c r="B1920" s="3" t="s">
        <v>2027</v>
      </c>
      <c r="C1920" s="3" t="s">
        <v>5</v>
      </c>
      <c r="D1920" s="3" t="s">
        <v>9</v>
      </c>
      <c r="E1920" s="3" t="s">
        <v>2034</v>
      </c>
      <c r="F1920" s="3" t="s">
        <v>2035</v>
      </c>
      <c r="G1920" s="3">
        <v>10</v>
      </c>
      <c r="H1920" s="3">
        <v>0</v>
      </c>
      <c r="I1920" s="3">
        <v>0</v>
      </c>
    </row>
    <row r="1921" s="1" customFormat="1" spans="1:9">
      <c r="A1921" s="35">
        <v>45884.4944444444</v>
      </c>
      <c r="B1921" s="3" t="s">
        <v>2036</v>
      </c>
      <c r="C1921" s="3" t="s">
        <v>5</v>
      </c>
      <c r="D1921" s="3" t="s">
        <v>9</v>
      </c>
      <c r="E1921" s="3" t="s">
        <v>2037</v>
      </c>
      <c r="F1921" s="3" t="s">
        <v>2038</v>
      </c>
      <c r="G1921" s="3">
        <v>3</v>
      </c>
      <c r="H1921" s="3">
        <v>813.12</v>
      </c>
      <c r="I1921" s="3">
        <v>2439.36</v>
      </c>
    </row>
    <row r="1922" s="1" customFormat="1" spans="1:9">
      <c r="A1922" s="35">
        <v>45884.4944444444</v>
      </c>
      <c r="B1922" s="3" t="s">
        <v>2036</v>
      </c>
      <c r="C1922" s="3" t="s">
        <v>5</v>
      </c>
      <c r="D1922" s="3" t="s">
        <v>9</v>
      </c>
      <c r="E1922" s="3" t="s">
        <v>2039</v>
      </c>
      <c r="F1922" s="3" t="s">
        <v>2040</v>
      </c>
      <c r="G1922" s="3">
        <v>4</v>
      </c>
      <c r="H1922" s="3">
        <v>517.44</v>
      </c>
      <c r="I1922" s="3">
        <v>2069.76</v>
      </c>
    </row>
    <row r="1923" s="1" customFormat="1" spans="1:9">
      <c r="A1923" s="35">
        <v>45884.4944444444</v>
      </c>
      <c r="B1923" s="3" t="s">
        <v>2036</v>
      </c>
      <c r="C1923" s="3" t="s">
        <v>5</v>
      </c>
      <c r="D1923" s="3" t="s">
        <v>9</v>
      </c>
      <c r="E1923" s="3" t="s">
        <v>2041</v>
      </c>
      <c r="F1923" s="3" t="s">
        <v>2042</v>
      </c>
      <c r="G1923" s="3">
        <v>5</v>
      </c>
      <c r="H1923" s="3">
        <v>960.96</v>
      </c>
      <c r="I1923" s="3">
        <v>4804.8</v>
      </c>
    </row>
    <row r="1924" s="1" customFormat="1" spans="1:9">
      <c r="A1924" s="35">
        <v>45884.4944444444</v>
      </c>
      <c r="B1924" s="3" t="s">
        <v>2036</v>
      </c>
      <c r="C1924" s="3" t="s">
        <v>5</v>
      </c>
      <c r="D1924" s="3" t="s">
        <v>9</v>
      </c>
      <c r="E1924" s="3" t="s">
        <v>2043</v>
      </c>
      <c r="F1924" s="3" t="s">
        <v>2044</v>
      </c>
      <c r="G1924" s="3">
        <v>3</v>
      </c>
      <c r="H1924" s="3">
        <v>2587.2</v>
      </c>
      <c r="I1924" s="3">
        <v>7761.6</v>
      </c>
    </row>
    <row r="1925" s="1" customFormat="1" spans="1:9">
      <c r="A1925" s="35">
        <v>45884.4944444444</v>
      </c>
      <c r="B1925" s="3" t="s">
        <v>2036</v>
      </c>
      <c r="C1925" s="3" t="s">
        <v>5</v>
      </c>
      <c r="D1925" s="3" t="s">
        <v>9</v>
      </c>
      <c r="E1925" s="3" t="s">
        <v>2045</v>
      </c>
      <c r="F1925" s="3" t="s">
        <v>2046</v>
      </c>
      <c r="G1925" s="3">
        <v>3</v>
      </c>
      <c r="H1925" s="3">
        <v>4656.96</v>
      </c>
      <c r="I1925" s="3">
        <v>13970.88</v>
      </c>
    </row>
    <row r="1926" s="1" customFormat="1" spans="1:9">
      <c r="A1926" s="35">
        <v>45884.5819444444</v>
      </c>
      <c r="B1926" s="3" t="s">
        <v>2047</v>
      </c>
      <c r="C1926" s="3" t="s">
        <v>5</v>
      </c>
      <c r="D1926" s="3" t="s">
        <v>9</v>
      </c>
      <c r="E1926" s="3" t="s">
        <v>2043</v>
      </c>
      <c r="F1926" s="3" t="s">
        <v>2044</v>
      </c>
      <c r="G1926" s="3">
        <v>2</v>
      </c>
      <c r="H1926" s="3">
        <v>2587.2</v>
      </c>
      <c r="I1926" s="3">
        <v>5174.4</v>
      </c>
    </row>
    <row r="1927" s="1" customFormat="1" spans="1:9">
      <c r="A1927" s="35">
        <v>45884.6076388889</v>
      </c>
      <c r="B1927" s="3" t="s">
        <v>2048</v>
      </c>
      <c r="C1927" s="3" t="s">
        <v>5</v>
      </c>
      <c r="D1927" s="3" t="s">
        <v>9</v>
      </c>
      <c r="E1927" s="3" t="s">
        <v>2049</v>
      </c>
      <c r="F1927" s="3" t="s">
        <v>2050</v>
      </c>
      <c r="G1927" s="3">
        <v>2</v>
      </c>
      <c r="H1927" s="3">
        <v>0</v>
      </c>
      <c r="I1927" s="3">
        <v>0</v>
      </c>
    </row>
    <row r="1928" s="1" customFormat="1" spans="1:9">
      <c r="A1928" s="35">
        <v>45887.3722222222</v>
      </c>
      <c r="B1928" s="3" t="s">
        <v>2051</v>
      </c>
      <c r="C1928" s="3" t="s">
        <v>5</v>
      </c>
      <c r="D1928" s="3" t="s">
        <v>9</v>
      </c>
      <c r="E1928" s="3" t="s">
        <v>1030</v>
      </c>
      <c r="F1928" s="3" t="s">
        <v>1031</v>
      </c>
      <c r="G1928" s="3">
        <v>2</v>
      </c>
      <c r="H1928" s="3">
        <v>2511.8</v>
      </c>
      <c r="I1928" s="3">
        <v>5023.6</v>
      </c>
    </row>
    <row r="1929" s="1" customFormat="1" spans="1:9">
      <c r="A1929" s="35">
        <v>45887.3722222222</v>
      </c>
      <c r="B1929" s="3" t="s">
        <v>2051</v>
      </c>
      <c r="C1929" s="3" t="s">
        <v>5</v>
      </c>
      <c r="D1929" s="3" t="s">
        <v>9</v>
      </c>
      <c r="E1929" s="3" t="s">
        <v>679</v>
      </c>
      <c r="F1929" s="3" t="s">
        <v>680</v>
      </c>
      <c r="G1929" s="3">
        <v>3</v>
      </c>
      <c r="H1929" s="3">
        <v>1611.46</v>
      </c>
      <c r="I1929" s="3">
        <v>4834.38</v>
      </c>
    </row>
    <row r="1930" s="1" customFormat="1" spans="1:9">
      <c r="A1930" s="35">
        <v>45887.3722222222</v>
      </c>
      <c r="B1930" s="3" t="s">
        <v>2051</v>
      </c>
      <c r="C1930" s="3" t="s">
        <v>5</v>
      </c>
      <c r="D1930" s="3" t="s">
        <v>9</v>
      </c>
      <c r="E1930" s="3" t="s">
        <v>95</v>
      </c>
      <c r="F1930" s="3" t="s">
        <v>96</v>
      </c>
      <c r="G1930" s="3">
        <v>5</v>
      </c>
      <c r="H1930" s="3">
        <v>1395.86</v>
      </c>
      <c r="I1930" s="3">
        <v>6979.3</v>
      </c>
    </row>
    <row r="1931" s="1" customFormat="1" spans="1:9">
      <c r="A1931" s="35">
        <v>45887.3722222222</v>
      </c>
      <c r="B1931" s="3" t="s">
        <v>2051</v>
      </c>
      <c r="C1931" s="3" t="s">
        <v>5</v>
      </c>
      <c r="D1931" s="3" t="s">
        <v>9</v>
      </c>
      <c r="E1931" s="3" t="s">
        <v>24</v>
      </c>
      <c r="F1931" s="3" t="s">
        <v>25</v>
      </c>
      <c r="G1931" s="3">
        <v>5</v>
      </c>
      <c r="H1931" s="3">
        <v>1382.09</v>
      </c>
      <c r="I1931" s="3">
        <v>6910.45</v>
      </c>
    </row>
    <row r="1932" s="1" customFormat="1" spans="1:9">
      <c r="A1932" s="35">
        <v>45887.3722222222</v>
      </c>
      <c r="B1932" s="3" t="s">
        <v>2051</v>
      </c>
      <c r="C1932" s="3" t="s">
        <v>5</v>
      </c>
      <c r="D1932" s="3" t="s">
        <v>9</v>
      </c>
      <c r="E1932" s="3" t="s">
        <v>349</v>
      </c>
      <c r="F1932" s="3" t="s">
        <v>350</v>
      </c>
      <c r="G1932" s="3">
        <v>5</v>
      </c>
      <c r="H1932" s="3">
        <v>3148.73</v>
      </c>
      <c r="I1932" s="3">
        <v>15743.65</v>
      </c>
    </row>
    <row r="1933" s="1" customFormat="1" spans="1:9">
      <c r="A1933" s="35">
        <v>45887.3722222222</v>
      </c>
      <c r="B1933" s="3" t="s">
        <v>2051</v>
      </c>
      <c r="C1933" s="3" t="s">
        <v>5</v>
      </c>
      <c r="D1933" s="3" t="s">
        <v>9</v>
      </c>
      <c r="E1933" s="3" t="s">
        <v>915</v>
      </c>
      <c r="F1933" s="3" t="s">
        <v>916</v>
      </c>
      <c r="G1933" s="3">
        <v>2</v>
      </c>
      <c r="H1933" s="3">
        <v>2405.21</v>
      </c>
      <c r="I1933" s="3">
        <v>4810.42</v>
      </c>
    </row>
    <row r="1934" s="1" customFormat="1" spans="1:9">
      <c r="A1934" s="35">
        <v>45887.3722222222</v>
      </c>
      <c r="B1934" s="3" t="s">
        <v>2051</v>
      </c>
      <c r="C1934" s="3" t="s">
        <v>5</v>
      </c>
      <c r="D1934" s="3" t="s">
        <v>9</v>
      </c>
      <c r="E1934" s="3" t="s">
        <v>736</v>
      </c>
      <c r="F1934" s="3" t="s">
        <v>737</v>
      </c>
      <c r="G1934" s="3">
        <v>5</v>
      </c>
      <c r="H1934" s="3">
        <v>1080.24</v>
      </c>
      <c r="I1934" s="3">
        <v>5401.2</v>
      </c>
    </row>
    <row r="1935" s="1" customFormat="1" spans="1:9">
      <c r="A1935" s="35">
        <v>45887.3722222222</v>
      </c>
      <c r="B1935" s="3" t="s">
        <v>2051</v>
      </c>
      <c r="C1935" s="3" t="s">
        <v>5</v>
      </c>
      <c r="D1935" s="3" t="s">
        <v>9</v>
      </c>
      <c r="E1935" s="3" t="s">
        <v>1952</v>
      </c>
      <c r="F1935" s="3" t="s">
        <v>1953</v>
      </c>
      <c r="G1935" s="3">
        <v>3</v>
      </c>
      <c r="H1935" s="3">
        <v>711.25</v>
      </c>
      <c r="I1935" s="3">
        <v>2133.75</v>
      </c>
    </row>
    <row r="1936" s="1" customFormat="1" spans="1:9">
      <c r="A1936" s="35">
        <v>45887.3722222222</v>
      </c>
      <c r="B1936" s="3" t="s">
        <v>2051</v>
      </c>
      <c r="C1936" s="3" t="s">
        <v>5</v>
      </c>
      <c r="D1936" s="3" t="s">
        <v>9</v>
      </c>
      <c r="E1936" s="3" t="s">
        <v>286</v>
      </c>
      <c r="F1936" s="3" t="s">
        <v>287</v>
      </c>
      <c r="G1936" s="3">
        <v>10</v>
      </c>
      <c r="H1936" s="3">
        <v>2541</v>
      </c>
      <c r="I1936" s="3">
        <v>25410</v>
      </c>
    </row>
    <row r="1937" s="1" customFormat="1" spans="1:9">
      <c r="A1937" s="35">
        <v>45887.3729166667</v>
      </c>
      <c r="B1937" s="3" t="s">
        <v>2052</v>
      </c>
      <c r="C1937" s="3" t="s">
        <v>5</v>
      </c>
      <c r="D1937" s="3" t="s">
        <v>9</v>
      </c>
      <c r="E1937" s="3" t="s">
        <v>181</v>
      </c>
      <c r="F1937" s="3" t="s">
        <v>182</v>
      </c>
      <c r="G1937" s="3">
        <v>6560</v>
      </c>
      <c r="H1937" s="3">
        <v>15.5</v>
      </c>
      <c r="I1937" s="3">
        <v>101680</v>
      </c>
    </row>
    <row r="1938" s="1" customFormat="1" spans="1:9">
      <c r="A1938" s="35">
        <v>45887.5631944444</v>
      </c>
      <c r="B1938" s="3" t="s">
        <v>2053</v>
      </c>
      <c r="C1938" s="3" t="s">
        <v>5</v>
      </c>
      <c r="D1938" s="3" t="s">
        <v>9</v>
      </c>
      <c r="E1938" s="3" t="s">
        <v>1646</v>
      </c>
      <c r="F1938" s="3" t="s">
        <v>1647</v>
      </c>
      <c r="G1938" s="3">
        <v>3</v>
      </c>
      <c r="H1938" s="3">
        <v>3104.64</v>
      </c>
      <c r="I1938" s="3">
        <v>9313.92</v>
      </c>
    </row>
    <row r="1939" s="1" customFormat="1" spans="1:9">
      <c r="A1939" s="35">
        <v>45887.5631944444</v>
      </c>
      <c r="B1939" s="3" t="s">
        <v>2053</v>
      </c>
      <c r="C1939" s="3" t="s">
        <v>5</v>
      </c>
      <c r="D1939" s="3" t="s">
        <v>9</v>
      </c>
      <c r="E1939" s="3" t="s">
        <v>517</v>
      </c>
      <c r="F1939" s="3" t="s">
        <v>518</v>
      </c>
      <c r="G1939" s="3">
        <v>3</v>
      </c>
      <c r="H1939" s="3">
        <v>850.07</v>
      </c>
      <c r="I1939" s="3">
        <v>2550.21</v>
      </c>
    </row>
    <row r="1940" s="1" customFormat="1" spans="1:9">
      <c r="A1940" s="35">
        <v>45887.5631944444</v>
      </c>
      <c r="B1940" s="3" t="s">
        <v>2053</v>
      </c>
      <c r="C1940" s="3" t="s">
        <v>5</v>
      </c>
      <c r="D1940" s="3" t="s">
        <v>9</v>
      </c>
      <c r="E1940" s="3" t="s">
        <v>887</v>
      </c>
      <c r="F1940" s="3" t="s">
        <v>888</v>
      </c>
      <c r="G1940" s="3">
        <v>5</v>
      </c>
      <c r="H1940" s="3">
        <v>430.95</v>
      </c>
      <c r="I1940" s="3">
        <v>2154.75</v>
      </c>
    </row>
    <row r="1941" s="1" customFormat="1" spans="1:9">
      <c r="A1941" s="35">
        <v>45887.5631944444</v>
      </c>
      <c r="B1941" s="3" t="s">
        <v>2053</v>
      </c>
      <c r="C1941" s="3" t="s">
        <v>5</v>
      </c>
      <c r="D1941" s="3" t="s">
        <v>9</v>
      </c>
      <c r="E1941" s="3" t="s">
        <v>389</v>
      </c>
      <c r="F1941" s="3" t="s">
        <v>390</v>
      </c>
      <c r="G1941" s="3">
        <v>1</v>
      </c>
      <c r="H1941" s="3">
        <v>5233.8</v>
      </c>
      <c r="I1941" s="3">
        <v>5233.8</v>
      </c>
    </row>
    <row r="1942" s="1" customFormat="1" spans="1:9">
      <c r="A1942" s="35">
        <v>45887.5631944444</v>
      </c>
      <c r="B1942" s="3" t="s">
        <v>2053</v>
      </c>
      <c r="C1942" s="3" t="s">
        <v>5</v>
      </c>
      <c r="D1942" s="3" t="s">
        <v>9</v>
      </c>
      <c r="E1942" s="3" t="s">
        <v>2054</v>
      </c>
      <c r="F1942" s="3" t="s">
        <v>2055</v>
      </c>
      <c r="G1942" s="3">
        <v>3</v>
      </c>
      <c r="H1942" s="3">
        <v>1320.11</v>
      </c>
      <c r="I1942" s="3">
        <v>3960.33</v>
      </c>
    </row>
    <row r="1943" s="1" customFormat="1" spans="1:9">
      <c r="A1943" s="35">
        <v>45887.5631944444</v>
      </c>
      <c r="B1943" s="3" t="s">
        <v>2053</v>
      </c>
      <c r="C1943" s="3" t="s">
        <v>5</v>
      </c>
      <c r="D1943" s="3" t="s">
        <v>9</v>
      </c>
      <c r="E1943" s="3" t="s">
        <v>1983</v>
      </c>
      <c r="F1943" s="3" t="s">
        <v>1984</v>
      </c>
      <c r="G1943" s="3">
        <v>3</v>
      </c>
      <c r="H1943" s="3">
        <v>724.9</v>
      </c>
      <c r="I1943" s="3">
        <v>2174.7</v>
      </c>
    </row>
    <row r="1944" s="1" customFormat="1" spans="1:9">
      <c r="A1944" s="35">
        <v>45887.5631944444</v>
      </c>
      <c r="B1944" s="3" t="s">
        <v>2053</v>
      </c>
      <c r="C1944" s="3" t="s">
        <v>5</v>
      </c>
      <c r="D1944" s="3" t="s">
        <v>9</v>
      </c>
      <c r="E1944" s="3" t="s">
        <v>1971</v>
      </c>
      <c r="F1944" s="3" t="s">
        <v>1972</v>
      </c>
      <c r="G1944" s="3">
        <v>7</v>
      </c>
      <c r="H1944" s="3">
        <v>3399.09</v>
      </c>
      <c r="I1944" s="3">
        <v>23793.63</v>
      </c>
    </row>
    <row r="1945" s="1" customFormat="1" spans="1:9">
      <c r="A1945" s="35">
        <v>45887.5631944444</v>
      </c>
      <c r="B1945" s="3" t="s">
        <v>2053</v>
      </c>
      <c r="C1945" s="3" t="s">
        <v>5</v>
      </c>
      <c r="D1945" s="3" t="s">
        <v>9</v>
      </c>
      <c r="E1945" s="3" t="s">
        <v>981</v>
      </c>
      <c r="F1945" s="3" t="s">
        <v>982</v>
      </c>
      <c r="G1945" s="3">
        <v>5</v>
      </c>
      <c r="H1945" s="3">
        <v>0</v>
      </c>
      <c r="I1945" s="3">
        <v>0</v>
      </c>
    </row>
    <row r="1946" s="1" customFormat="1" spans="1:9">
      <c r="A1946" s="35">
        <v>45887.5631944444</v>
      </c>
      <c r="B1946" s="3" t="s">
        <v>2053</v>
      </c>
      <c r="C1946" s="3" t="s">
        <v>5</v>
      </c>
      <c r="D1946" s="3" t="s">
        <v>9</v>
      </c>
      <c r="E1946" s="3" t="s">
        <v>475</v>
      </c>
      <c r="F1946" s="3" t="s">
        <v>476</v>
      </c>
      <c r="G1946" s="3">
        <v>10</v>
      </c>
      <c r="H1946" s="3">
        <v>87.09</v>
      </c>
      <c r="I1946" s="3">
        <v>870.9</v>
      </c>
    </row>
    <row r="1947" s="1" customFormat="1" spans="1:9">
      <c r="A1947" s="35">
        <v>45887.5631944444</v>
      </c>
      <c r="B1947" s="3" t="s">
        <v>2053</v>
      </c>
      <c r="C1947" s="3" t="s">
        <v>5</v>
      </c>
      <c r="D1947" s="3" t="s">
        <v>9</v>
      </c>
      <c r="E1947" s="3" t="s">
        <v>709</v>
      </c>
      <c r="F1947" s="3" t="s">
        <v>710</v>
      </c>
      <c r="G1947" s="3">
        <v>3</v>
      </c>
      <c r="H1947" s="3">
        <v>4181.21</v>
      </c>
      <c r="I1947" s="3">
        <v>12543.63</v>
      </c>
    </row>
    <row r="1948" s="1" customFormat="1" spans="1:9">
      <c r="A1948" s="35">
        <v>45887.6805555556</v>
      </c>
      <c r="B1948" s="3" t="s">
        <v>2056</v>
      </c>
      <c r="C1948" s="3" t="s">
        <v>5</v>
      </c>
      <c r="D1948" s="3" t="s">
        <v>9</v>
      </c>
      <c r="E1948" s="3" t="s">
        <v>1026</v>
      </c>
      <c r="F1948" s="3" t="s">
        <v>1027</v>
      </c>
      <c r="G1948" s="3">
        <v>5</v>
      </c>
      <c r="H1948" s="3">
        <v>385.62</v>
      </c>
      <c r="I1948" s="3">
        <v>1928.1</v>
      </c>
    </row>
    <row r="1949" s="1" customFormat="1" spans="1:9">
      <c r="A1949" s="35">
        <v>45887.6805555556</v>
      </c>
      <c r="B1949" s="3" t="s">
        <v>2056</v>
      </c>
      <c r="C1949" s="3" t="s">
        <v>5</v>
      </c>
      <c r="D1949" s="3" t="s">
        <v>9</v>
      </c>
      <c r="E1949" s="3" t="s">
        <v>2057</v>
      </c>
      <c r="F1949" s="3" t="s">
        <v>2058</v>
      </c>
      <c r="G1949" s="3">
        <v>5</v>
      </c>
      <c r="H1949" s="3">
        <v>332.76</v>
      </c>
      <c r="I1949" s="3">
        <v>1663.8</v>
      </c>
    </row>
    <row r="1950" s="1" customFormat="1" spans="1:9">
      <c r="A1950" s="35">
        <v>45887.6805555556</v>
      </c>
      <c r="B1950" s="3" t="s">
        <v>2056</v>
      </c>
      <c r="C1950" s="3" t="s">
        <v>5</v>
      </c>
      <c r="D1950" s="3" t="s">
        <v>9</v>
      </c>
      <c r="E1950" s="3" t="s">
        <v>253</v>
      </c>
      <c r="F1950" s="3" t="s">
        <v>254</v>
      </c>
      <c r="G1950" s="3">
        <v>5</v>
      </c>
      <c r="H1950" s="3">
        <v>147.84</v>
      </c>
      <c r="I1950" s="3">
        <v>739.2</v>
      </c>
    </row>
    <row r="1951" s="1" customFormat="1" spans="1:9">
      <c r="A1951" s="35">
        <v>45887.6805555556</v>
      </c>
      <c r="B1951" s="3" t="s">
        <v>2056</v>
      </c>
      <c r="C1951" s="3" t="s">
        <v>5</v>
      </c>
      <c r="D1951" s="3" t="s">
        <v>9</v>
      </c>
      <c r="E1951" s="3" t="s">
        <v>255</v>
      </c>
      <c r="F1951" s="3" t="s">
        <v>256</v>
      </c>
      <c r="G1951" s="3">
        <v>2</v>
      </c>
      <c r="H1951" s="3">
        <v>3252.48</v>
      </c>
      <c r="I1951" s="3">
        <v>6504.96</v>
      </c>
    </row>
    <row r="1952" s="1" customFormat="1" spans="1:9">
      <c r="A1952" s="35">
        <v>45887.6805555556</v>
      </c>
      <c r="B1952" s="3" t="s">
        <v>2056</v>
      </c>
      <c r="C1952" s="3" t="s">
        <v>5</v>
      </c>
      <c r="D1952" s="3" t="s">
        <v>9</v>
      </c>
      <c r="E1952" s="3" t="s">
        <v>358</v>
      </c>
      <c r="F1952" s="3" t="s">
        <v>359</v>
      </c>
      <c r="G1952" s="3">
        <v>2</v>
      </c>
      <c r="H1952" s="3">
        <v>1241.17</v>
      </c>
      <c r="I1952" s="3">
        <v>2482.34</v>
      </c>
    </row>
    <row r="1953" s="1" customFormat="1" spans="1:9">
      <c r="A1953" s="35">
        <v>45887.6805555556</v>
      </c>
      <c r="B1953" s="3" t="s">
        <v>2056</v>
      </c>
      <c r="C1953" s="3" t="s">
        <v>5</v>
      </c>
      <c r="D1953" s="3" t="s">
        <v>9</v>
      </c>
      <c r="E1953" s="3" t="s">
        <v>346</v>
      </c>
      <c r="F1953" s="3" t="s">
        <v>347</v>
      </c>
      <c r="G1953" s="3">
        <v>10</v>
      </c>
      <c r="H1953" s="3">
        <v>0</v>
      </c>
      <c r="I1953" s="3">
        <v>0</v>
      </c>
    </row>
    <row r="1954" s="1" customFormat="1" spans="1:9">
      <c r="A1954" s="35">
        <v>45887.6805555556</v>
      </c>
      <c r="B1954" s="3" t="s">
        <v>2056</v>
      </c>
      <c r="C1954" s="3" t="s">
        <v>5</v>
      </c>
      <c r="D1954" s="3" t="s">
        <v>9</v>
      </c>
      <c r="E1954" s="3" t="s">
        <v>671</v>
      </c>
      <c r="F1954" s="3" t="s">
        <v>672</v>
      </c>
      <c r="G1954" s="3">
        <v>30</v>
      </c>
      <c r="H1954" s="3">
        <v>139.77</v>
      </c>
      <c r="I1954" s="3">
        <v>4193.1</v>
      </c>
    </row>
    <row r="1955" s="1" customFormat="1" spans="1:9">
      <c r="A1955" s="35">
        <v>45887.6805555556</v>
      </c>
      <c r="B1955" s="3" t="s">
        <v>2056</v>
      </c>
      <c r="C1955" s="3" t="s">
        <v>5</v>
      </c>
      <c r="D1955" s="3" t="s">
        <v>9</v>
      </c>
      <c r="E1955" s="3" t="s">
        <v>950</v>
      </c>
      <c r="F1955" s="3" t="s">
        <v>951</v>
      </c>
      <c r="G1955" s="3">
        <v>3</v>
      </c>
      <c r="H1955" s="3">
        <v>482.92</v>
      </c>
      <c r="I1955" s="3">
        <v>1448.76</v>
      </c>
    </row>
    <row r="1956" s="1" customFormat="1" spans="1:9">
      <c r="A1956" s="35">
        <v>45887.6805555556</v>
      </c>
      <c r="B1956" s="3" t="s">
        <v>2056</v>
      </c>
      <c r="C1956" s="3" t="s">
        <v>5</v>
      </c>
      <c r="D1956" s="3" t="s">
        <v>9</v>
      </c>
      <c r="E1956" s="3" t="s">
        <v>426</v>
      </c>
      <c r="F1956" s="3" t="s">
        <v>427</v>
      </c>
      <c r="G1956" s="3">
        <v>2</v>
      </c>
      <c r="H1956" s="3">
        <v>1361.98</v>
      </c>
      <c r="I1956" s="3">
        <v>2723.96</v>
      </c>
    </row>
    <row r="1957" s="1" customFormat="1" spans="1:9">
      <c r="A1957" s="35">
        <v>45887.6805555556</v>
      </c>
      <c r="B1957" s="3" t="s">
        <v>2056</v>
      </c>
      <c r="C1957" s="3" t="s">
        <v>5</v>
      </c>
      <c r="D1957" s="3" t="s">
        <v>9</v>
      </c>
      <c r="E1957" s="3" t="s">
        <v>511</v>
      </c>
      <c r="F1957" s="3" t="s">
        <v>512</v>
      </c>
      <c r="G1957" s="3">
        <v>5</v>
      </c>
      <c r="H1957" s="3">
        <v>74.54</v>
      </c>
      <c r="I1957" s="3">
        <v>372.7</v>
      </c>
    </row>
    <row r="1958" s="1" customFormat="1" spans="1:9">
      <c r="A1958" s="35">
        <v>45888.5861111111</v>
      </c>
      <c r="B1958" s="3" t="s">
        <v>2059</v>
      </c>
      <c r="C1958" s="3" t="s">
        <v>5</v>
      </c>
      <c r="D1958" s="3" t="s">
        <v>9</v>
      </c>
      <c r="E1958" s="3" t="s">
        <v>1969</v>
      </c>
      <c r="F1958" s="3" t="s">
        <v>1970</v>
      </c>
      <c r="G1958" s="3">
        <v>3</v>
      </c>
      <c r="H1958" s="3">
        <v>1585.58</v>
      </c>
      <c r="I1958" s="3">
        <v>4756.74</v>
      </c>
    </row>
    <row r="1959" s="1" customFormat="1" spans="1:9">
      <c r="A1959" s="35">
        <v>45888.5861111111</v>
      </c>
      <c r="B1959" s="3" t="s">
        <v>2059</v>
      </c>
      <c r="C1959" s="3" t="s">
        <v>5</v>
      </c>
      <c r="D1959" s="3" t="s">
        <v>9</v>
      </c>
      <c r="E1959" s="3" t="s">
        <v>543</v>
      </c>
      <c r="F1959" s="3" t="s">
        <v>544</v>
      </c>
      <c r="G1959" s="3">
        <v>5</v>
      </c>
      <c r="H1959" s="3">
        <v>2062.01</v>
      </c>
      <c r="I1959" s="3">
        <v>10310.05</v>
      </c>
    </row>
    <row r="1960" s="1" customFormat="1" spans="1:9">
      <c r="A1960" s="35">
        <v>45888.5861111111</v>
      </c>
      <c r="B1960" s="3" t="s">
        <v>2059</v>
      </c>
      <c r="C1960" s="3" t="s">
        <v>5</v>
      </c>
      <c r="D1960" s="3" t="s">
        <v>9</v>
      </c>
      <c r="E1960" s="3" t="s">
        <v>1397</v>
      </c>
      <c r="F1960" s="3" t="s">
        <v>1398</v>
      </c>
      <c r="G1960" s="3">
        <v>5</v>
      </c>
      <c r="H1960" s="3">
        <v>2190.01</v>
      </c>
      <c r="I1960" s="3">
        <v>10950.05</v>
      </c>
    </row>
    <row r="1961" s="1" customFormat="1" spans="1:9">
      <c r="A1961" s="35">
        <v>45888.5861111111</v>
      </c>
      <c r="B1961" s="3" t="s">
        <v>2059</v>
      </c>
      <c r="C1961" s="3" t="s">
        <v>5</v>
      </c>
      <c r="D1961" s="3" t="s">
        <v>9</v>
      </c>
      <c r="E1961" s="3" t="s">
        <v>2060</v>
      </c>
      <c r="F1961" s="3" t="s">
        <v>194</v>
      </c>
      <c r="G1961" s="3">
        <v>7</v>
      </c>
      <c r="H1961" s="3">
        <v>635.62</v>
      </c>
      <c r="I1961" s="3">
        <v>4449.34</v>
      </c>
    </row>
    <row r="1962" s="1" customFormat="1" spans="1:9">
      <c r="A1962" s="35">
        <v>45888.5861111111</v>
      </c>
      <c r="B1962" s="3" t="s">
        <v>2059</v>
      </c>
      <c r="C1962" s="3" t="s">
        <v>5</v>
      </c>
      <c r="D1962" s="3" t="s">
        <v>9</v>
      </c>
      <c r="E1962" s="3" t="s">
        <v>149</v>
      </c>
      <c r="F1962" s="3" t="s">
        <v>150</v>
      </c>
      <c r="G1962" s="3">
        <v>10</v>
      </c>
      <c r="H1962" s="3">
        <v>89.86</v>
      </c>
      <c r="I1962" s="3">
        <v>898.6</v>
      </c>
    </row>
    <row r="1963" s="1" customFormat="1" spans="1:9">
      <c r="A1963" s="35">
        <v>45888.5861111111</v>
      </c>
      <c r="B1963" s="3" t="s">
        <v>2059</v>
      </c>
      <c r="C1963" s="3" t="s">
        <v>5</v>
      </c>
      <c r="D1963" s="3" t="s">
        <v>9</v>
      </c>
      <c r="E1963" s="3" t="s">
        <v>2061</v>
      </c>
      <c r="F1963" s="3" t="s">
        <v>2062</v>
      </c>
      <c r="G1963" s="3">
        <v>1</v>
      </c>
      <c r="H1963" s="3">
        <v>438.21</v>
      </c>
      <c r="I1963" s="3">
        <v>438.21</v>
      </c>
    </row>
    <row r="1964" s="1" customFormat="1" spans="1:9">
      <c r="A1964" s="35">
        <v>45888.5861111111</v>
      </c>
      <c r="B1964" s="3" t="s">
        <v>2059</v>
      </c>
      <c r="C1964" s="3" t="s">
        <v>5</v>
      </c>
      <c r="D1964" s="3" t="s">
        <v>9</v>
      </c>
      <c r="E1964" s="3" t="s">
        <v>507</v>
      </c>
      <c r="F1964" s="3" t="s">
        <v>508</v>
      </c>
      <c r="G1964" s="3">
        <v>10</v>
      </c>
      <c r="H1964" s="3">
        <v>810.21</v>
      </c>
      <c r="I1964" s="3">
        <v>8102.1</v>
      </c>
    </row>
    <row r="1965" s="1" customFormat="1" spans="1:9">
      <c r="A1965" s="35">
        <v>45888.5861111111</v>
      </c>
      <c r="B1965" s="3" t="s">
        <v>2059</v>
      </c>
      <c r="C1965" s="3" t="s">
        <v>5</v>
      </c>
      <c r="D1965" s="3" t="s">
        <v>9</v>
      </c>
      <c r="E1965" s="3" t="s">
        <v>740</v>
      </c>
      <c r="F1965" s="3" t="s">
        <v>618</v>
      </c>
      <c r="G1965" s="3">
        <v>6</v>
      </c>
      <c r="H1965" s="3">
        <v>567.08</v>
      </c>
      <c r="I1965" s="3">
        <v>3402.48</v>
      </c>
    </row>
    <row r="1966" s="1" customFormat="1" spans="1:9">
      <c r="A1966" s="35">
        <v>45888.5861111111</v>
      </c>
      <c r="B1966" s="3" t="s">
        <v>2059</v>
      </c>
      <c r="C1966" s="3" t="s">
        <v>5</v>
      </c>
      <c r="D1966" s="3" t="s">
        <v>9</v>
      </c>
      <c r="E1966" s="3" t="s">
        <v>479</v>
      </c>
      <c r="F1966" s="3" t="s">
        <v>464</v>
      </c>
      <c r="G1966" s="3">
        <v>7</v>
      </c>
      <c r="H1966" s="3">
        <v>1034.29</v>
      </c>
      <c r="I1966" s="3">
        <v>7240.03</v>
      </c>
    </row>
    <row r="1967" s="1" customFormat="1" spans="1:9">
      <c r="A1967" s="35">
        <v>45888.5861111111</v>
      </c>
      <c r="B1967" s="3" t="s">
        <v>2059</v>
      </c>
      <c r="C1967" s="3" t="s">
        <v>5</v>
      </c>
      <c r="D1967" s="3" t="s">
        <v>9</v>
      </c>
      <c r="E1967" s="3" t="s">
        <v>1410</v>
      </c>
      <c r="F1967" s="3" t="s">
        <v>1411</v>
      </c>
      <c r="G1967" s="3">
        <v>3</v>
      </c>
      <c r="H1967" s="3">
        <v>4830.55</v>
      </c>
      <c r="I1967" s="3">
        <v>14491.65</v>
      </c>
    </row>
    <row r="1968" s="1" customFormat="1" spans="1:9">
      <c r="A1968" s="35">
        <v>45888.7152777778</v>
      </c>
      <c r="B1968" s="3" t="s">
        <v>2063</v>
      </c>
      <c r="C1968" s="3" t="s">
        <v>5</v>
      </c>
      <c r="D1968" s="3" t="s">
        <v>9</v>
      </c>
      <c r="E1968" s="3" t="s">
        <v>1402</v>
      </c>
      <c r="F1968" s="3" t="s">
        <v>1403</v>
      </c>
      <c r="G1968" s="3">
        <v>30</v>
      </c>
      <c r="H1968" s="3">
        <v>0</v>
      </c>
      <c r="I1968" s="3">
        <v>0</v>
      </c>
    </row>
    <row r="1969" s="1" customFormat="1" spans="1:9">
      <c r="A1969" s="35">
        <v>45888.7152777778</v>
      </c>
      <c r="B1969" s="3" t="s">
        <v>2063</v>
      </c>
      <c r="C1969" s="3" t="s">
        <v>5</v>
      </c>
      <c r="D1969" s="3" t="s">
        <v>9</v>
      </c>
      <c r="E1969" s="3" t="s">
        <v>2002</v>
      </c>
      <c r="F1969" s="3" t="s">
        <v>2003</v>
      </c>
      <c r="G1969" s="3">
        <v>30</v>
      </c>
      <c r="H1969" s="3">
        <v>115.68</v>
      </c>
      <c r="I1969" s="3">
        <v>3470.4</v>
      </c>
    </row>
    <row r="1970" s="1" customFormat="1" spans="1:9">
      <c r="A1970" s="35">
        <v>45888.7152777778</v>
      </c>
      <c r="B1970" s="3" t="s">
        <v>2063</v>
      </c>
      <c r="C1970" s="3" t="s">
        <v>5</v>
      </c>
      <c r="D1970" s="3" t="s">
        <v>9</v>
      </c>
      <c r="E1970" s="3" t="s">
        <v>614</v>
      </c>
      <c r="F1970" s="3" t="s">
        <v>569</v>
      </c>
      <c r="G1970" s="3">
        <v>1</v>
      </c>
      <c r="H1970" s="3">
        <v>1501.17</v>
      </c>
      <c r="I1970" s="3">
        <v>1501.17</v>
      </c>
    </row>
    <row r="1971" s="1" customFormat="1" spans="1:9">
      <c r="A1971" s="35">
        <v>45888.7152777778</v>
      </c>
      <c r="B1971" s="3" t="s">
        <v>2063</v>
      </c>
      <c r="C1971" s="3" t="s">
        <v>5</v>
      </c>
      <c r="D1971" s="3" t="s">
        <v>9</v>
      </c>
      <c r="E1971" s="3" t="s">
        <v>1278</v>
      </c>
      <c r="F1971" s="3" t="s">
        <v>331</v>
      </c>
      <c r="G1971" s="3">
        <v>1</v>
      </c>
      <c r="H1971" s="3">
        <v>413.01</v>
      </c>
      <c r="I1971" s="3">
        <v>413.01</v>
      </c>
    </row>
    <row r="1972" s="1" customFormat="1" spans="1:9">
      <c r="A1972" s="35">
        <v>45889.64375</v>
      </c>
      <c r="B1972" s="3" t="s">
        <v>2064</v>
      </c>
      <c r="C1972" s="3" t="s">
        <v>5</v>
      </c>
      <c r="D1972" s="3" t="s">
        <v>9</v>
      </c>
      <c r="E1972" s="3" t="s">
        <v>523</v>
      </c>
      <c r="F1972" s="3" t="s">
        <v>524</v>
      </c>
      <c r="G1972" s="3">
        <v>2</v>
      </c>
      <c r="H1972" s="3">
        <v>2812.04</v>
      </c>
      <c r="I1972" s="3">
        <v>5624.08</v>
      </c>
    </row>
    <row r="1973" s="1" customFormat="1" spans="1:9">
      <c r="A1973" s="35">
        <v>45891.3520833333</v>
      </c>
      <c r="B1973" s="3" t="s">
        <v>2065</v>
      </c>
      <c r="C1973" s="3" t="s">
        <v>5</v>
      </c>
      <c r="D1973" s="3" t="s">
        <v>3</v>
      </c>
      <c r="E1973" s="3" t="s">
        <v>114</v>
      </c>
      <c r="F1973" s="3" t="s">
        <v>115</v>
      </c>
      <c r="G1973" s="3">
        <v>12</v>
      </c>
      <c r="H1973" s="3">
        <v>279.97</v>
      </c>
      <c r="I1973" s="3">
        <v>3359.64</v>
      </c>
    </row>
    <row r="1974" s="1" customFormat="1" spans="1:9">
      <c r="A1974" s="35">
        <v>45891.3520833333</v>
      </c>
      <c r="B1974" s="3" t="s">
        <v>2065</v>
      </c>
      <c r="C1974" s="3" t="s">
        <v>5</v>
      </c>
      <c r="D1974" s="3" t="s">
        <v>3</v>
      </c>
      <c r="E1974" s="3" t="s">
        <v>112</v>
      </c>
      <c r="F1974" s="3" t="s">
        <v>113</v>
      </c>
      <c r="G1974" s="3">
        <v>12</v>
      </c>
      <c r="H1974" s="3">
        <v>235.23</v>
      </c>
      <c r="I1974" s="3">
        <v>2822.76</v>
      </c>
    </row>
    <row r="1975" s="1" customFormat="1" spans="1:9">
      <c r="A1975" s="35">
        <v>45891.3520833333</v>
      </c>
      <c r="B1975" s="3" t="s">
        <v>2066</v>
      </c>
      <c r="C1975" s="3" t="s">
        <v>5</v>
      </c>
      <c r="D1975" s="3" t="s">
        <v>3</v>
      </c>
      <c r="E1975" s="3" t="s">
        <v>267</v>
      </c>
      <c r="F1975" s="3" t="s">
        <v>268</v>
      </c>
      <c r="G1975" s="3">
        <v>100</v>
      </c>
      <c r="H1975" s="3">
        <v>42.81</v>
      </c>
      <c r="I1975" s="3">
        <v>4281</v>
      </c>
    </row>
    <row r="1976" s="1" customFormat="1" spans="1:9">
      <c r="A1976" s="35">
        <v>45891.3520833333</v>
      </c>
      <c r="B1976" s="3" t="s">
        <v>2067</v>
      </c>
      <c r="C1976" s="3" t="s">
        <v>5</v>
      </c>
      <c r="D1976" s="3" t="s">
        <v>3</v>
      </c>
      <c r="E1976" s="3" t="s">
        <v>181</v>
      </c>
      <c r="F1976" s="3" t="s">
        <v>182</v>
      </c>
      <c r="G1976" s="3">
        <v>4920</v>
      </c>
      <c r="H1976" s="3">
        <v>15.5</v>
      </c>
      <c r="I1976" s="3">
        <v>76260</v>
      </c>
    </row>
    <row r="1977" s="1" customFormat="1" spans="1:9">
      <c r="A1977" s="35">
        <v>45891.3520833333</v>
      </c>
      <c r="B1977" s="3" t="s">
        <v>2068</v>
      </c>
      <c r="C1977" s="3" t="s">
        <v>5</v>
      </c>
      <c r="D1977" s="3" t="s">
        <v>9</v>
      </c>
      <c r="E1977" s="3" t="s">
        <v>2069</v>
      </c>
      <c r="F1977" s="3" t="s">
        <v>2070</v>
      </c>
      <c r="G1977" s="3">
        <v>5</v>
      </c>
      <c r="H1977" s="3">
        <v>183.32</v>
      </c>
      <c r="I1977" s="3">
        <v>916.6</v>
      </c>
    </row>
    <row r="1978" s="1" customFormat="1" spans="1:9">
      <c r="A1978" s="35">
        <v>45891.3520833333</v>
      </c>
      <c r="B1978" s="3" t="s">
        <v>2068</v>
      </c>
      <c r="C1978" s="3" t="s">
        <v>5</v>
      </c>
      <c r="D1978" s="3" t="s">
        <v>9</v>
      </c>
      <c r="E1978" s="3" t="s">
        <v>642</v>
      </c>
      <c r="F1978" s="3" t="s">
        <v>643</v>
      </c>
      <c r="G1978" s="3">
        <v>5</v>
      </c>
      <c r="H1978" s="3">
        <v>295.68</v>
      </c>
      <c r="I1978" s="3">
        <v>1478.4</v>
      </c>
    </row>
    <row r="1979" s="1" customFormat="1" spans="1:9">
      <c r="A1979" s="35">
        <v>45891.3520833333</v>
      </c>
      <c r="B1979" s="3" t="s">
        <v>2068</v>
      </c>
      <c r="C1979" s="3" t="s">
        <v>5</v>
      </c>
      <c r="D1979" s="3" t="s">
        <v>9</v>
      </c>
      <c r="E1979" s="3" t="s">
        <v>2071</v>
      </c>
      <c r="F1979" s="3" t="s">
        <v>2072</v>
      </c>
      <c r="G1979" s="3">
        <v>5</v>
      </c>
      <c r="H1979" s="3">
        <v>16.44</v>
      </c>
      <c r="I1979" s="3">
        <v>82.2</v>
      </c>
    </row>
    <row r="1980" s="1" customFormat="1" spans="1:9">
      <c r="A1980" s="35">
        <v>45891.3520833333</v>
      </c>
      <c r="B1980" s="3" t="s">
        <v>2068</v>
      </c>
      <c r="C1980" s="3" t="s">
        <v>5</v>
      </c>
      <c r="D1980" s="3" t="s">
        <v>9</v>
      </c>
      <c r="E1980" s="3" t="s">
        <v>243</v>
      </c>
      <c r="F1980" s="3" t="s">
        <v>244</v>
      </c>
      <c r="G1980" s="3">
        <v>20</v>
      </c>
      <c r="H1980" s="3">
        <v>63.47</v>
      </c>
      <c r="I1980" s="3">
        <v>1269.4</v>
      </c>
    </row>
    <row r="1981" s="1" customFormat="1" spans="1:9">
      <c r="A1981" s="35">
        <v>45891.3520833333</v>
      </c>
      <c r="B1981" s="3" t="s">
        <v>2068</v>
      </c>
      <c r="C1981" s="3" t="s">
        <v>5</v>
      </c>
      <c r="D1981" s="3" t="s">
        <v>9</v>
      </c>
      <c r="E1981" s="3" t="s">
        <v>602</v>
      </c>
      <c r="F1981" s="3" t="s">
        <v>260</v>
      </c>
      <c r="G1981" s="3">
        <v>1</v>
      </c>
      <c r="H1981" s="3">
        <v>2760.88</v>
      </c>
      <c r="I1981" s="3">
        <v>2760.88</v>
      </c>
    </row>
    <row r="1982" s="1" customFormat="1" spans="1:9">
      <c r="A1982" s="35">
        <v>45891.3520833333</v>
      </c>
      <c r="B1982" s="3" t="s">
        <v>2068</v>
      </c>
      <c r="C1982" s="3" t="s">
        <v>5</v>
      </c>
      <c r="D1982" s="3" t="s">
        <v>9</v>
      </c>
      <c r="E1982" s="3" t="s">
        <v>1507</v>
      </c>
      <c r="F1982" s="3" t="s">
        <v>1508</v>
      </c>
      <c r="G1982" s="3">
        <v>3</v>
      </c>
      <c r="H1982" s="3">
        <v>415.72</v>
      </c>
      <c r="I1982" s="3">
        <v>1247.16</v>
      </c>
    </row>
    <row r="1983" s="1" customFormat="1" spans="1:9">
      <c r="A1983" s="35">
        <v>45891.3520833333</v>
      </c>
      <c r="B1983" s="3" t="s">
        <v>2068</v>
      </c>
      <c r="C1983" s="3" t="s">
        <v>5</v>
      </c>
      <c r="D1983" s="3" t="s">
        <v>9</v>
      </c>
      <c r="E1983" s="3" t="s">
        <v>1171</v>
      </c>
      <c r="F1983" s="3" t="s">
        <v>1172</v>
      </c>
      <c r="G1983" s="3">
        <v>3</v>
      </c>
      <c r="H1983" s="3">
        <v>844.55</v>
      </c>
      <c r="I1983" s="3">
        <v>2533.65</v>
      </c>
    </row>
    <row r="1984" s="1" customFormat="1" spans="1:9">
      <c r="A1984" s="35">
        <v>45891.3520833333</v>
      </c>
      <c r="B1984" s="3" t="s">
        <v>2068</v>
      </c>
      <c r="C1984" s="3" t="s">
        <v>5</v>
      </c>
      <c r="D1984" s="3" t="s">
        <v>9</v>
      </c>
      <c r="E1984" s="3" t="s">
        <v>2073</v>
      </c>
      <c r="F1984" s="3" t="s">
        <v>2074</v>
      </c>
      <c r="G1984" s="3">
        <v>20</v>
      </c>
      <c r="H1984" s="3">
        <v>0</v>
      </c>
      <c r="I1984" s="3">
        <v>0</v>
      </c>
    </row>
    <row r="1985" s="1" customFormat="1" spans="1:9">
      <c r="A1985" s="35">
        <v>45891.3520833333</v>
      </c>
      <c r="B1985" s="3" t="s">
        <v>2068</v>
      </c>
      <c r="C1985" s="3" t="s">
        <v>5</v>
      </c>
      <c r="D1985" s="3" t="s">
        <v>9</v>
      </c>
      <c r="E1985" s="3" t="s">
        <v>1985</v>
      </c>
      <c r="F1985" s="3" t="s">
        <v>1986</v>
      </c>
      <c r="G1985" s="3">
        <v>3</v>
      </c>
      <c r="H1985" s="3">
        <v>451.11</v>
      </c>
      <c r="I1985" s="3">
        <v>1353.33</v>
      </c>
    </row>
    <row r="1986" s="1" customFormat="1" spans="1:9">
      <c r="A1986" s="35">
        <v>45891.3520833333</v>
      </c>
      <c r="B1986" s="3" t="s">
        <v>2068</v>
      </c>
      <c r="C1986" s="3" t="s">
        <v>5</v>
      </c>
      <c r="D1986" s="3" t="s">
        <v>9</v>
      </c>
      <c r="E1986" s="3" t="s">
        <v>2075</v>
      </c>
      <c r="F1986" s="3" t="s">
        <v>2076</v>
      </c>
      <c r="G1986" s="3">
        <v>10</v>
      </c>
      <c r="H1986" s="3">
        <v>3.76</v>
      </c>
      <c r="I1986" s="3">
        <v>37.6</v>
      </c>
    </row>
    <row r="1987" s="1" customFormat="1" spans="1:9">
      <c r="A1987" s="35">
        <v>45891.3520833333</v>
      </c>
      <c r="B1987" s="3" t="s">
        <v>2068</v>
      </c>
      <c r="C1987" s="3" t="s">
        <v>5</v>
      </c>
      <c r="D1987" s="3" t="s">
        <v>9</v>
      </c>
      <c r="E1987" s="3" t="s">
        <v>1347</v>
      </c>
      <c r="F1987" s="3" t="s">
        <v>1348</v>
      </c>
      <c r="G1987" s="3">
        <v>5</v>
      </c>
      <c r="H1987" s="3">
        <v>2983.9</v>
      </c>
      <c r="I1987" s="3">
        <v>14919.5</v>
      </c>
    </row>
    <row r="1988" s="1" customFormat="1" spans="1:9">
      <c r="A1988" s="35">
        <v>45891.4729166667</v>
      </c>
      <c r="B1988" s="3" t="s">
        <v>2077</v>
      </c>
      <c r="C1988" s="3" t="s">
        <v>5</v>
      </c>
      <c r="D1988" s="3" t="s">
        <v>9</v>
      </c>
      <c r="E1988" s="3" t="s">
        <v>1575</v>
      </c>
      <c r="F1988" s="3" t="s">
        <v>1576</v>
      </c>
      <c r="G1988" s="3">
        <v>300</v>
      </c>
      <c r="H1988" s="3">
        <v>347.23</v>
      </c>
      <c r="I1988" s="3">
        <v>104169</v>
      </c>
    </row>
    <row r="1989" s="1" customFormat="1" spans="1:9">
      <c r="A1989" s="35">
        <v>45891.4729166667</v>
      </c>
      <c r="B1989" s="3" t="s">
        <v>2077</v>
      </c>
      <c r="C1989" s="3" t="s">
        <v>5</v>
      </c>
      <c r="D1989" s="3" t="s">
        <v>9</v>
      </c>
      <c r="E1989" s="3" t="s">
        <v>1577</v>
      </c>
      <c r="F1989" s="3" t="s">
        <v>1578</v>
      </c>
      <c r="G1989" s="3">
        <v>400</v>
      </c>
      <c r="H1989" s="3">
        <v>290.54</v>
      </c>
      <c r="I1989" s="3">
        <v>116216</v>
      </c>
    </row>
    <row r="1990" s="1" customFormat="1" spans="1:9">
      <c r="A1990" s="35">
        <v>45891.6034722222</v>
      </c>
      <c r="B1990" s="3" t="s">
        <v>2078</v>
      </c>
      <c r="C1990" s="3" t="s">
        <v>5</v>
      </c>
      <c r="D1990" s="3" t="s">
        <v>9</v>
      </c>
      <c r="E1990" s="3" t="s">
        <v>45</v>
      </c>
      <c r="F1990" s="3" t="s">
        <v>46</v>
      </c>
      <c r="G1990" s="3">
        <v>10</v>
      </c>
      <c r="H1990" s="3">
        <v>1108.8</v>
      </c>
      <c r="I1990" s="3">
        <v>11088</v>
      </c>
    </row>
    <row r="1991" s="1" customFormat="1" spans="1:9">
      <c r="A1991" s="35">
        <v>45891.6034722222</v>
      </c>
      <c r="B1991" s="3" t="s">
        <v>2079</v>
      </c>
      <c r="C1991" s="3" t="s">
        <v>5</v>
      </c>
      <c r="D1991" s="3" t="s">
        <v>9</v>
      </c>
      <c r="E1991" s="3" t="s">
        <v>286</v>
      </c>
      <c r="F1991" s="3" t="s">
        <v>287</v>
      </c>
      <c r="G1991" s="3">
        <v>5</v>
      </c>
      <c r="H1991" s="3">
        <v>2541</v>
      </c>
      <c r="I1991" s="3">
        <v>12705</v>
      </c>
    </row>
    <row r="1992" s="1" customFormat="1" spans="1:9">
      <c r="A1992" s="35">
        <v>45891.6034722222</v>
      </c>
      <c r="B1992" s="3" t="s">
        <v>2080</v>
      </c>
      <c r="C1992" s="3" t="s">
        <v>5</v>
      </c>
      <c r="D1992" s="3" t="s">
        <v>9</v>
      </c>
      <c r="E1992" s="3" t="s">
        <v>1479</v>
      </c>
      <c r="F1992" s="3" t="s">
        <v>846</v>
      </c>
      <c r="G1992" s="3">
        <v>10</v>
      </c>
      <c r="H1992" s="3">
        <v>237.31</v>
      </c>
      <c r="I1992" s="3">
        <v>2373.1</v>
      </c>
    </row>
    <row r="1993" s="1" customFormat="1" spans="1:9">
      <c r="A1993" s="35">
        <v>45891.6034722222</v>
      </c>
      <c r="B1993" s="3" t="s">
        <v>2081</v>
      </c>
      <c r="C1993" s="3" t="s">
        <v>5</v>
      </c>
      <c r="D1993" s="3" t="s">
        <v>9</v>
      </c>
      <c r="E1993" s="3" t="s">
        <v>2082</v>
      </c>
      <c r="F1993" s="3" t="s">
        <v>2083</v>
      </c>
      <c r="G1993" s="3">
        <v>2</v>
      </c>
      <c r="H1993" s="3">
        <v>0</v>
      </c>
      <c r="I1993" s="3">
        <v>0</v>
      </c>
    </row>
    <row r="1994" s="1" customFormat="1" spans="1:9">
      <c r="A1994" s="35">
        <v>45891.6034722222</v>
      </c>
      <c r="B1994" s="3" t="s">
        <v>2084</v>
      </c>
      <c r="C1994" s="3" t="s">
        <v>5</v>
      </c>
      <c r="D1994" s="3" t="s">
        <v>9</v>
      </c>
      <c r="E1994" s="3" t="s">
        <v>228</v>
      </c>
      <c r="F1994" s="3" t="s">
        <v>229</v>
      </c>
      <c r="G1994" s="3">
        <v>3</v>
      </c>
      <c r="H1994" s="3">
        <v>0</v>
      </c>
      <c r="I1994" s="3">
        <v>0</v>
      </c>
    </row>
    <row r="1995" s="1" customFormat="1" spans="1:9">
      <c r="A1995" s="35">
        <v>45891.6034722222</v>
      </c>
      <c r="B1995" s="3" t="s">
        <v>2085</v>
      </c>
      <c r="C1995" s="3" t="s">
        <v>5</v>
      </c>
      <c r="D1995" s="3" t="s">
        <v>9</v>
      </c>
      <c r="E1995" s="3" t="s">
        <v>2061</v>
      </c>
      <c r="F1995" s="3" t="s">
        <v>2062</v>
      </c>
      <c r="G1995" s="3">
        <v>2</v>
      </c>
      <c r="H1995" s="3">
        <v>438.21</v>
      </c>
      <c r="I1995" s="3">
        <v>876.42</v>
      </c>
    </row>
    <row r="1996" s="1" customFormat="1" spans="1:9">
      <c r="A1996" s="35">
        <v>45895.4409722222</v>
      </c>
      <c r="B1996" s="3" t="s">
        <v>2086</v>
      </c>
      <c r="C1996" s="3" t="s">
        <v>5</v>
      </c>
      <c r="D1996" s="3" t="s">
        <v>11</v>
      </c>
      <c r="E1996" s="3" t="s">
        <v>264</v>
      </c>
      <c r="F1996" s="3" t="s">
        <v>265</v>
      </c>
      <c r="G1996" s="3">
        <v>2000</v>
      </c>
      <c r="H1996" s="3">
        <v>35.9</v>
      </c>
      <c r="I1996" s="3">
        <v>71800</v>
      </c>
    </row>
    <row r="1997" s="1" customFormat="1" spans="1:9">
      <c r="A1997" s="35">
        <v>45895.4409722222</v>
      </c>
      <c r="B1997" s="3" t="s">
        <v>2086</v>
      </c>
      <c r="C1997" s="3" t="s">
        <v>5</v>
      </c>
      <c r="D1997" s="3" t="s">
        <v>11</v>
      </c>
      <c r="E1997" s="3" t="s">
        <v>267</v>
      </c>
      <c r="F1997" s="3" t="s">
        <v>268</v>
      </c>
      <c r="G1997" s="3">
        <v>1000</v>
      </c>
      <c r="H1997" s="3">
        <v>42.81</v>
      </c>
      <c r="I1997" s="3">
        <v>42810</v>
      </c>
    </row>
    <row r="1998" s="1" customFormat="1" spans="1:9">
      <c r="A1998" s="35">
        <v>45895.4881944444</v>
      </c>
      <c r="B1998" s="3" t="s">
        <v>2087</v>
      </c>
      <c r="C1998" s="3" t="s">
        <v>5</v>
      </c>
      <c r="D1998" s="3" t="s">
        <v>9</v>
      </c>
      <c r="E1998" s="3" t="s">
        <v>1913</v>
      </c>
      <c r="F1998" s="3" t="s">
        <v>1914</v>
      </c>
      <c r="G1998" s="3">
        <v>6</v>
      </c>
      <c r="H1998" s="3">
        <v>0</v>
      </c>
      <c r="I1998" s="3">
        <v>0</v>
      </c>
    </row>
    <row r="1999" s="1" customFormat="1" spans="1:9">
      <c r="A1999" s="35">
        <v>45895.4881944444</v>
      </c>
      <c r="B1999" s="3" t="s">
        <v>2087</v>
      </c>
      <c r="C1999" s="3" t="s">
        <v>5</v>
      </c>
      <c r="D1999" s="3" t="s">
        <v>9</v>
      </c>
      <c r="E1999" s="3" t="s">
        <v>2088</v>
      </c>
      <c r="F1999" s="3" t="s">
        <v>2089</v>
      </c>
      <c r="G1999" s="3">
        <v>5</v>
      </c>
      <c r="H1999" s="3">
        <v>0</v>
      </c>
      <c r="I1999" s="3">
        <v>0</v>
      </c>
    </row>
    <row r="2000" s="1" customFormat="1" spans="1:9">
      <c r="A2000" s="35">
        <v>45895.4881944444</v>
      </c>
      <c r="B2000" s="3" t="s">
        <v>2087</v>
      </c>
      <c r="C2000" s="3" t="s">
        <v>5</v>
      </c>
      <c r="D2000" s="3" t="s">
        <v>9</v>
      </c>
      <c r="E2000" s="3" t="s">
        <v>2090</v>
      </c>
      <c r="F2000" s="3" t="s">
        <v>2091</v>
      </c>
      <c r="G2000" s="3">
        <v>5</v>
      </c>
      <c r="H2000" s="3">
        <v>0</v>
      </c>
      <c r="I2000" s="3">
        <v>0</v>
      </c>
    </row>
    <row r="2001" s="1" customFormat="1" spans="1:9">
      <c r="A2001" s="35">
        <v>45895.7361111111</v>
      </c>
      <c r="B2001" s="3" t="s">
        <v>2092</v>
      </c>
      <c r="C2001" s="3" t="s">
        <v>5</v>
      </c>
      <c r="D2001" s="3" t="s">
        <v>9</v>
      </c>
      <c r="E2001" s="3" t="s">
        <v>887</v>
      </c>
      <c r="F2001" s="3" t="s">
        <v>888</v>
      </c>
      <c r="G2001" s="3">
        <v>3</v>
      </c>
      <c r="H2001" s="3">
        <v>430.95</v>
      </c>
      <c r="I2001" s="3">
        <v>1292.85</v>
      </c>
    </row>
    <row r="2002" s="1" customFormat="1" spans="1:9">
      <c r="A2002" s="35">
        <v>45895.7361111111</v>
      </c>
      <c r="B2002" s="3" t="s">
        <v>2092</v>
      </c>
      <c r="C2002" s="3" t="s">
        <v>5</v>
      </c>
      <c r="D2002" s="3" t="s">
        <v>9</v>
      </c>
      <c r="E2002" s="3" t="s">
        <v>523</v>
      </c>
      <c r="F2002" s="3" t="s">
        <v>524</v>
      </c>
      <c r="G2002" s="3">
        <v>2</v>
      </c>
      <c r="H2002" s="3">
        <v>2812.04</v>
      </c>
      <c r="I2002" s="3">
        <v>5624.08</v>
      </c>
    </row>
    <row r="2003" s="1" customFormat="1" spans="1:9">
      <c r="A2003" s="35">
        <v>45895.7361111111</v>
      </c>
      <c r="B2003" s="3" t="s">
        <v>2092</v>
      </c>
      <c r="C2003" s="3" t="s">
        <v>5</v>
      </c>
      <c r="D2003" s="3" t="s">
        <v>9</v>
      </c>
      <c r="E2003" s="3" t="s">
        <v>1697</v>
      </c>
      <c r="F2003" s="3" t="s">
        <v>1698</v>
      </c>
      <c r="G2003" s="3">
        <v>5</v>
      </c>
      <c r="H2003" s="3">
        <v>575.96</v>
      </c>
      <c r="I2003" s="3">
        <v>2879.8</v>
      </c>
    </row>
    <row r="2004" s="1" customFormat="1" spans="1:9">
      <c r="A2004" s="35">
        <v>45895.7361111111</v>
      </c>
      <c r="B2004" s="3" t="s">
        <v>2092</v>
      </c>
      <c r="C2004" s="3" t="s">
        <v>5</v>
      </c>
      <c r="D2004" s="3" t="s">
        <v>9</v>
      </c>
      <c r="E2004" s="3" t="s">
        <v>487</v>
      </c>
      <c r="F2004" s="3" t="s">
        <v>488</v>
      </c>
      <c r="G2004" s="3">
        <v>3</v>
      </c>
      <c r="H2004" s="3">
        <v>1673.67</v>
      </c>
      <c r="I2004" s="3">
        <v>5021.01</v>
      </c>
    </row>
    <row r="2005" s="1" customFormat="1" spans="1:9">
      <c r="A2005" s="35">
        <v>45895.7361111111</v>
      </c>
      <c r="B2005" s="3" t="s">
        <v>2092</v>
      </c>
      <c r="C2005" s="3" t="s">
        <v>5</v>
      </c>
      <c r="D2005" s="3" t="s">
        <v>9</v>
      </c>
      <c r="E2005" s="3" t="s">
        <v>95</v>
      </c>
      <c r="F2005" s="3" t="s">
        <v>96</v>
      </c>
      <c r="G2005" s="3">
        <v>5</v>
      </c>
      <c r="H2005" s="3">
        <v>1395.86</v>
      </c>
      <c r="I2005" s="3">
        <v>6979.3</v>
      </c>
    </row>
    <row r="2006" s="1" customFormat="1" spans="1:9">
      <c r="A2006" s="35">
        <v>45895.7361111111</v>
      </c>
      <c r="B2006" s="3" t="s">
        <v>2092</v>
      </c>
      <c r="C2006" s="3" t="s">
        <v>5</v>
      </c>
      <c r="D2006" s="3" t="s">
        <v>9</v>
      </c>
      <c r="E2006" s="3" t="s">
        <v>278</v>
      </c>
      <c r="F2006" s="3" t="s">
        <v>279</v>
      </c>
      <c r="G2006" s="3">
        <v>10</v>
      </c>
      <c r="H2006" s="3">
        <v>0</v>
      </c>
      <c r="I2006" s="3">
        <v>0</v>
      </c>
    </row>
    <row r="2007" s="1" customFormat="1" spans="1:9">
      <c r="A2007" s="35">
        <v>45895.7361111111</v>
      </c>
      <c r="B2007" s="3" t="s">
        <v>2092</v>
      </c>
      <c r="C2007" s="3" t="s">
        <v>5</v>
      </c>
      <c r="D2007" s="3" t="s">
        <v>9</v>
      </c>
      <c r="E2007" s="3" t="s">
        <v>1197</v>
      </c>
      <c r="F2007" s="3" t="s">
        <v>260</v>
      </c>
      <c r="G2007" s="3">
        <v>1</v>
      </c>
      <c r="H2007" s="3">
        <v>1487.78</v>
      </c>
      <c r="I2007" s="3">
        <v>1487.78</v>
      </c>
    </row>
    <row r="2008" s="1" customFormat="1" spans="1:9">
      <c r="A2008" s="35">
        <v>45895.7361111111</v>
      </c>
      <c r="B2008" s="3" t="s">
        <v>2092</v>
      </c>
      <c r="C2008" s="3" t="s">
        <v>5</v>
      </c>
      <c r="D2008" s="3" t="s">
        <v>9</v>
      </c>
      <c r="E2008" s="3" t="s">
        <v>1952</v>
      </c>
      <c r="F2008" s="3" t="s">
        <v>1953</v>
      </c>
      <c r="G2008" s="3">
        <v>3</v>
      </c>
      <c r="H2008" s="3">
        <v>711.25</v>
      </c>
      <c r="I2008" s="3">
        <v>2133.75</v>
      </c>
    </row>
    <row r="2009" s="1" customFormat="1" spans="1:9">
      <c r="A2009" s="35">
        <v>45895.7361111111</v>
      </c>
      <c r="B2009" s="3" t="s">
        <v>2092</v>
      </c>
      <c r="C2009" s="3" t="s">
        <v>5</v>
      </c>
      <c r="D2009" s="3" t="s">
        <v>9</v>
      </c>
      <c r="E2009" s="3" t="s">
        <v>990</v>
      </c>
      <c r="F2009" s="3" t="s">
        <v>991</v>
      </c>
      <c r="G2009" s="3">
        <v>3</v>
      </c>
      <c r="H2009" s="3">
        <v>395.48</v>
      </c>
      <c r="I2009" s="3">
        <v>1186.44</v>
      </c>
    </row>
    <row r="2010" s="1" customFormat="1" spans="1:9">
      <c r="A2010" s="35">
        <v>45895.7361111111</v>
      </c>
      <c r="B2010" s="3" t="s">
        <v>2092</v>
      </c>
      <c r="C2010" s="3" t="s">
        <v>5</v>
      </c>
      <c r="D2010" s="3" t="s">
        <v>9</v>
      </c>
      <c r="E2010" s="3" t="s">
        <v>1601</v>
      </c>
      <c r="F2010" s="3" t="s">
        <v>1602</v>
      </c>
      <c r="G2010" s="3">
        <v>3</v>
      </c>
      <c r="H2010" s="3">
        <v>1016.4</v>
      </c>
      <c r="I2010" s="3">
        <v>3049.2</v>
      </c>
    </row>
    <row r="2011" s="1" customFormat="1" spans="1:9">
      <c r="A2011" s="35">
        <v>45896.5694444444</v>
      </c>
      <c r="B2011" s="3" t="s">
        <v>2093</v>
      </c>
      <c r="C2011" s="3" t="s">
        <v>5</v>
      </c>
      <c r="D2011" s="3" t="s">
        <v>9</v>
      </c>
      <c r="E2011" s="3" t="s">
        <v>360</v>
      </c>
      <c r="F2011" s="3" t="s">
        <v>361</v>
      </c>
      <c r="G2011" s="3">
        <v>2</v>
      </c>
      <c r="H2011" s="3">
        <v>374.97</v>
      </c>
      <c r="I2011" s="3">
        <v>749.94</v>
      </c>
    </row>
    <row r="2012" s="1" customFormat="1" spans="1:9">
      <c r="A2012" s="35">
        <v>45896.5694444444</v>
      </c>
      <c r="B2012" s="3" t="s">
        <v>2093</v>
      </c>
      <c r="C2012" s="3" t="s">
        <v>5</v>
      </c>
      <c r="D2012" s="3" t="s">
        <v>9</v>
      </c>
      <c r="E2012" s="3" t="s">
        <v>2006</v>
      </c>
      <c r="F2012" s="3" t="s">
        <v>2007</v>
      </c>
      <c r="G2012" s="3">
        <v>2</v>
      </c>
      <c r="H2012" s="3">
        <v>358.2</v>
      </c>
      <c r="I2012" s="3">
        <v>716.4</v>
      </c>
    </row>
    <row r="2013" s="1" customFormat="1" spans="1:9">
      <c r="A2013" s="35">
        <v>45896.5694444444</v>
      </c>
      <c r="B2013" s="3" t="s">
        <v>2093</v>
      </c>
      <c r="C2013" s="3" t="s">
        <v>5</v>
      </c>
      <c r="D2013" s="3" t="s">
        <v>9</v>
      </c>
      <c r="E2013" s="3" t="s">
        <v>259</v>
      </c>
      <c r="F2013" s="3" t="s">
        <v>260</v>
      </c>
      <c r="G2013" s="3">
        <v>3</v>
      </c>
      <c r="H2013" s="3">
        <v>2032.8</v>
      </c>
      <c r="I2013" s="3">
        <v>6098.4</v>
      </c>
    </row>
    <row r="2014" s="1" customFormat="1" spans="1:9">
      <c r="A2014" s="35">
        <v>45896.5694444444</v>
      </c>
      <c r="B2014" s="3" t="s">
        <v>2094</v>
      </c>
      <c r="C2014" s="3" t="s">
        <v>5</v>
      </c>
      <c r="D2014" s="3" t="s">
        <v>9</v>
      </c>
      <c r="E2014" s="3" t="s">
        <v>340</v>
      </c>
      <c r="F2014" s="3" t="s">
        <v>341</v>
      </c>
      <c r="G2014" s="3">
        <v>6</v>
      </c>
      <c r="H2014" s="3">
        <v>3076.3</v>
      </c>
      <c r="I2014" s="3">
        <v>18457.8</v>
      </c>
    </row>
    <row r="2015" s="1" customFormat="1" spans="1:9">
      <c r="A2015" s="35">
        <v>45896.5694444444</v>
      </c>
      <c r="B2015" s="3" t="s">
        <v>2094</v>
      </c>
      <c r="C2015" s="3" t="s">
        <v>5</v>
      </c>
      <c r="D2015" s="3" t="s">
        <v>9</v>
      </c>
      <c r="E2015" s="3" t="s">
        <v>592</v>
      </c>
      <c r="F2015" s="3" t="s">
        <v>593</v>
      </c>
      <c r="G2015" s="3">
        <v>6</v>
      </c>
      <c r="H2015" s="3">
        <v>365.9</v>
      </c>
      <c r="I2015" s="3">
        <v>2195.4</v>
      </c>
    </row>
    <row r="2016" s="1" customFormat="1" spans="1:9">
      <c r="A2016" s="35">
        <v>45896.5694444444</v>
      </c>
      <c r="B2016" s="3" t="s">
        <v>2094</v>
      </c>
      <c r="C2016" s="3" t="s">
        <v>5</v>
      </c>
      <c r="D2016" s="3" t="s">
        <v>9</v>
      </c>
      <c r="E2016" s="3" t="s">
        <v>1021</v>
      </c>
      <c r="F2016" s="3" t="s">
        <v>715</v>
      </c>
      <c r="G2016" s="3">
        <v>1</v>
      </c>
      <c r="H2016" s="3">
        <v>0</v>
      </c>
      <c r="I2016" s="3">
        <v>0</v>
      </c>
    </row>
    <row r="2017" s="1" customFormat="1" spans="1:9">
      <c r="A2017" s="35">
        <v>45896.5694444444</v>
      </c>
      <c r="B2017" s="3" t="s">
        <v>2094</v>
      </c>
      <c r="C2017" s="3" t="s">
        <v>5</v>
      </c>
      <c r="D2017" s="3" t="s">
        <v>9</v>
      </c>
      <c r="E2017" s="3" t="s">
        <v>310</v>
      </c>
      <c r="F2017" s="3" t="s">
        <v>311</v>
      </c>
      <c r="G2017" s="3">
        <v>5</v>
      </c>
      <c r="H2017" s="3">
        <v>4263.6</v>
      </c>
      <c r="I2017" s="3">
        <v>21318</v>
      </c>
    </row>
    <row r="2018" s="1" customFormat="1" spans="1:9">
      <c r="A2018" s="35">
        <v>45896.5694444444</v>
      </c>
      <c r="B2018" s="3" t="s">
        <v>2094</v>
      </c>
      <c r="C2018" s="3" t="s">
        <v>5</v>
      </c>
      <c r="D2018" s="3" t="s">
        <v>9</v>
      </c>
      <c r="E2018" s="3" t="s">
        <v>2095</v>
      </c>
      <c r="F2018" s="3" t="s">
        <v>2096</v>
      </c>
      <c r="G2018" s="3">
        <v>2</v>
      </c>
      <c r="H2018" s="3">
        <v>609.87</v>
      </c>
      <c r="I2018" s="3">
        <v>1219.74</v>
      </c>
    </row>
    <row r="2019" s="1" customFormat="1" spans="1:9">
      <c r="A2019" s="35">
        <v>45896.5694444444</v>
      </c>
      <c r="B2019" s="3" t="s">
        <v>2094</v>
      </c>
      <c r="C2019" s="3" t="s">
        <v>5</v>
      </c>
      <c r="D2019" s="3" t="s">
        <v>9</v>
      </c>
      <c r="E2019" s="3" t="s">
        <v>351</v>
      </c>
      <c r="F2019" s="3" t="s">
        <v>352</v>
      </c>
      <c r="G2019" s="3">
        <v>5</v>
      </c>
      <c r="H2019" s="3">
        <v>1968.61</v>
      </c>
      <c r="I2019" s="3">
        <v>9843.05</v>
      </c>
    </row>
    <row r="2020" s="1" customFormat="1" spans="1:9">
      <c r="A2020" s="35">
        <v>45896.5694444444</v>
      </c>
      <c r="B2020" s="3" t="s">
        <v>2094</v>
      </c>
      <c r="C2020" s="3" t="s">
        <v>5</v>
      </c>
      <c r="D2020" s="3" t="s">
        <v>9</v>
      </c>
      <c r="E2020" s="3" t="s">
        <v>385</v>
      </c>
      <c r="F2020" s="3" t="s">
        <v>386</v>
      </c>
      <c r="G2020" s="3">
        <v>5</v>
      </c>
      <c r="H2020" s="3">
        <v>2078.47</v>
      </c>
      <c r="I2020" s="3">
        <v>10392.35</v>
      </c>
    </row>
    <row r="2021" s="1" customFormat="1" spans="1:9">
      <c r="A2021" s="35">
        <v>45896.5694444444</v>
      </c>
      <c r="B2021" s="3" t="s">
        <v>2094</v>
      </c>
      <c r="C2021" s="3" t="s">
        <v>5</v>
      </c>
      <c r="D2021" s="3" t="s">
        <v>9</v>
      </c>
      <c r="E2021" s="3" t="s">
        <v>2097</v>
      </c>
      <c r="F2021" s="3" t="s">
        <v>2098</v>
      </c>
      <c r="G2021" s="3">
        <v>3</v>
      </c>
      <c r="H2021" s="3">
        <v>0</v>
      </c>
      <c r="I2021" s="3">
        <v>0</v>
      </c>
    </row>
    <row r="2022" s="1" customFormat="1" spans="1:9">
      <c r="A2022" s="35">
        <v>45896.5694444444</v>
      </c>
      <c r="B2022" s="3" t="s">
        <v>2094</v>
      </c>
      <c r="C2022" s="3" t="s">
        <v>5</v>
      </c>
      <c r="D2022" s="3" t="s">
        <v>9</v>
      </c>
      <c r="E2022" s="3" t="s">
        <v>2099</v>
      </c>
      <c r="F2022" s="3" t="s">
        <v>2100</v>
      </c>
      <c r="G2022" s="3">
        <v>5</v>
      </c>
      <c r="H2022" s="3">
        <v>1484.75</v>
      </c>
      <c r="I2022" s="3">
        <v>7423.75</v>
      </c>
    </row>
    <row r="2023" s="1" customFormat="1" spans="1:9">
      <c r="A2023" s="35">
        <v>45896.5701388889</v>
      </c>
      <c r="B2023" s="3" t="s">
        <v>2101</v>
      </c>
      <c r="C2023" s="3" t="s">
        <v>5</v>
      </c>
      <c r="D2023" s="3" t="s">
        <v>9</v>
      </c>
      <c r="E2023" s="3" t="s">
        <v>669</v>
      </c>
      <c r="F2023" s="3" t="s">
        <v>670</v>
      </c>
      <c r="G2023" s="3">
        <v>3</v>
      </c>
      <c r="H2023" s="3">
        <v>1039.54</v>
      </c>
      <c r="I2023" s="3">
        <v>3118.62</v>
      </c>
    </row>
    <row r="2024" s="1" customFormat="1" spans="1:9">
      <c r="A2024" s="35">
        <v>45896.5701388889</v>
      </c>
      <c r="B2024" s="3" t="s">
        <v>2101</v>
      </c>
      <c r="C2024" s="3" t="s">
        <v>5</v>
      </c>
      <c r="D2024" s="3" t="s">
        <v>9</v>
      </c>
      <c r="E2024" s="3" t="s">
        <v>500</v>
      </c>
      <c r="F2024" s="3" t="s">
        <v>501</v>
      </c>
      <c r="G2024" s="3">
        <v>15</v>
      </c>
      <c r="H2024" s="3">
        <v>104.68</v>
      </c>
      <c r="I2024" s="3">
        <v>1570.2</v>
      </c>
    </row>
    <row r="2025" s="1" customFormat="1" spans="1:9">
      <c r="A2025" s="35">
        <v>45896.5701388889</v>
      </c>
      <c r="B2025" s="3" t="s">
        <v>2101</v>
      </c>
      <c r="C2025" s="3" t="s">
        <v>5</v>
      </c>
      <c r="D2025" s="3" t="s">
        <v>9</v>
      </c>
      <c r="E2025" s="3" t="s">
        <v>2102</v>
      </c>
      <c r="F2025" s="3" t="s">
        <v>2103</v>
      </c>
      <c r="G2025" s="3">
        <v>5</v>
      </c>
      <c r="H2025" s="3">
        <v>77.29</v>
      </c>
      <c r="I2025" s="3">
        <v>386.45</v>
      </c>
    </row>
    <row r="2026" s="1" customFormat="1" spans="1:9">
      <c r="A2026" s="35">
        <v>45896.5701388889</v>
      </c>
      <c r="B2026" s="3" t="s">
        <v>2101</v>
      </c>
      <c r="C2026" s="3" t="s">
        <v>5</v>
      </c>
      <c r="D2026" s="3" t="s">
        <v>9</v>
      </c>
      <c r="E2026" s="3" t="s">
        <v>1907</v>
      </c>
      <c r="F2026" s="3" t="s">
        <v>1908</v>
      </c>
      <c r="G2026" s="3">
        <v>3</v>
      </c>
      <c r="H2026" s="3">
        <v>85.01</v>
      </c>
      <c r="I2026" s="3">
        <v>255.03</v>
      </c>
    </row>
    <row r="2027" s="1" customFormat="1" spans="1:9">
      <c r="A2027" s="35">
        <v>45896.64375</v>
      </c>
      <c r="B2027" s="3" t="s">
        <v>2104</v>
      </c>
      <c r="C2027" s="3" t="s">
        <v>5</v>
      </c>
      <c r="D2027" s="3" t="s">
        <v>9</v>
      </c>
      <c r="E2027" s="3" t="s">
        <v>54</v>
      </c>
      <c r="F2027" s="3" t="s">
        <v>55</v>
      </c>
      <c r="G2027" s="3">
        <v>6</v>
      </c>
      <c r="H2027" s="3">
        <v>4085.4</v>
      </c>
      <c r="I2027" s="3">
        <v>24512.4</v>
      </c>
    </row>
    <row r="2028" s="1" customFormat="1" spans="1:9">
      <c r="A2028" s="35">
        <v>45896.64375</v>
      </c>
      <c r="B2028" s="3" t="s">
        <v>2104</v>
      </c>
      <c r="C2028" s="3" t="s">
        <v>5</v>
      </c>
      <c r="D2028" s="3" t="s">
        <v>9</v>
      </c>
      <c r="E2028" s="3" t="s">
        <v>1090</v>
      </c>
      <c r="F2028" s="3" t="s">
        <v>1091</v>
      </c>
      <c r="G2028" s="3">
        <v>3</v>
      </c>
      <c r="H2028" s="3">
        <v>35.48</v>
      </c>
      <c r="I2028" s="3">
        <v>106.44</v>
      </c>
    </row>
    <row r="2029" s="1" customFormat="1" spans="1:9">
      <c r="A2029" s="35">
        <v>45896.64375</v>
      </c>
      <c r="B2029" s="3" t="s">
        <v>2104</v>
      </c>
      <c r="C2029" s="3" t="s">
        <v>5</v>
      </c>
      <c r="D2029" s="3" t="s">
        <v>9</v>
      </c>
      <c r="E2029" s="3" t="s">
        <v>2105</v>
      </c>
      <c r="F2029" s="3" t="s">
        <v>2106</v>
      </c>
      <c r="G2029" s="3">
        <v>3</v>
      </c>
      <c r="H2029" s="3">
        <v>988.93</v>
      </c>
      <c r="I2029" s="3">
        <v>2966.79</v>
      </c>
    </row>
    <row r="2030" s="1" customFormat="1" spans="1:9">
      <c r="A2030" s="35">
        <v>45896.64375</v>
      </c>
      <c r="B2030" s="3" t="s">
        <v>2104</v>
      </c>
      <c r="C2030" s="3" t="s">
        <v>5</v>
      </c>
      <c r="D2030" s="3" t="s">
        <v>9</v>
      </c>
      <c r="E2030" s="3" t="s">
        <v>74</v>
      </c>
      <c r="F2030" s="3" t="s">
        <v>75</v>
      </c>
      <c r="G2030" s="3">
        <v>3</v>
      </c>
      <c r="H2030" s="3">
        <v>1655.81</v>
      </c>
      <c r="I2030" s="3">
        <v>4967.43</v>
      </c>
    </row>
    <row r="2031" s="1" customFormat="1" spans="1:9">
      <c r="A2031" s="35">
        <v>45896.64375</v>
      </c>
      <c r="B2031" s="3" t="s">
        <v>2104</v>
      </c>
      <c r="C2031" s="3" t="s">
        <v>5</v>
      </c>
      <c r="D2031" s="3" t="s">
        <v>9</v>
      </c>
      <c r="E2031" s="3" t="s">
        <v>1302</v>
      </c>
      <c r="F2031" s="3" t="s">
        <v>1303</v>
      </c>
      <c r="G2031" s="3">
        <v>7</v>
      </c>
      <c r="H2031" s="3">
        <v>3399</v>
      </c>
      <c r="I2031" s="3">
        <v>23793</v>
      </c>
    </row>
    <row r="2032" s="1" customFormat="1" spans="1:9">
      <c r="A2032" s="35">
        <v>45896.64375</v>
      </c>
      <c r="B2032" s="3" t="s">
        <v>2104</v>
      </c>
      <c r="C2032" s="3" t="s">
        <v>5</v>
      </c>
      <c r="D2032" s="3" t="s">
        <v>9</v>
      </c>
      <c r="E2032" s="3" t="s">
        <v>1174</v>
      </c>
      <c r="F2032" s="3" t="s">
        <v>1175</v>
      </c>
      <c r="G2032" s="3">
        <v>3</v>
      </c>
      <c r="H2032" s="3">
        <v>15.12</v>
      </c>
      <c r="I2032" s="3">
        <v>45.36</v>
      </c>
    </row>
    <row r="2033" s="1" customFormat="1" spans="1:9">
      <c r="A2033" s="35">
        <v>45896.64375</v>
      </c>
      <c r="B2033" s="3" t="s">
        <v>2104</v>
      </c>
      <c r="C2033" s="3" t="s">
        <v>5</v>
      </c>
      <c r="D2033" s="3" t="s">
        <v>9</v>
      </c>
      <c r="E2033" s="3" t="s">
        <v>1546</v>
      </c>
      <c r="F2033" s="3" t="s">
        <v>1547</v>
      </c>
      <c r="G2033" s="3">
        <v>10</v>
      </c>
      <c r="H2033" s="3">
        <v>217.95</v>
      </c>
      <c r="I2033" s="3">
        <v>2179.5</v>
      </c>
    </row>
    <row r="2034" s="1" customFormat="1" spans="1:9">
      <c r="A2034" s="35">
        <v>45896.64375</v>
      </c>
      <c r="B2034" s="3" t="s">
        <v>2104</v>
      </c>
      <c r="C2034" s="3" t="s">
        <v>5</v>
      </c>
      <c r="D2034" s="3" t="s">
        <v>9</v>
      </c>
      <c r="E2034" s="3" t="s">
        <v>197</v>
      </c>
      <c r="F2034" s="3" t="s">
        <v>198</v>
      </c>
      <c r="G2034" s="3">
        <v>10</v>
      </c>
      <c r="H2034" s="3">
        <v>2510.09</v>
      </c>
      <c r="I2034" s="3">
        <v>25100.9</v>
      </c>
    </row>
    <row r="2035" s="1" customFormat="1" spans="1:9">
      <c r="A2035" s="35">
        <v>45896.64375</v>
      </c>
      <c r="B2035" s="3" t="s">
        <v>2104</v>
      </c>
      <c r="C2035" s="3" t="s">
        <v>5</v>
      </c>
      <c r="D2035" s="3" t="s">
        <v>9</v>
      </c>
      <c r="E2035" s="3" t="s">
        <v>2107</v>
      </c>
      <c r="F2035" s="3" t="s">
        <v>2108</v>
      </c>
      <c r="G2035" s="3">
        <v>6</v>
      </c>
      <c r="H2035" s="3">
        <v>39.71</v>
      </c>
      <c r="I2035" s="3">
        <v>238.26</v>
      </c>
    </row>
    <row r="2036" s="1" customFormat="1" spans="1:9">
      <c r="A2036" s="35">
        <v>45896.64375</v>
      </c>
      <c r="B2036" s="3" t="s">
        <v>2104</v>
      </c>
      <c r="C2036" s="3" t="s">
        <v>5</v>
      </c>
      <c r="D2036" s="3" t="s">
        <v>9</v>
      </c>
      <c r="E2036" s="3" t="s">
        <v>1059</v>
      </c>
      <c r="F2036" s="3" t="s">
        <v>1060</v>
      </c>
      <c r="G2036" s="3">
        <v>3</v>
      </c>
      <c r="H2036" s="3">
        <v>1558.48</v>
      </c>
      <c r="I2036" s="3">
        <v>4675.44</v>
      </c>
    </row>
    <row r="2037" s="1" customFormat="1" spans="1:9">
      <c r="A2037" s="35">
        <v>45896.64375</v>
      </c>
      <c r="B2037" s="3" t="s">
        <v>2104</v>
      </c>
      <c r="C2037" s="3" t="s">
        <v>5</v>
      </c>
      <c r="D2037" s="3" t="s">
        <v>9</v>
      </c>
      <c r="E2037" s="3" t="s">
        <v>2109</v>
      </c>
      <c r="F2037" s="3" t="s">
        <v>2110</v>
      </c>
      <c r="G2037" s="3">
        <v>3</v>
      </c>
      <c r="H2037" s="3">
        <v>114.4</v>
      </c>
      <c r="I2037" s="3">
        <v>343.2</v>
      </c>
    </row>
    <row r="2038" s="1" customFormat="1" spans="1:9">
      <c r="A2038" s="35">
        <v>45897.4902777778</v>
      </c>
      <c r="B2038" s="3" t="s">
        <v>2111</v>
      </c>
      <c r="C2038" s="3" t="s">
        <v>5</v>
      </c>
      <c r="D2038" s="3" t="s">
        <v>9</v>
      </c>
      <c r="E2038" s="3" t="s">
        <v>114</v>
      </c>
      <c r="F2038" s="3" t="s">
        <v>115</v>
      </c>
      <c r="G2038" s="3">
        <v>36</v>
      </c>
      <c r="H2038" s="3">
        <v>279.97</v>
      </c>
      <c r="I2038" s="3">
        <v>10078.92</v>
      </c>
    </row>
    <row r="2039" s="1" customFormat="1" spans="1:9">
      <c r="A2039" s="35">
        <v>45897.4902777778</v>
      </c>
      <c r="B2039" s="3" t="s">
        <v>2111</v>
      </c>
      <c r="C2039" s="3" t="s">
        <v>5</v>
      </c>
      <c r="D2039" s="3" t="s">
        <v>9</v>
      </c>
      <c r="E2039" s="3" t="s">
        <v>112</v>
      </c>
      <c r="F2039" s="3" t="s">
        <v>113</v>
      </c>
      <c r="G2039" s="3">
        <v>24</v>
      </c>
      <c r="H2039" s="3">
        <v>235.23</v>
      </c>
      <c r="I2039" s="3">
        <v>5645.52</v>
      </c>
    </row>
    <row r="2040" s="1" customFormat="1" spans="1:9">
      <c r="A2040" s="35">
        <v>45897.4902777778</v>
      </c>
      <c r="B2040" s="3" t="s">
        <v>2111</v>
      </c>
      <c r="C2040" s="3" t="s">
        <v>5</v>
      </c>
      <c r="D2040" s="3" t="s">
        <v>9</v>
      </c>
      <c r="E2040" s="3" t="s">
        <v>181</v>
      </c>
      <c r="F2040" s="3" t="s">
        <v>182</v>
      </c>
      <c r="G2040" s="3">
        <v>6560</v>
      </c>
      <c r="H2040" s="3">
        <v>15.5</v>
      </c>
      <c r="I2040" s="3">
        <v>101680</v>
      </c>
    </row>
    <row r="2041" s="1" customFormat="1" spans="1:9">
      <c r="A2041" s="35">
        <v>45897.4902777778</v>
      </c>
      <c r="B2041" s="3" t="s">
        <v>2111</v>
      </c>
      <c r="C2041" s="3" t="s">
        <v>5</v>
      </c>
      <c r="D2041" s="3" t="s">
        <v>9</v>
      </c>
      <c r="E2041" s="3" t="s">
        <v>267</v>
      </c>
      <c r="F2041" s="3" t="s">
        <v>268</v>
      </c>
      <c r="G2041" s="3">
        <v>1000</v>
      </c>
      <c r="H2041" s="3">
        <v>42.81</v>
      </c>
      <c r="I2041" s="3">
        <v>42810</v>
      </c>
    </row>
    <row r="2042" s="1" customFormat="1" spans="1:9">
      <c r="A2042" s="35">
        <v>45897.7111111111</v>
      </c>
      <c r="B2042" s="3" t="s">
        <v>2112</v>
      </c>
      <c r="C2042" s="3" t="s">
        <v>5</v>
      </c>
      <c r="D2042" s="3" t="s">
        <v>9</v>
      </c>
      <c r="E2042" s="3" t="s">
        <v>1041</v>
      </c>
      <c r="F2042" s="3" t="s">
        <v>1042</v>
      </c>
      <c r="G2042" s="3">
        <v>5</v>
      </c>
      <c r="H2042" s="3">
        <v>372.68</v>
      </c>
      <c r="I2042" s="3">
        <v>1863.4</v>
      </c>
    </row>
    <row r="2043" s="1" customFormat="1" spans="1:9">
      <c r="A2043" s="35">
        <v>45897.7111111111</v>
      </c>
      <c r="B2043" s="3" t="s">
        <v>2112</v>
      </c>
      <c r="C2043" s="3" t="s">
        <v>5</v>
      </c>
      <c r="D2043" s="3" t="s">
        <v>9</v>
      </c>
      <c r="E2043" s="3" t="s">
        <v>889</v>
      </c>
      <c r="F2043" s="3" t="s">
        <v>890</v>
      </c>
      <c r="G2043" s="3">
        <v>29</v>
      </c>
      <c r="H2043" s="3">
        <v>0</v>
      </c>
      <c r="I2043" s="3">
        <v>0</v>
      </c>
    </row>
    <row r="2044" s="1" customFormat="1" spans="1:9">
      <c r="A2044" s="35">
        <v>45897.7111111111</v>
      </c>
      <c r="B2044" s="3" t="s">
        <v>2112</v>
      </c>
      <c r="C2044" s="3" t="s">
        <v>5</v>
      </c>
      <c r="D2044" s="3" t="s">
        <v>9</v>
      </c>
      <c r="E2044" s="3" t="s">
        <v>688</v>
      </c>
      <c r="F2044" s="3" t="s">
        <v>689</v>
      </c>
      <c r="G2044" s="3">
        <v>20</v>
      </c>
      <c r="H2044" s="3">
        <v>27.1</v>
      </c>
      <c r="I2044" s="3">
        <v>542</v>
      </c>
    </row>
    <row r="2045" s="1" customFormat="1" spans="1:9">
      <c r="A2045" s="35">
        <v>45897.7111111111</v>
      </c>
      <c r="B2045" s="3" t="s">
        <v>2112</v>
      </c>
      <c r="C2045" s="3" t="s">
        <v>5</v>
      </c>
      <c r="D2045" s="3" t="s">
        <v>9</v>
      </c>
      <c r="E2045" s="3" t="s">
        <v>505</v>
      </c>
      <c r="F2045" s="3" t="s">
        <v>506</v>
      </c>
      <c r="G2045" s="3">
        <v>5</v>
      </c>
      <c r="H2045" s="3">
        <v>1992.14</v>
      </c>
      <c r="I2045" s="3">
        <v>9960.7</v>
      </c>
    </row>
    <row r="2046" s="1" customFormat="1" spans="1:9">
      <c r="A2046" s="35">
        <v>45897.7111111111</v>
      </c>
      <c r="B2046" s="3" t="s">
        <v>2112</v>
      </c>
      <c r="C2046" s="3" t="s">
        <v>5</v>
      </c>
      <c r="D2046" s="3" t="s">
        <v>9</v>
      </c>
      <c r="E2046" s="3" t="s">
        <v>1495</v>
      </c>
      <c r="F2046" s="3" t="s">
        <v>1496</v>
      </c>
      <c r="G2046" s="3">
        <v>2</v>
      </c>
      <c r="H2046" s="3">
        <v>204.61</v>
      </c>
      <c r="I2046" s="3">
        <v>409.22</v>
      </c>
    </row>
    <row r="2047" s="1" customFormat="1" spans="1:9">
      <c r="A2047" s="35">
        <v>45897.7111111111</v>
      </c>
      <c r="B2047" s="3" t="s">
        <v>2112</v>
      </c>
      <c r="C2047" s="3" t="s">
        <v>5</v>
      </c>
      <c r="D2047" s="3" t="s">
        <v>9</v>
      </c>
      <c r="E2047" s="3" t="s">
        <v>988</v>
      </c>
      <c r="F2047" s="3" t="s">
        <v>989</v>
      </c>
      <c r="G2047" s="3">
        <v>5</v>
      </c>
      <c r="H2047" s="3">
        <v>994.37</v>
      </c>
      <c r="I2047" s="3">
        <v>4971.85</v>
      </c>
    </row>
    <row r="2048" s="1" customFormat="1" spans="1:9">
      <c r="A2048" s="35">
        <v>45897.7111111111</v>
      </c>
      <c r="B2048" s="3" t="s">
        <v>2112</v>
      </c>
      <c r="C2048" s="3" t="s">
        <v>5</v>
      </c>
      <c r="D2048" s="3" t="s">
        <v>9</v>
      </c>
      <c r="E2048" s="3" t="s">
        <v>139</v>
      </c>
      <c r="F2048" s="3" t="s">
        <v>140</v>
      </c>
      <c r="G2048" s="3">
        <v>20</v>
      </c>
      <c r="H2048" s="3">
        <v>264.26</v>
      </c>
      <c r="I2048" s="3">
        <v>5285.2</v>
      </c>
    </row>
    <row r="2049" s="1" customFormat="1" spans="1:9">
      <c r="A2049" s="35">
        <v>45897.7111111111</v>
      </c>
      <c r="B2049" s="3" t="s">
        <v>2112</v>
      </c>
      <c r="C2049" s="3" t="s">
        <v>5</v>
      </c>
      <c r="D2049" s="3" t="s">
        <v>9</v>
      </c>
      <c r="E2049" s="3" t="s">
        <v>2113</v>
      </c>
      <c r="F2049" s="3" t="s">
        <v>2114</v>
      </c>
      <c r="G2049" s="3">
        <v>3</v>
      </c>
      <c r="H2049" s="3">
        <v>33.88</v>
      </c>
      <c r="I2049" s="3">
        <v>101.64</v>
      </c>
    </row>
    <row r="2050" s="1" customFormat="1" spans="1:9">
      <c r="A2050" s="35">
        <v>45897.7111111111</v>
      </c>
      <c r="B2050" s="3" t="s">
        <v>2112</v>
      </c>
      <c r="C2050" s="3" t="s">
        <v>5</v>
      </c>
      <c r="D2050" s="3" t="s">
        <v>9</v>
      </c>
      <c r="E2050" s="3" t="s">
        <v>2115</v>
      </c>
      <c r="F2050" s="3" t="s">
        <v>2116</v>
      </c>
      <c r="G2050" s="3">
        <v>3</v>
      </c>
      <c r="H2050" s="3">
        <v>43.2</v>
      </c>
      <c r="I2050" s="3">
        <v>129.6</v>
      </c>
    </row>
    <row r="2051" s="1" customFormat="1" spans="1:9">
      <c r="A2051" s="35">
        <v>45897.7111111111</v>
      </c>
      <c r="B2051" s="3" t="s">
        <v>2117</v>
      </c>
      <c r="C2051" s="3" t="s">
        <v>5</v>
      </c>
      <c r="D2051" s="3" t="s">
        <v>9</v>
      </c>
      <c r="E2051" s="3" t="s">
        <v>2118</v>
      </c>
      <c r="F2051" s="3" t="s">
        <v>2119</v>
      </c>
      <c r="G2051" s="3">
        <v>5</v>
      </c>
      <c r="H2051" s="3">
        <v>369.6</v>
      </c>
      <c r="I2051" s="3">
        <v>1848</v>
      </c>
    </row>
    <row r="2052" s="1" customFormat="1" spans="1:9">
      <c r="A2052" s="35">
        <v>45897.7111111111</v>
      </c>
      <c r="B2052" s="3" t="s">
        <v>2117</v>
      </c>
      <c r="C2052" s="3" t="s">
        <v>5</v>
      </c>
      <c r="D2052" s="3" t="s">
        <v>9</v>
      </c>
      <c r="E2052" s="3" t="s">
        <v>2120</v>
      </c>
      <c r="F2052" s="3" t="s">
        <v>2121</v>
      </c>
      <c r="G2052" s="3">
        <v>3</v>
      </c>
      <c r="H2052" s="3">
        <v>369.6</v>
      </c>
      <c r="I2052" s="3">
        <v>1108.8</v>
      </c>
    </row>
    <row r="2053" s="1" customFormat="1" spans="1:9">
      <c r="A2053" s="35">
        <v>45897.7111111111</v>
      </c>
      <c r="B2053" s="3" t="s">
        <v>2117</v>
      </c>
      <c r="C2053" s="3" t="s">
        <v>5</v>
      </c>
      <c r="D2053" s="3" t="s">
        <v>9</v>
      </c>
      <c r="E2053" s="3" t="s">
        <v>2122</v>
      </c>
      <c r="F2053" s="3" t="s">
        <v>2123</v>
      </c>
      <c r="G2053" s="3">
        <v>10</v>
      </c>
      <c r="H2053" s="3">
        <v>147.84</v>
      </c>
      <c r="I2053" s="3">
        <v>1478.4</v>
      </c>
    </row>
    <row r="2054" s="1" customFormat="1" spans="1:9">
      <c r="A2054" s="35">
        <v>45897.7111111111</v>
      </c>
      <c r="B2054" s="3" t="s">
        <v>2117</v>
      </c>
      <c r="C2054" s="3" t="s">
        <v>5</v>
      </c>
      <c r="D2054" s="3" t="s">
        <v>9</v>
      </c>
      <c r="E2054" s="3" t="s">
        <v>2124</v>
      </c>
      <c r="F2054" s="3" t="s">
        <v>2125</v>
      </c>
      <c r="G2054" s="3">
        <v>5</v>
      </c>
      <c r="H2054" s="3">
        <v>369.6</v>
      </c>
      <c r="I2054" s="3">
        <v>1848</v>
      </c>
    </row>
    <row r="2055" s="1" customFormat="1" spans="1:9">
      <c r="A2055" s="35">
        <v>45897.7111111111</v>
      </c>
      <c r="B2055" s="3" t="s">
        <v>2126</v>
      </c>
      <c r="C2055" s="3" t="s">
        <v>5</v>
      </c>
      <c r="D2055" s="3" t="s">
        <v>9</v>
      </c>
      <c r="E2055" s="3" t="s">
        <v>840</v>
      </c>
      <c r="F2055" s="3" t="s">
        <v>454</v>
      </c>
      <c r="G2055" s="3">
        <v>5</v>
      </c>
      <c r="H2055" s="3">
        <v>486.39</v>
      </c>
      <c r="I2055" s="3">
        <v>2431.95</v>
      </c>
    </row>
    <row r="2056" s="1" customFormat="1" spans="1:9">
      <c r="A2056" s="35">
        <v>45897.7111111111</v>
      </c>
      <c r="B2056" s="3" t="s">
        <v>2126</v>
      </c>
      <c r="C2056" s="3" t="s">
        <v>5</v>
      </c>
      <c r="D2056" s="3" t="s">
        <v>9</v>
      </c>
      <c r="E2056" s="3" t="s">
        <v>2127</v>
      </c>
      <c r="F2056" s="3" t="s">
        <v>2128</v>
      </c>
      <c r="G2056" s="3">
        <v>6</v>
      </c>
      <c r="H2056" s="3">
        <v>2196.76</v>
      </c>
      <c r="I2056" s="3">
        <v>13180.56</v>
      </c>
    </row>
    <row r="2057" s="1" customFormat="1" spans="1:9">
      <c r="A2057" s="35">
        <v>45897.7111111111</v>
      </c>
      <c r="B2057" s="3" t="s">
        <v>2126</v>
      </c>
      <c r="C2057" s="3" t="s">
        <v>5</v>
      </c>
      <c r="D2057" s="3" t="s">
        <v>9</v>
      </c>
      <c r="E2057" s="3" t="s">
        <v>197</v>
      </c>
      <c r="F2057" s="3" t="s">
        <v>198</v>
      </c>
      <c r="G2057" s="3">
        <v>10</v>
      </c>
      <c r="H2057" s="3">
        <v>2510.09</v>
      </c>
      <c r="I2057" s="3">
        <v>25100.9</v>
      </c>
    </row>
    <row r="2058" s="1" customFormat="1" spans="1:9">
      <c r="A2058" s="35">
        <v>45897.7111111111</v>
      </c>
      <c r="B2058" s="3" t="s">
        <v>2126</v>
      </c>
      <c r="C2058" s="3" t="s">
        <v>5</v>
      </c>
      <c r="D2058" s="3" t="s">
        <v>9</v>
      </c>
      <c r="E2058" s="3" t="s">
        <v>1028</v>
      </c>
      <c r="F2058" s="3" t="s">
        <v>1029</v>
      </c>
      <c r="G2058" s="3">
        <v>5</v>
      </c>
      <c r="H2058" s="3">
        <v>2031.75</v>
      </c>
      <c r="I2058" s="3">
        <v>10158.75</v>
      </c>
    </row>
    <row r="2059" s="1" customFormat="1" spans="1:9">
      <c r="A2059" s="35">
        <v>45897.7111111111</v>
      </c>
      <c r="B2059" s="3" t="s">
        <v>2126</v>
      </c>
      <c r="C2059" s="3" t="s">
        <v>5</v>
      </c>
      <c r="D2059" s="3" t="s">
        <v>9</v>
      </c>
      <c r="E2059" s="3" t="s">
        <v>1059</v>
      </c>
      <c r="F2059" s="3" t="s">
        <v>1060</v>
      </c>
      <c r="G2059" s="3">
        <v>5</v>
      </c>
      <c r="H2059" s="3">
        <v>1558.48</v>
      </c>
      <c r="I2059" s="3">
        <v>7792.4</v>
      </c>
    </row>
    <row r="2060" s="1" customFormat="1" spans="1:9">
      <c r="A2060" s="35">
        <v>45897.7111111111</v>
      </c>
      <c r="B2060" s="3" t="s">
        <v>2126</v>
      </c>
      <c r="C2060" s="3" t="s">
        <v>5</v>
      </c>
      <c r="D2060" s="3" t="s">
        <v>9</v>
      </c>
      <c r="E2060" s="3" t="s">
        <v>838</v>
      </c>
      <c r="F2060" s="3" t="s">
        <v>260</v>
      </c>
      <c r="G2060" s="3">
        <v>5</v>
      </c>
      <c r="H2060" s="3">
        <v>1414.09</v>
      </c>
      <c r="I2060" s="3">
        <v>7070.45</v>
      </c>
    </row>
    <row r="2061" s="1" customFormat="1" spans="1:9">
      <c r="A2061" s="35">
        <v>45898.4638888889</v>
      </c>
      <c r="B2061" s="3" t="s">
        <v>2129</v>
      </c>
      <c r="C2061" s="3" t="s">
        <v>5</v>
      </c>
      <c r="D2061" s="3" t="s">
        <v>9</v>
      </c>
      <c r="E2061" s="3" t="s">
        <v>793</v>
      </c>
      <c r="F2061" s="3" t="s">
        <v>794</v>
      </c>
      <c r="G2061" s="3">
        <v>1</v>
      </c>
      <c r="H2061" s="3">
        <v>428.74</v>
      </c>
      <c r="I2061" s="3">
        <v>428.74</v>
      </c>
    </row>
    <row r="2062" s="1" customFormat="1" spans="1:9">
      <c r="A2062" s="35">
        <v>45898.4652777778</v>
      </c>
      <c r="B2062" s="3" t="s">
        <v>2130</v>
      </c>
      <c r="C2062" s="3" t="s">
        <v>5</v>
      </c>
      <c r="D2062" s="3" t="s">
        <v>9</v>
      </c>
      <c r="E2062" s="3" t="s">
        <v>39</v>
      </c>
      <c r="F2062" s="3" t="s">
        <v>40</v>
      </c>
      <c r="G2062" s="3">
        <v>1</v>
      </c>
      <c r="H2062" s="3">
        <v>44.35</v>
      </c>
      <c r="I2062" s="3">
        <v>44.35</v>
      </c>
    </row>
    <row r="2063" s="1" customFormat="1" spans="1:9">
      <c r="A2063" s="35">
        <v>45898.4659722222</v>
      </c>
      <c r="B2063" s="3" t="s">
        <v>2131</v>
      </c>
      <c r="C2063" s="3" t="s">
        <v>5</v>
      </c>
      <c r="D2063" s="3" t="s">
        <v>9</v>
      </c>
      <c r="E2063" s="3" t="s">
        <v>1030</v>
      </c>
      <c r="F2063" s="3" t="s">
        <v>1031</v>
      </c>
      <c r="G2063" s="3">
        <v>2</v>
      </c>
      <c r="H2063" s="3">
        <v>2511.8</v>
      </c>
      <c r="I2063" s="3">
        <v>5023.6</v>
      </c>
    </row>
    <row r="2064" s="1" customFormat="1" spans="1:9">
      <c r="A2064" s="35">
        <v>45898.4659722222</v>
      </c>
      <c r="B2064" s="3" t="s">
        <v>2131</v>
      </c>
      <c r="C2064" s="3" t="s">
        <v>5</v>
      </c>
      <c r="D2064" s="3" t="s">
        <v>9</v>
      </c>
      <c r="E2064" s="3" t="s">
        <v>1026</v>
      </c>
      <c r="F2064" s="3" t="s">
        <v>1027</v>
      </c>
      <c r="G2064" s="3">
        <v>5</v>
      </c>
      <c r="H2064" s="3">
        <v>385.62</v>
      </c>
      <c r="I2064" s="3">
        <v>1928.1</v>
      </c>
    </row>
    <row r="2065" s="1" customFormat="1" spans="1:9">
      <c r="A2065" s="35">
        <v>45898.4659722222</v>
      </c>
      <c r="B2065" s="3" t="s">
        <v>2131</v>
      </c>
      <c r="C2065" s="3" t="s">
        <v>5</v>
      </c>
      <c r="D2065" s="3" t="s">
        <v>9</v>
      </c>
      <c r="E2065" s="3" t="s">
        <v>48</v>
      </c>
      <c r="F2065" s="3" t="s">
        <v>49</v>
      </c>
      <c r="G2065" s="3">
        <v>10</v>
      </c>
      <c r="H2065" s="3">
        <v>739.2</v>
      </c>
      <c r="I2065" s="3">
        <v>7392</v>
      </c>
    </row>
    <row r="2066" s="1" customFormat="1" spans="1:9">
      <c r="A2066" s="35">
        <v>45898.4659722222</v>
      </c>
      <c r="B2066" s="3" t="s">
        <v>2131</v>
      </c>
      <c r="C2066" s="3" t="s">
        <v>5</v>
      </c>
      <c r="D2066" s="3" t="s">
        <v>9</v>
      </c>
      <c r="E2066" s="3" t="s">
        <v>1062</v>
      </c>
      <c r="F2066" s="3" t="s">
        <v>321</v>
      </c>
      <c r="G2066" s="3">
        <v>2</v>
      </c>
      <c r="H2066" s="3">
        <v>678.83</v>
      </c>
      <c r="I2066" s="3">
        <v>1357.66</v>
      </c>
    </row>
    <row r="2067" s="1" customFormat="1" spans="1:9">
      <c r="A2067" s="35">
        <v>45898.4659722222</v>
      </c>
      <c r="B2067" s="3" t="s">
        <v>2131</v>
      </c>
      <c r="C2067" s="3" t="s">
        <v>5</v>
      </c>
      <c r="D2067" s="3" t="s">
        <v>9</v>
      </c>
      <c r="E2067" s="3" t="s">
        <v>1859</v>
      </c>
      <c r="F2067" s="3" t="s">
        <v>1860</v>
      </c>
      <c r="G2067" s="3">
        <v>5</v>
      </c>
      <c r="H2067" s="3">
        <v>348.43</v>
      </c>
      <c r="I2067" s="3">
        <v>1742.15</v>
      </c>
    </row>
    <row r="2068" s="1" customFormat="1" spans="1:9">
      <c r="A2068" s="35">
        <v>45898.4659722222</v>
      </c>
      <c r="B2068" s="3" t="s">
        <v>2131</v>
      </c>
      <c r="C2068" s="3" t="s">
        <v>5</v>
      </c>
      <c r="D2068" s="3" t="s">
        <v>9</v>
      </c>
      <c r="E2068" s="3" t="s">
        <v>98</v>
      </c>
      <c r="F2068" s="3" t="s">
        <v>99</v>
      </c>
      <c r="G2068" s="3">
        <v>14</v>
      </c>
      <c r="H2068" s="3">
        <v>1897.44</v>
      </c>
      <c r="I2068" s="3">
        <v>26564.16</v>
      </c>
    </row>
    <row r="2069" s="1" customFormat="1" spans="1:9">
      <c r="A2069" s="35">
        <v>45898.4659722222</v>
      </c>
      <c r="B2069" s="3" t="s">
        <v>2131</v>
      </c>
      <c r="C2069" s="3" t="s">
        <v>5</v>
      </c>
      <c r="D2069" s="3" t="s">
        <v>9</v>
      </c>
      <c r="E2069" s="3" t="s">
        <v>83</v>
      </c>
      <c r="F2069" s="3" t="s">
        <v>84</v>
      </c>
      <c r="G2069" s="3">
        <v>15</v>
      </c>
      <c r="H2069" s="3">
        <v>2914.93</v>
      </c>
      <c r="I2069" s="3">
        <v>43723.95</v>
      </c>
    </row>
    <row r="2070" s="1" customFormat="1" spans="1:9">
      <c r="A2070" s="35">
        <v>45898.4659722222</v>
      </c>
      <c r="B2070" s="3" t="s">
        <v>2131</v>
      </c>
      <c r="C2070" s="3" t="s">
        <v>5</v>
      </c>
      <c r="D2070" s="3" t="s">
        <v>9</v>
      </c>
      <c r="E2070" s="3" t="s">
        <v>1088</v>
      </c>
      <c r="F2070" s="3" t="s">
        <v>246</v>
      </c>
      <c r="G2070" s="3">
        <v>2</v>
      </c>
      <c r="H2070" s="3">
        <v>2646.39</v>
      </c>
      <c r="I2070" s="3">
        <v>5292.78</v>
      </c>
    </row>
    <row r="2071" s="1" customFormat="1" spans="1:9">
      <c r="A2071" s="35">
        <v>45898.4659722222</v>
      </c>
      <c r="B2071" s="3" t="s">
        <v>2131</v>
      </c>
      <c r="C2071" s="3" t="s">
        <v>5</v>
      </c>
      <c r="D2071" s="3" t="s">
        <v>9</v>
      </c>
      <c r="E2071" s="3" t="s">
        <v>498</v>
      </c>
      <c r="F2071" s="3" t="s">
        <v>499</v>
      </c>
      <c r="G2071" s="3">
        <v>7</v>
      </c>
      <c r="H2071" s="3">
        <v>568.6</v>
      </c>
      <c r="I2071" s="3">
        <v>3980.2</v>
      </c>
    </row>
    <row r="2072" s="1" customFormat="1" spans="1:9">
      <c r="A2072" s="35">
        <v>45898.4659722222</v>
      </c>
      <c r="B2072" s="3" t="s">
        <v>2131</v>
      </c>
      <c r="C2072" s="3" t="s">
        <v>5</v>
      </c>
      <c r="D2072" s="3" t="s">
        <v>9</v>
      </c>
      <c r="E2072" s="3" t="s">
        <v>1463</v>
      </c>
      <c r="F2072" s="3" t="s">
        <v>539</v>
      </c>
      <c r="G2072" s="3">
        <v>5</v>
      </c>
      <c r="H2072" s="3">
        <v>432.39</v>
      </c>
      <c r="I2072" s="3">
        <v>2161.95</v>
      </c>
    </row>
    <row r="2073" s="1" customFormat="1" spans="1:9">
      <c r="A2073" s="35">
        <v>45898.4666666667</v>
      </c>
      <c r="B2073" s="3" t="s">
        <v>2132</v>
      </c>
      <c r="C2073" s="3" t="s">
        <v>5</v>
      </c>
      <c r="D2073" s="3" t="s">
        <v>9</v>
      </c>
      <c r="E2073" s="3" t="s">
        <v>1580</v>
      </c>
      <c r="F2073" s="3" t="s">
        <v>1581</v>
      </c>
      <c r="G2073" s="3">
        <v>5</v>
      </c>
      <c r="H2073" s="3">
        <v>1084.16</v>
      </c>
      <c r="I2073" s="3">
        <v>5420.8</v>
      </c>
    </row>
    <row r="2074" s="1" customFormat="1" spans="1:9">
      <c r="A2074" s="35">
        <v>45898.4666666667</v>
      </c>
      <c r="B2074" s="3" t="s">
        <v>2132</v>
      </c>
      <c r="C2074" s="3" t="s">
        <v>5</v>
      </c>
      <c r="D2074" s="3" t="s">
        <v>9</v>
      </c>
      <c r="E2074" s="3" t="s">
        <v>1097</v>
      </c>
      <c r="F2074" s="3" t="s">
        <v>1098</v>
      </c>
      <c r="G2074" s="3">
        <v>3</v>
      </c>
      <c r="H2074" s="3">
        <v>0</v>
      </c>
      <c r="I2074" s="3">
        <v>0</v>
      </c>
    </row>
    <row r="2075" s="1" customFormat="1" spans="1:9">
      <c r="A2075" s="35">
        <v>45898.4666666667</v>
      </c>
      <c r="B2075" s="3" t="s">
        <v>2132</v>
      </c>
      <c r="C2075" s="3" t="s">
        <v>5</v>
      </c>
      <c r="D2075" s="3" t="s">
        <v>9</v>
      </c>
      <c r="E2075" s="3" t="s">
        <v>1250</v>
      </c>
      <c r="F2075" s="3" t="s">
        <v>1251</v>
      </c>
      <c r="G2075" s="3">
        <v>24</v>
      </c>
      <c r="H2075" s="3">
        <v>1275.56</v>
      </c>
      <c r="I2075" s="3">
        <v>30613.44</v>
      </c>
    </row>
    <row r="2076" s="1" customFormat="1" spans="1:9">
      <c r="A2076" s="35">
        <v>45898.4666666667</v>
      </c>
      <c r="B2076" s="3" t="s">
        <v>2132</v>
      </c>
      <c r="C2076" s="3" t="s">
        <v>5</v>
      </c>
      <c r="D2076" s="3" t="s">
        <v>9</v>
      </c>
      <c r="E2076" s="3" t="s">
        <v>2054</v>
      </c>
      <c r="F2076" s="3" t="s">
        <v>2055</v>
      </c>
      <c r="G2076" s="3">
        <v>4</v>
      </c>
      <c r="H2076" s="3">
        <v>1320.11</v>
      </c>
      <c r="I2076" s="3">
        <v>5280.44</v>
      </c>
    </row>
    <row r="2077" s="1" customFormat="1" spans="1:9">
      <c r="A2077" s="35">
        <v>45898.4666666667</v>
      </c>
      <c r="B2077" s="3" t="s">
        <v>2132</v>
      </c>
      <c r="C2077" s="3" t="s">
        <v>5</v>
      </c>
      <c r="D2077" s="3" t="s">
        <v>9</v>
      </c>
      <c r="E2077" s="3" t="s">
        <v>1505</v>
      </c>
      <c r="F2077" s="3" t="s">
        <v>1506</v>
      </c>
      <c r="G2077" s="3">
        <v>3</v>
      </c>
      <c r="H2077" s="3">
        <v>2690.33</v>
      </c>
      <c r="I2077" s="3">
        <v>8070.99</v>
      </c>
    </row>
    <row r="2078" s="1" customFormat="1" spans="1:9">
      <c r="A2078" s="35">
        <v>45898.4666666667</v>
      </c>
      <c r="B2078" s="3" t="s">
        <v>2132</v>
      </c>
      <c r="C2078" s="3" t="s">
        <v>5</v>
      </c>
      <c r="D2078" s="3" t="s">
        <v>9</v>
      </c>
      <c r="E2078" s="3" t="s">
        <v>1971</v>
      </c>
      <c r="F2078" s="3" t="s">
        <v>1972</v>
      </c>
      <c r="G2078" s="3">
        <v>5</v>
      </c>
      <c r="H2078" s="3">
        <v>3399.09</v>
      </c>
      <c r="I2078" s="3">
        <v>16995.45</v>
      </c>
    </row>
    <row r="2079" s="1" customFormat="1" spans="1:9">
      <c r="A2079" s="35">
        <v>45898.4666666667</v>
      </c>
      <c r="B2079" s="3" t="s">
        <v>2132</v>
      </c>
      <c r="C2079" s="3" t="s">
        <v>5</v>
      </c>
      <c r="D2079" s="3" t="s">
        <v>9</v>
      </c>
      <c r="E2079" s="3" t="s">
        <v>1189</v>
      </c>
      <c r="F2079" s="3" t="s">
        <v>1190</v>
      </c>
      <c r="G2079" s="3">
        <v>5</v>
      </c>
      <c r="H2079" s="3">
        <v>586.92</v>
      </c>
      <c r="I2079" s="3">
        <v>2934.6</v>
      </c>
    </row>
    <row r="2080" s="1" customFormat="1" spans="1:9">
      <c r="A2080" s="35">
        <v>45898.4666666667</v>
      </c>
      <c r="B2080" s="3" t="s">
        <v>2132</v>
      </c>
      <c r="C2080" s="3" t="s">
        <v>5</v>
      </c>
      <c r="D2080" s="3" t="s">
        <v>9</v>
      </c>
      <c r="E2080" s="3" t="s">
        <v>89</v>
      </c>
      <c r="F2080" s="3" t="s">
        <v>90</v>
      </c>
      <c r="G2080" s="3">
        <v>3</v>
      </c>
      <c r="H2080" s="3">
        <v>5773.19</v>
      </c>
      <c r="I2080" s="3">
        <v>17319.57</v>
      </c>
    </row>
    <row r="2081" s="1" customFormat="1" spans="1:9">
      <c r="A2081" s="35">
        <v>45898.4666666667</v>
      </c>
      <c r="B2081" s="3" t="s">
        <v>2132</v>
      </c>
      <c r="C2081" s="3" t="s">
        <v>5</v>
      </c>
      <c r="D2081" s="3" t="s">
        <v>9</v>
      </c>
      <c r="E2081" s="3" t="s">
        <v>1028</v>
      </c>
      <c r="F2081" s="3" t="s">
        <v>1029</v>
      </c>
      <c r="G2081" s="3">
        <v>5</v>
      </c>
      <c r="H2081" s="3">
        <v>2031.75</v>
      </c>
      <c r="I2081" s="3">
        <v>10158.75</v>
      </c>
    </row>
    <row r="2082" s="1" customFormat="1" spans="1:9">
      <c r="A2082" s="35">
        <v>45898.4666666667</v>
      </c>
      <c r="B2082" s="3" t="s">
        <v>2132</v>
      </c>
      <c r="C2082" s="3" t="s">
        <v>5</v>
      </c>
      <c r="D2082" s="3" t="s">
        <v>9</v>
      </c>
      <c r="E2082" s="3" t="s">
        <v>707</v>
      </c>
      <c r="F2082" s="3" t="s">
        <v>708</v>
      </c>
      <c r="G2082" s="3">
        <v>10</v>
      </c>
      <c r="H2082" s="3">
        <v>332.64</v>
      </c>
      <c r="I2082" s="3">
        <v>3326.4</v>
      </c>
    </row>
    <row r="2083" s="1" customFormat="1" spans="1:9">
      <c r="A2083" s="35">
        <v>45898.5645833333</v>
      </c>
      <c r="B2083" s="3" t="s">
        <v>2133</v>
      </c>
      <c r="C2083" s="3" t="s">
        <v>5</v>
      </c>
      <c r="D2083" s="3" t="s">
        <v>9</v>
      </c>
      <c r="E2083" s="3" t="s">
        <v>2134</v>
      </c>
      <c r="F2083" s="3" t="s">
        <v>2135</v>
      </c>
      <c r="G2083" s="3">
        <v>3</v>
      </c>
      <c r="H2083" s="3">
        <v>50.5</v>
      </c>
      <c r="I2083" s="3">
        <v>151.5</v>
      </c>
    </row>
    <row r="2084" s="1" customFormat="1" spans="1:9">
      <c r="A2084" s="35">
        <v>45898.5645833333</v>
      </c>
      <c r="B2084" s="3" t="s">
        <v>2133</v>
      </c>
      <c r="C2084" s="3" t="s">
        <v>5</v>
      </c>
      <c r="D2084" s="3" t="s">
        <v>9</v>
      </c>
      <c r="E2084" s="3" t="s">
        <v>1998</v>
      </c>
      <c r="F2084" s="3" t="s">
        <v>1999</v>
      </c>
      <c r="G2084" s="3">
        <v>5</v>
      </c>
      <c r="H2084" s="3">
        <v>78.85</v>
      </c>
      <c r="I2084" s="3">
        <v>394.25</v>
      </c>
    </row>
    <row r="2085" s="1" customFormat="1" spans="1:9">
      <c r="A2085" s="35">
        <v>45898.5645833333</v>
      </c>
      <c r="B2085" s="3" t="s">
        <v>2133</v>
      </c>
      <c r="C2085" s="3" t="s">
        <v>5</v>
      </c>
      <c r="D2085" s="3" t="s">
        <v>9</v>
      </c>
      <c r="E2085" s="3" t="s">
        <v>1661</v>
      </c>
      <c r="F2085" s="3" t="s">
        <v>1662</v>
      </c>
      <c r="G2085" s="3">
        <v>2</v>
      </c>
      <c r="H2085" s="3">
        <v>258.72</v>
      </c>
      <c r="I2085" s="3">
        <v>517.44</v>
      </c>
    </row>
    <row r="2086" s="1" customFormat="1" spans="1:9">
      <c r="A2086" s="35">
        <v>45898.5645833333</v>
      </c>
      <c r="B2086" s="3" t="s">
        <v>2133</v>
      </c>
      <c r="C2086" s="3" t="s">
        <v>5</v>
      </c>
      <c r="D2086" s="3" t="s">
        <v>9</v>
      </c>
      <c r="E2086" s="3" t="s">
        <v>651</v>
      </c>
      <c r="F2086" s="3" t="s">
        <v>652</v>
      </c>
      <c r="G2086" s="3">
        <v>5</v>
      </c>
      <c r="H2086" s="3">
        <v>224.74</v>
      </c>
      <c r="I2086" s="3">
        <v>1123.7</v>
      </c>
    </row>
    <row r="2087" s="1" customFormat="1" spans="1:9">
      <c r="A2087" s="35">
        <v>45898.5645833333</v>
      </c>
      <c r="B2087" s="3" t="s">
        <v>2133</v>
      </c>
      <c r="C2087" s="3" t="s">
        <v>5</v>
      </c>
      <c r="D2087" s="3" t="s">
        <v>9</v>
      </c>
      <c r="E2087" s="3" t="s">
        <v>446</v>
      </c>
      <c r="F2087" s="3" t="s">
        <v>447</v>
      </c>
      <c r="G2087" s="3">
        <v>10</v>
      </c>
      <c r="H2087" s="3">
        <v>44.26</v>
      </c>
      <c r="I2087" s="3">
        <v>442.6</v>
      </c>
    </row>
    <row r="2088" s="1" customFormat="1" spans="1:9">
      <c r="A2088" s="35">
        <v>45898.5645833333</v>
      </c>
      <c r="B2088" s="3" t="s">
        <v>2133</v>
      </c>
      <c r="C2088" s="3" t="s">
        <v>5</v>
      </c>
      <c r="D2088" s="3" t="s">
        <v>9</v>
      </c>
      <c r="E2088" s="3" t="s">
        <v>738</v>
      </c>
      <c r="F2088" s="3" t="s">
        <v>739</v>
      </c>
      <c r="G2088" s="3">
        <v>5</v>
      </c>
      <c r="H2088" s="3">
        <v>999.59</v>
      </c>
      <c r="I2088" s="3">
        <v>4997.95</v>
      </c>
    </row>
    <row r="2089" s="1" customFormat="1" spans="1:9">
      <c r="A2089" s="35">
        <v>45898.5645833333</v>
      </c>
      <c r="B2089" s="3" t="s">
        <v>2133</v>
      </c>
      <c r="C2089" s="3" t="s">
        <v>5</v>
      </c>
      <c r="D2089" s="3" t="s">
        <v>9</v>
      </c>
      <c r="E2089" s="3" t="s">
        <v>551</v>
      </c>
      <c r="F2089" s="3" t="s">
        <v>552</v>
      </c>
      <c r="G2089" s="3">
        <v>10</v>
      </c>
      <c r="H2089" s="3">
        <v>494.16</v>
      </c>
      <c r="I2089" s="3">
        <v>4941.6</v>
      </c>
    </row>
    <row r="2090" s="1" customFormat="1" spans="1:9">
      <c r="A2090" s="35">
        <v>45898.5715277778</v>
      </c>
      <c r="B2090" s="3" t="s">
        <v>2136</v>
      </c>
      <c r="C2090" s="3" t="s">
        <v>5</v>
      </c>
      <c r="D2090" s="3" t="s">
        <v>6</v>
      </c>
      <c r="E2090" s="3" t="s">
        <v>181</v>
      </c>
      <c r="F2090" s="3" t="s">
        <v>182</v>
      </c>
      <c r="G2090" s="3">
        <v>4920</v>
      </c>
      <c r="H2090" s="3">
        <v>15.5</v>
      </c>
      <c r="I2090" s="3">
        <v>76260</v>
      </c>
    </row>
    <row r="2091" s="1" customFormat="1" spans="4:5">
      <c r="D2091" s="28" t="s">
        <v>56</v>
      </c>
      <c r="E2091" s="29">
        <f>SUM(G4:G2090)</f>
        <v>407849</v>
      </c>
    </row>
    <row r="2092" s="1" customFormat="1" spans="4:5">
      <c r="D2092" s="38"/>
      <c r="E2092" s="38"/>
    </row>
    <row r="2094" spans="1:2">
      <c r="A2094" s="6" t="s">
        <v>61</v>
      </c>
      <c r="B2094" s="6" t="s">
        <v>62</v>
      </c>
    </row>
    <row r="2095" spans="1:2">
      <c r="A2095" s="7" t="s">
        <v>3</v>
      </c>
      <c r="B2095" s="8">
        <f>SUMIF(D:D,"BACOLOD BRANCH",G:G)</f>
        <v>40184</v>
      </c>
    </row>
    <row r="2096" spans="1:2">
      <c r="A2096" s="9" t="s">
        <v>4</v>
      </c>
      <c r="B2096" s="8">
        <f>SUMIF(D:D,"CAGAYAN DE ORO BRANCH",G:G)</f>
        <v>8532</v>
      </c>
    </row>
    <row r="2097" spans="1:2">
      <c r="A2097" s="9" t="s">
        <v>6</v>
      </c>
      <c r="B2097" s="8">
        <f>SUMIF(D:D,"CEBU BRANCH",G:G)</f>
        <v>38611</v>
      </c>
    </row>
    <row r="2098" spans="1:2">
      <c r="A2098" s="7" t="s">
        <v>7</v>
      </c>
      <c r="B2098" s="8">
        <f>SUMIF(D:D,"DAGUPAN BRANCH",G:G)</f>
        <v>85219</v>
      </c>
    </row>
    <row r="2099" spans="1:2">
      <c r="A2099" s="9" t="s">
        <v>8</v>
      </c>
      <c r="B2099" s="8">
        <f>SUMIF(D:D,"DAVAO BRANCH",G:G)</f>
        <v>0</v>
      </c>
    </row>
    <row r="2100" spans="1:2">
      <c r="A2100" s="30" t="s">
        <v>9</v>
      </c>
      <c r="B2100" s="8">
        <f>SUMIF(D:D,"KOLIN HEAD OFFICE",G:G)</f>
        <v>172910</v>
      </c>
    </row>
    <row r="2101" spans="1:2">
      <c r="A2101" s="9" t="s">
        <v>10</v>
      </c>
      <c r="B2101" s="8">
        <f>SUMIF(D:D,"ILO-ILO BRANCH",G:G)</f>
        <v>18194</v>
      </c>
    </row>
    <row r="2102" spans="1:2">
      <c r="A2102" s="9" t="s">
        <v>11</v>
      </c>
      <c r="B2102" s="8">
        <f>SUMIF(D:D,"PAMPANGA BRANCH",G:G)</f>
        <v>44199</v>
      </c>
    </row>
    <row r="2103" spans="1:2">
      <c r="A2103" s="10" t="s">
        <v>12</v>
      </c>
      <c r="B2103" s="11">
        <f>SUM(B2095:B2102)</f>
        <v>407849</v>
      </c>
    </row>
  </sheetData>
  <mergeCells count="1">
    <mergeCell ref="A1:D1"/>
  </mergeCells>
  <pageMargins left="0.75" right="0.75" top="1" bottom="1" header="0.5" footer="0.5"/>
  <pageSetup paperSize="256" orientation="portrait"/>
  <headerFooter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C19" sqref="C19"/>
    </sheetView>
  </sheetViews>
  <sheetFormatPr defaultColWidth="10.2857142857143" defaultRowHeight="15"/>
  <cols>
    <col min="1" max="1" width="27.2857142857143" style="1" customWidth="1"/>
    <col min="2" max="2" width="26.7142857142857" style="1" customWidth="1"/>
    <col min="3" max="5" width="20.1428571428571" style="1" customWidth="1"/>
    <col min="6" max="6" width="49.4285714285714" style="1" customWidth="1"/>
    <col min="7" max="16383" width="20.1428571428571" style="1" customWidth="1"/>
    <col min="16384" max="16384" width="20.1428571428571" style="1"/>
  </cols>
  <sheetData>
    <row r="1" ht="39" spans="1:6">
      <c r="A1" s="14" t="s">
        <v>13</v>
      </c>
      <c r="B1" s="14"/>
      <c r="C1" s="14"/>
      <c r="D1" s="14"/>
      <c r="E1" s="14"/>
      <c r="F1" s="14"/>
    </row>
    <row r="3" s="1" customFormat="1" spans="1:9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</row>
    <row r="4" s="1" customFormat="1" spans="1:9">
      <c r="A4" s="2">
        <v>45674</v>
      </c>
      <c r="B4" s="3" t="s">
        <v>2137</v>
      </c>
      <c r="C4" s="3" t="s">
        <v>6</v>
      </c>
      <c r="D4" s="3" t="s">
        <v>9</v>
      </c>
      <c r="E4" s="3" t="s">
        <v>2138</v>
      </c>
      <c r="F4" s="3" t="s">
        <v>2139</v>
      </c>
      <c r="G4" s="3">
        <v>4</v>
      </c>
      <c r="H4" s="3">
        <v>2646.45</v>
      </c>
      <c r="I4" s="3">
        <v>10585.8</v>
      </c>
    </row>
    <row r="5" s="1" customFormat="1" spans="1:9">
      <c r="A5" s="2">
        <v>45723</v>
      </c>
      <c r="B5" s="3" t="s">
        <v>2140</v>
      </c>
      <c r="C5" s="3" t="s">
        <v>6</v>
      </c>
      <c r="D5" s="3" t="s">
        <v>9</v>
      </c>
      <c r="E5" s="3" t="s">
        <v>74</v>
      </c>
      <c r="F5" s="3" t="s">
        <v>75</v>
      </c>
      <c r="G5" s="3">
        <v>1</v>
      </c>
      <c r="H5" s="3">
        <v>1655.81</v>
      </c>
      <c r="I5" s="3">
        <v>1655.81</v>
      </c>
    </row>
    <row r="6" s="1" customFormat="1" spans="1:9">
      <c r="A6" s="2">
        <v>45819</v>
      </c>
      <c r="B6" s="3" t="s">
        <v>2141</v>
      </c>
      <c r="C6" s="3" t="s">
        <v>6</v>
      </c>
      <c r="D6" s="3" t="s">
        <v>9</v>
      </c>
      <c r="E6" s="3" t="s">
        <v>92</v>
      </c>
      <c r="F6" s="3" t="s">
        <v>93</v>
      </c>
      <c r="G6" s="3">
        <v>1</v>
      </c>
      <c r="H6" s="3">
        <v>615.94</v>
      </c>
      <c r="I6" s="3">
        <v>615.94</v>
      </c>
    </row>
    <row r="7" s="1" customFormat="1" spans="1:9">
      <c r="A7" s="2">
        <v>45831</v>
      </c>
      <c r="B7" s="3" t="s">
        <v>2142</v>
      </c>
      <c r="C7" s="3" t="s">
        <v>6</v>
      </c>
      <c r="D7" s="3" t="s">
        <v>10</v>
      </c>
      <c r="E7" s="3" t="s">
        <v>301</v>
      </c>
      <c r="F7" s="3" t="s">
        <v>302</v>
      </c>
      <c r="G7" s="3">
        <v>325</v>
      </c>
      <c r="H7" s="3">
        <v>69.14</v>
      </c>
      <c r="I7" s="3">
        <v>22470.5</v>
      </c>
    </row>
    <row r="8" s="1" customFormat="1" spans="1:9">
      <c r="A8" s="31"/>
      <c r="B8" s="3"/>
      <c r="C8" s="3"/>
      <c r="D8" s="3"/>
      <c r="E8" s="3"/>
      <c r="F8" s="32" t="s">
        <v>56</v>
      </c>
      <c r="G8" s="33">
        <f>SUM(G4:G7)</f>
        <v>331</v>
      </c>
      <c r="H8" s="3"/>
      <c r="I8" s="3"/>
    </row>
    <row r="9" s="1" customFormat="1" spans="1:2">
      <c r="A9" s="1" t="s">
        <v>57</v>
      </c>
      <c r="B9" s="1" t="s">
        <v>2143</v>
      </c>
    </row>
    <row r="10" s="1" customFormat="1" spans="1:2">
      <c r="A10" s="1" t="s">
        <v>59</v>
      </c>
      <c r="B10" s="1" t="s">
        <v>60</v>
      </c>
    </row>
    <row r="12" spans="1:2">
      <c r="A12" s="6" t="s">
        <v>61</v>
      </c>
      <c r="B12" s="6" t="s">
        <v>62</v>
      </c>
    </row>
    <row r="13" spans="1:2">
      <c r="A13" s="7" t="s">
        <v>3</v>
      </c>
      <c r="B13" s="8">
        <f>SUMIF(D:D,"BACOLOD BRANCH",G:G)</f>
        <v>0</v>
      </c>
    </row>
    <row r="14" spans="1:2">
      <c r="A14" s="7" t="s">
        <v>4</v>
      </c>
      <c r="B14" s="8">
        <f>SUMIF(D:D,"CAGAYAN DE ORO BRANCH",G:G)</f>
        <v>0</v>
      </c>
    </row>
    <row r="15" spans="1:2">
      <c r="A15" s="7" t="s">
        <v>5</v>
      </c>
      <c r="B15" s="8">
        <f>SUMIF(D:D,"CAVITE BRANCH",G:G)</f>
        <v>0</v>
      </c>
    </row>
    <row r="16" spans="1:2">
      <c r="A16" s="7" t="s">
        <v>7</v>
      </c>
      <c r="B16" s="8">
        <f>SUMIF(D:D,"DAGUPAN BRANCH",G:G)</f>
        <v>0</v>
      </c>
    </row>
    <row r="17" spans="1:2">
      <c r="A17" s="9" t="s">
        <v>8</v>
      </c>
      <c r="B17" s="8">
        <f>SUMIF(D:D,"DAVAO BRANCH",G:G)</f>
        <v>0</v>
      </c>
    </row>
    <row r="18" spans="1:2">
      <c r="A18" s="30" t="s">
        <v>9</v>
      </c>
      <c r="B18" s="8">
        <f>SUMIF(D:D,"KOLIN HEAD OFFICE",G:G)</f>
        <v>6</v>
      </c>
    </row>
    <row r="19" spans="1:2">
      <c r="A19" s="9" t="s">
        <v>10</v>
      </c>
      <c r="B19" s="8">
        <f>SUMIF(D:D,"ILO-ILO BRANCH",G:G)</f>
        <v>325</v>
      </c>
    </row>
    <row r="20" spans="1:2">
      <c r="A20" s="9" t="s">
        <v>11</v>
      </c>
      <c r="B20" s="8">
        <f>SUMIF(D:D,"PAMPANGA BRANCH",G:G)</f>
        <v>0</v>
      </c>
    </row>
    <row r="21" spans="1:2">
      <c r="A21" s="10" t="s">
        <v>12</v>
      </c>
      <c r="B21" s="11">
        <f>SUM(B13:B20)</f>
        <v>331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7"/>
  <sheetViews>
    <sheetView workbookViewId="0">
      <selection activeCell="A10" sqref="A10"/>
    </sheetView>
  </sheetViews>
  <sheetFormatPr defaultColWidth="10.2857142857143" defaultRowHeight="15"/>
  <cols>
    <col min="1" max="1" width="25.1428571428571" style="1" customWidth="1"/>
    <col min="2" max="2" width="25.8571428571429" style="1" customWidth="1"/>
    <col min="3" max="3" width="19.7142857142857" style="1" customWidth="1"/>
    <col min="4" max="4" width="20" style="1" customWidth="1"/>
    <col min="5" max="5" width="32.4285714285714" style="1" customWidth="1"/>
    <col min="6" max="6" width="40" style="1" customWidth="1"/>
    <col min="7" max="16384" width="10.2857142857143" style="1"/>
  </cols>
  <sheetData>
    <row r="3" s="1" customFormat="1" spans="1:9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45689</v>
      </c>
      <c r="B4" s="3" t="s">
        <v>2144</v>
      </c>
      <c r="C4" s="3" t="s">
        <v>7</v>
      </c>
      <c r="D4" s="3" t="s">
        <v>10</v>
      </c>
      <c r="E4" s="3" t="s">
        <v>2138</v>
      </c>
      <c r="F4" s="3" t="s">
        <v>2139</v>
      </c>
      <c r="G4" s="3">
        <v>1</v>
      </c>
      <c r="H4" s="3">
        <v>2646.45</v>
      </c>
      <c r="I4" s="3">
        <v>2646.45</v>
      </c>
    </row>
    <row r="5" s="1" customFormat="1" spans="1:9">
      <c r="A5" s="2">
        <v>45754</v>
      </c>
      <c r="B5" s="3" t="s">
        <v>2145</v>
      </c>
      <c r="C5" s="3" t="s">
        <v>7</v>
      </c>
      <c r="D5" s="3" t="s">
        <v>9</v>
      </c>
      <c r="E5" s="3" t="s">
        <v>1684</v>
      </c>
      <c r="F5" s="3" t="s">
        <v>442</v>
      </c>
      <c r="G5" s="3">
        <v>2</v>
      </c>
      <c r="H5" s="3">
        <v>1479.14</v>
      </c>
      <c r="I5" s="3">
        <v>2958.28</v>
      </c>
    </row>
    <row r="6" s="1" customFormat="1" spans="1:9">
      <c r="A6" s="2">
        <v>45754</v>
      </c>
      <c r="B6" s="3" t="s">
        <v>2145</v>
      </c>
      <c r="C6" s="3" t="s">
        <v>7</v>
      </c>
      <c r="D6" s="3" t="s">
        <v>9</v>
      </c>
      <c r="E6" s="3" t="s">
        <v>840</v>
      </c>
      <c r="F6" s="3" t="s">
        <v>454</v>
      </c>
      <c r="G6" s="3">
        <v>3</v>
      </c>
      <c r="H6" s="3">
        <v>486.39</v>
      </c>
      <c r="I6" s="3">
        <v>1459.17</v>
      </c>
    </row>
    <row r="7" s="1" customFormat="1" spans="1:9">
      <c r="A7" s="2">
        <v>45779</v>
      </c>
      <c r="B7" s="3" t="s">
        <v>2146</v>
      </c>
      <c r="C7" s="3" t="s">
        <v>7</v>
      </c>
      <c r="D7" s="3" t="s">
        <v>9</v>
      </c>
      <c r="E7" s="3" t="s">
        <v>2147</v>
      </c>
      <c r="F7" s="3" t="s">
        <v>2148</v>
      </c>
      <c r="G7" s="3">
        <v>5</v>
      </c>
      <c r="H7" s="3">
        <v>11.44</v>
      </c>
      <c r="I7" s="3">
        <v>57.2</v>
      </c>
    </row>
    <row r="8" s="1" customFormat="1" spans="1:9">
      <c r="A8" s="2">
        <v>45784</v>
      </c>
      <c r="B8" s="3" t="s">
        <v>2149</v>
      </c>
      <c r="C8" s="3" t="s">
        <v>7</v>
      </c>
      <c r="D8" s="3" t="s">
        <v>9</v>
      </c>
      <c r="E8" s="3" t="s">
        <v>2150</v>
      </c>
      <c r="F8" s="3" t="s">
        <v>618</v>
      </c>
      <c r="G8" s="3">
        <v>2</v>
      </c>
      <c r="H8" s="3">
        <v>660.09</v>
      </c>
      <c r="I8" s="3">
        <v>1320.18</v>
      </c>
    </row>
    <row r="9" s="1" customFormat="1" spans="1:9">
      <c r="A9" s="2">
        <v>45790</v>
      </c>
      <c r="B9" s="3" t="s">
        <v>2151</v>
      </c>
      <c r="C9" s="3" t="s">
        <v>7</v>
      </c>
      <c r="D9" s="3" t="s">
        <v>9</v>
      </c>
      <c r="E9" s="3" t="s">
        <v>98</v>
      </c>
      <c r="F9" s="3" t="s">
        <v>99</v>
      </c>
      <c r="G9" s="3">
        <v>4</v>
      </c>
      <c r="H9" s="3">
        <v>1897.44</v>
      </c>
      <c r="I9" s="3">
        <v>7589.76</v>
      </c>
    </row>
    <row r="10" s="1" customFormat="1" spans="1:9">
      <c r="A10" s="2">
        <v>45800</v>
      </c>
      <c r="B10" s="3" t="s">
        <v>2152</v>
      </c>
      <c r="C10" s="3" t="s">
        <v>7</v>
      </c>
      <c r="D10" s="3" t="s">
        <v>11</v>
      </c>
      <c r="E10" s="3" t="s">
        <v>2153</v>
      </c>
      <c r="F10" s="3" t="s">
        <v>2154</v>
      </c>
      <c r="G10" s="3">
        <v>1</v>
      </c>
      <c r="H10" s="3">
        <v>1322.69</v>
      </c>
      <c r="I10" s="3">
        <v>1322.69</v>
      </c>
    </row>
    <row r="11" s="1" customFormat="1" spans="1:9">
      <c r="A11" s="2">
        <v>45840</v>
      </c>
      <c r="B11" s="3" t="s">
        <v>2155</v>
      </c>
      <c r="C11" s="3" t="s">
        <v>7</v>
      </c>
      <c r="D11" s="3" t="s">
        <v>9</v>
      </c>
      <c r="E11" s="3" t="s">
        <v>39</v>
      </c>
      <c r="F11" s="3" t="s">
        <v>40</v>
      </c>
      <c r="G11" s="3">
        <v>2</v>
      </c>
      <c r="H11" s="3">
        <v>44.35</v>
      </c>
      <c r="I11" s="3">
        <v>88.7</v>
      </c>
    </row>
    <row r="12" s="1" customFormat="1" spans="1:9">
      <c r="A12" s="2">
        <v>45840</v>
      </c>
      <c r="B12" s="3" t="s">
        <v>2155</v>
      </c>
      <c r="C12" s="3" t="s">
        <v>7</v>
      </c>
      <c r="D12" s="3" t="s">
        <v>9</v>
      </c>
      <c r="E12" s="3" t="s">
        <v>98</v>
      </c>
      <c r="F12" s="3" t="s">
        <v>99</v>
      </c>
      <c r="G12" s="3">
        <v>1</v>
      </c>
      <c r="H12" s="3">
        <v>1897.44</v>
      </c>
      <c r="I12" s="3">
        <v>1897.44</v>
      </c>
    </row>
    <row r="13" s="1" customFormat="1" spans="1:9">
      <c r="A13" s="2">
        <v>45874</v>
      </c>
      <c r="B13" s="3" t="s">
        <v>2156</v>
      </c>
      <c r="C13" s="3" t="s">
        <v>7</v>
      </c>
      <c r="D13" s="3" t="s">
        <v>9</v>
      </c>
      <c r="E13" s="3" t="s">
        <v>45</v>
      </c>
      <c r="F13" s="3" t="s">
        <v>46</v>
      </c>
      <c r="G13" s="3">
        <v>2</v>
      </c>
      <c r="H13" s="3">
        <v>1108.8</v>
      </c>
      <c r="I13" s="3">
        <v>2217.6</v>
      </c>
    </row>
    <row r="14" s="1" customFormat="1" spans="6:7">
      <c r="F14" s="28" t="s">
        <v>56</v>
      </c>
      <c r="G14" s="29">
        <f>SUM(G4:G13)</f>
        <v>23</v>
      </c>
    </row>
    <row r="15" s="1" customFormat="1" spans="1:2">
      <c r="A15" s="1" t="s">
        <v>57</v>
      </c>
      <c r="B15" s="1" t="s">
        <v>2157</v>
      </c>
    </row>
    <row r="16" spans="1:2">
      <c r="A16" s="1" t="s">
        <v>59</v>
      </c>
      <c r="B16" s="1" t="s">
        <v>60</v>
      </c>
    </row>
    <row r="18" spans="1:2">
      <c r="A18" s="6" t="s">
        <v>61</v>
      </c>
      <c r="B18" s="6" t="s">
        <v>62</v>
      </c>
    </row>
    <row r="19" spans="1:2">
      <c r="A19" s="7" t="s">
        <v>3</v>
      </c>
      <c r="B19" s="8">
        <f>SUMIF(D:D,"BACOLOD BRANCH",G:G)</f>
        <v>0</v>
      </c>
    </row>
    <row r="20" spans="1:2">
      <c r="A20" s="7" t="s">
        <v>4</v>
      </c>
      <c r="B20" s="8">
        <f>SUMIF(D:D,"CAGAYAN DE ORO BRANCH",G:G)</f>
        <v>0</v>
      </c>
    </row>
    <row r="21" spans="1:2">
      <c r="A21" s="7" t="s">
        <v>5</v>
      </c>
      <c r="B21" s="8">
        <f>SUMIF(D:D,"CAVITE PLANT",G:G)</f>
        <v>0</v>
      </c>
    </row>
    <row r="22" spans="1:2">
      <c r="A22" s="9" t="s">
        <v>6</v>
      </c>
      <c r="B22" s="8">
        <f>SUMIF(D:D,"CEBU BRANCH",G:G)</f>
        <v>0</v>
      </c>
    </row>
    <row r="23" spans="1:2">
      <c r="A23" s="9" t="s">
        <v>8</v>
      </c>
      <c r="B23" s="8">
        <f>SUMIF(D:D,"DAVAO BRANCH",G:G)</f>
        <v>0</v>
      </c>
    </row>
    <row r="24" spans="1:2">
      <c r="A24" s="30" t="s">
        <v>9</v>
      </c>
      <c r="B24" s="8">
        <f>SUMIF(D:D,"KOLIN HEAD OFFICE",G:G)</f>
        <v>21</v>
      </c>
    </row>
    <row r="25" spans="1:2">
      <c r="A25" s="9" t="s">
        <v>10</v>
      </c>
      <c r="B25" s="8">
        <f>SUMIF(D:D,"ILO-ILO BRANCH",G:G)</f>
        <v>1</v>
      </c>
    </row>
    <row r="26" spans="1:2">
      <c r="A26" s="9" t="s">
        <v>11</v>
      </c>
      <c r="B26" s="8">
        <f>SUMIF(D:D,"PAMPANGA BRANCH",G:G)</f>
        <v>1</v>
      </c>
    </row>
    <row r="27" spans="1:2">
      <c r="A27" s="10" t="s">
        <v>12</v>
      </c>
      <c r="B27" s="11">
        <f>SUM(B19:B26)</f>
        <v>23</v>
      </c>
    </row>
  </sheetData>
  <pageMargins left="0.75" right="0.75" top="1" bottom="1" header="0.5" footer="0.5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1" workbookViewId="0">
      <selection activeCell="D18" sqref="D18"/>
    </sheetView>
  </sheetViews>
  <sheetFormatPr defaultColWidth="10.2857142857143" defaultRowHeight="15"/>
  <cols>
    <col min="1" max="1" width="26.7142857142857" style="1" customWidth="1"/>
    <col min="2" max="2" width="22.1428571428571" style="1" customWidth="1"/>
    <col min="3" max="3" width="16.2857142857143" style="1" customWidth="1"/>
    <col min="4" max="4" width="24.8571428571429" style="1" customWidth="1"/>
    <col min="5" max="5" width="30.4285714285714" style="1" customWidth="1"/>
    <col min="6" max="6" width="55" style="1" customWidth="1"/>
    <col min="7" max="16383" width="10.2857142857143" style="1"/>
  </cols>
  <sheetData>
    <row r="1" ht="39" spans="1:6">
      <c r="A1" s="14" t="s">
        <v>13</v>
      </c>
      <c r="B1" s="14"/>
      <c r="C1" s="14"/>
      <c r="D1" s="14"/>
      <c r="E1" s="14"/>
      <c r="F1" s="14"/>
    </row>
    <row r="3" s="1" customFormat="1" spans="1:9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45722</v>
      </c>
      <c r="B4" s="3" t="s">
        <v>2158</v>
      </c>
      <c r="C4" s="3" t="s">
        <v>8</v>
      </c>
      <c r="D4" s="3" t="s">
        <v>9</v>
      </c>
      <c r="E4" s="3" t="s">
        <v>2159</v>
      </c>
      <c r="F4" s="3" t="s">
        <v>2160</v>
      </c>
      <c r="G4" s="3">
        <v>3</v>
      </c>
      <c r="H4" s="3">
        <v>0</v>
      </c>
      <c r="I4" s="3">
        <v>0</v>
      </c>
    </row>
    <row r="5" s="1" customFormat="1" spans="1:9">
      <c r="A5" s="2">
        <v>45728</v>
      </c>
      <c r="B5" s="3" t="s">
        <v>2161</v>
      </c>
      <c r="C5" s="3" t="s">
        <v>8</v>
      </c>
      <c r="D5" s="3" t="s">
        <v>10</v>
      </c>
      <c r="E5" s="3" t="s">
        <v>24</v>
      </c>
      <c r="F5" s="3" t="s">
        <v>25</v>
      </c>
      <c r="G5" s="3">
        <v>1</v>
      </c>
      <c r="H5" s="3">
        <v>1382.09</v>
      </c>
      <c r="I5" s="3">
        <v>1382.09</v>
      </c>
    </row>
    <row r="6" s="1" customFormat="1" spans="1:9">
      <c r="A6" s="2">
        <v>45728</v>
      </c>
      <c r="B6" s="3" t="s">
        <v>2162</v>
      </c>
      <c r="C6" s="3" t="s">
        <v>8</v>
      </c>
      <c r="D6" s="3" t="s">
        <v>9</v>
      </c>
      <c r="E6" s="3" t="s">
        <v>2163</v>
      </c>
      <c r="F6" s="3" t="s">
        <v>846</v>
      </c>
      <c r="G6" s="3">
        <v>8</v>
      </c>
      <c r="H6" s="3">
        <v>132.95</v>
      </c>
      <c r="I6" s="3">
        <v>1063.6</v>
      </c>
    </row>
    <row r="7" s="1" customFormat="1" spans="1:9">
      <c r="A7" s="2">
        <v>45796</v>
      </c>
      <c r="B7" s="3" t="s">
        <v>2164</v>
      </c>
      <c r="C7" s="3" t="s">
        <v>8</v>
      </c>
      <c r="D7" s="3" t="s">
        <v>4</v>
      </c>
      <c r="E7" s="3" t="s">
        <v>98</v>
      </c>
      <c r="F7" s="3" t="s">
        <v>99</v>
      </c>
      <c r="G7" s="3">
        <v>2</v>
      </c>
      <c r="H7" s="3">
        <v>1897.44</v>
      </c>
      <c r="I7" s="3">
        <v>3794.88</v>
      </c>
    </row>
    <row r="8" s="1" customFormat="1" spans="1:9">
      <c r="A8" s="2">
        <v>45800</v>
      </c>
      <c r="B8" s="3" t="s">
        <v>2165</v>
      </c>
      <c r="C8" s="3" t="s">
        <v>8</v>
      </c>
      <c r="D8" s="3" t="s">
        <v>9</v>
      </c>
      <c r="E8" s="3" t="s">
        <v>48</v>
      </c>
      <c r="F8" s="3" t="s">
        <v>49</v>
      </c>
      <c r="G8" s="3">
        <v>1</v>
      </c>
      <c r="H8" s="3">
        <v>739.2</v>
      </c>
      <c r="I8" s="3">
        <v>739.2</v>
      </c>
    </row>
    <row r="9" s="1" customFormat="1" spans="1:9">
      <c r="A9" s="2">
        <v>45810</v>
      </c>
      <c r="B9" s="3" t="s">
        <v>2166</v>
      </c>
      <c r="C9" s="3" t="s">
        <v>8</v>
      </c>
      <c r="D9" s="3" t="s">
        <v>9</v>
      </c>
      <c r="E9" s="3" t="s">
        <v>98</v>
      </c>
      <c r="F9" s="3" t="s">
        <v>99</v>
      </c>
      <c r="G9" s="3">
        <v>3</v>
      </c>
      <c r="H9" s="3">
        <v>1897.44</v>
      </c>
      <c r="I9" s="3">
        <v>5692.32</v>
      </c>
    </row>
    <row r="10" s="1" customFormat="1" spans="1:9">
      <c r="A10" s="2">
        <v>45891</v>
      </c>
      <c r="B10" s="3" t="s">
        <v>2167</v>
      </c>
      <c r="C10" s="3" t="s">
        <v>8</v>
      </c>
      <c r="D10" s="3" t="s">
        <v>9</v>
      </c>
      <c r="E10" s="3" t="s">
        <v>39</v>
      </c>
      <c r="F10" s="3" t="s">
        <v>40</v>
      </c>
      <c r="G10" s="3">
        <v>1</v>
      </c>
      <c r="H10" s="3">
        <v>44.35</v>
      </c>
      <c r="I10" s="3">
        <v>44.35</v>
      </c>
    </row>
    <row r="11" s="1" customFormat="1" spans="1:9">
      <c r="A11" s="2">
        <v>45897</v>
      </c>
      <c r="B11" s="3" t="s">
        <v>2168</v>
      </c>
      <c r="C11" s="3" t="s">
        <v>8</v>
      </c>
      <c r="D11" s="3" t="s">
        <v>9</v>
      </c>
      <c r="E11" s="3" t="s">
        <v>2169</v>
      </c>
      <c r="F11" s="3" t="s">
        <v>2170</v>
      </c>
      <c r="G11" s="3">
        <v>2</v>
      </c>
      <c r="H11" s="3">
        <v>1892.88</v>
      </c>
      <c r="I11" s="3">
        <v>3785.76</v>
      </c>
    </row>
    <row r="12" s="1" customFormat="1" spans="6:7">
      <c r="F12" s="4" t="s">
        <v>56</v>
      </c>
      <c r="G12" s="5">
        <f>SUM(G4:G11)</f>
        <v>21</v>
      </c>
    </row>
    <row r="13" s="1" customFormat="1" spans="1:2">
      <c r="A13" s="1" t="s">
        <v>57</v>
      </c>
      <c r="B13" s="1" t="s">
        <v>2171</v>
      </c>
    </row>
    <row r="14" spans="1:2">
      <c r="A14" s="1" t="s">
        <v>59</v>
      </c>
      <c r="B14" s="1" t="s">
        <v>60</v>
      </c>
    </row>
    <row r="16" spans="1:2">
      <c r="A16" s="6" t="s">
        <v>61</v>
      </c>
      <c r="B16" s="6" t="s">
        <v>62</v>
      </c>
    </row>
    <row r="17" spans="1:2">
      <c r="A17" s="7" t="s">
        <v>3</v>
      </c>
      <c r="B17" s="8">
        <f>SUMIF(D:D,"BACOLOD BRANCH",G:G)</f>
        <v>0</v>
      </c>
    </row>
    <row r="18" spans="1:2">
      <c r="A18" s="7" t="s">
        <v>4</v>
      </c>
      <c r="B18" s="8">
        <f>SUMIF(D:D,"CAGAYAN DE ORO BRANCH",G:G)</f>
        <v>2</v>
      </c>
    </row>
    <row r="19" spans="1:2">
      <c r="A19" s="9" t="s">
        <v>5</v>
      </c>
      <c r="B19" s="8">
        <f>SUMIF(D:D,"CAVITE PLANT",G:G)</f>
        <v>0</v>
      </c>
    </row>
    <row r="20" spans="1:2">
      <c r="A20" s="9" t="s">
        <v>6</v>
      </c>
      <c r="B20" s="8">
        <f>SUMIF(D:D,"CEBU BRANCH",G:G)</f>
        <v>0</v>
      </c>
    </row>
    <row r="21" spans="1:2">
      <c r="A21" s="7" t="s">
        <v>7</v>
      </c>
      <c r="B21" s="8">
        <f>SUMIF(D:D,"DAGUPAN BRANCH",G:G)</f>
        <v>0</v>
      </c>
    </row>
    <row r="22" spans="1:2">
      <c r="A22" s="9" t="s">
        <v>9</v>
      </c>
      <c r="B22" s="8">
        <f>SUMIF(D:D,"KOLIN HEAD OFFICE",G:G)</f>
        <v>18</v>
      </c>
    </row>
    <row r="23" spans="1:2">
      <c r="A23" s="9" t="s">
        <v>10</v>
      </c>
      <c r="B23" s="8">
        <f>SUMIF(D:D,"ILO-ILO BRANCH",G:G)</f>
        <v>1</v>
      </c>
    </row>
    <row r="24" spans="1:2">
      <c r="A24" s="9" t="s">
        <v>11</v>
      </c>
      <c r="B24" s="8">
        <f>SUMIF(D:D,"PAMPANGA BRANCH",G:G)</f>
        <v>0</v>
      </c>
    </row>
    <row r="25" spans="1:2">
      <c r="A25" s="10" t="s">
        <v>12</v>
      </c>
      <c r="B25" s="11">
        <f>SUM(B17:B24)</f>
        <v>21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zoomScaleSheetLayoutView="60" topLeftCell="A1571" workbookViewId="0">
      <selection activeCell="C1550" sqref="C1550"/>
    </sheetView>
  </sheetViews>
  <sheetFormatPr defaultColWidth="10.2857142857143" defaultRowHeight="15"/>
  <cols>
    <col min="1" max="1" width="25" style="21" customWidth="1"/>
    <col min="2" max="2" width="21.5714285714286" customWidth="1"/>
    <col min="3" max="3" width="21.2857142857143" customWidth="1"/>
    <col min="4" max="4" width="27.5714285714286" customWidth="1"/>
    <col min="5" max="5" width="31.1428571428571" customWidth="1"/>
    <col min="6" max="6" width="65.4285714285714" customWidth="1"/>
    <col min="7" max="7" width="9.28571428571429" customWidth="1"/>
    <col min="9" max="9" width="10.5714285714286"/>
    <col min="10" max="10" width="10.5714285714286" style="22"/>
    <col min="11" max="16384" width="10.2857142857143" style="22"/>
  </cols>
  <sheetData>
    <row r="1" ht="39" spans="1:7">
      <c r="A1" s="13" t="s">
        <v>13</v>
      </c>
      <c r="B1" s="14"/>
      <c r="C1" s="14"/>
      <c r="D1" s="14"/>
      <c r="E1" s="14"/>
      <c r="F1" s="14"/>
      <c r="G1" s="14"/>
    </row>
    <row r="3" spans="1:9">
      <c r="A3" s="2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</row>
    <row r="4" s="19" customFormat="1" spans="1:9">
      <c r="A4" s="23">
        <v>46001</v>
      </c>
      <c r="B4" s="24" t="s">
        <v>2172</v>
      </c>
      <c r="C4" s="24" t="s">
        <v>9</v>
      </c>
      <c r="D4" s="24" t="s">
        <v>4</v>
      </c>
      <c r="E4" s="24" t="s">
        <v>98</v>
      </c>
      <c r="F4" s="24" t="s">
        <v>99</v>
      </c>
      <c r="G4" s="24">
        <v>5</v>
      </c>
      <c r="H4" s="24">
        <v>1897.44</v>
      </c>
      <c r="I4" s="24">
        <v>9487.2</v>
      </c>
    </row>
    <row r="5" s="19" customFormat="1" spans="1:9">
      <c r="A5" s="23">
        <v>45638.475</v>
      </c>
      <c r="B5" s="24" t="s">
        <v>2173</v>
      </c>
      <c r="C5" s="24" t="s">
        <v>9</v>
      </c>
      <c r="D5" s="24" t="s">
        <v>4</v>
      </c>
      <c r="E5" s="24" t="s">
        <v>613</v>
      </c>
      <c r="F5" s="24" t="s">
        <v>321</v>
      </c>
      <c r="G5" s="24">
        <v>1</v>
      </c>
      <c r="H5" s="24">
        <v>279.85</v>
      </c>
      <c r="I5" s="24">
        <v>279.85</v>
      </c>
    </row>
    <row r="6" s="19" customFormat="1" spans="1:9">
      <c r="A6" s="23">
        <v>45639.4986111111</v>
      </c>
      <c r="B6" s="24" t="s">
        <v>2174</v>
      </c>
      <c r="C6" s="24" t="s">
        <v>9</v>
      </c>
      <c r="D6" s="24" t="s">
        <v>4</v>
      </c>
      <c r="E6" s="24" t="s">
        <v>310</v>
      </c>
      <c r="F6" s="24" t="s">
        <v>311</v>
      </c>
      <c r="G6" s="24">
        <v>3</v>
      </c>
      <c r="H6" s="24">
        <v>4263.6</v>
      </c>
      <c r="I6" s="24">
        <v>12790.8</v>
      </c>
    </row>
    <row r="7" s="19" customFormat="1" spans="1:9">
      <c r="A7" s="23">
        <v>45639.4986111111</v>
      </c>
      <c r="B7" s="24" t="s">
        <v>2174</v>
      </c>
      <c r="C7" s="24" t="s">
        <v>9</v>
      </c>
      <c r="D7" s="24" t="s">
        <v>4</v>
      </c>
      <c r="E7" s="24" t="s">
        <v>679</v>
      </c>
      <c r="F7" s="24" t="s">
        <v>680</v>
      </c>
      <c r="G7" s="24">
        <v>2</v>
      </c>
      <c r="H7" s="24">
        <v>1611.46</v>
      </c>
      <c r="I7" s="24">
        <v>3222.92</v>
      </c>
    </row>
    <row r="8" s="19" customFormat="1" spans="1:9">
      <c r="A8" s="23">
        <v>45642.4138888889</v>
      </c>
      <c r="B8" s="24" t="s">
        <v>2175</v>
      </c>
      <c r="C8" s="24" t="s">
        <v>9</v>
      </c>
      <c r="D8" s="24" t="s">
        <v>4</v>
      </c>
      <c r="E8" s="24" t="s">
        <v>2176</v>
      </c>
      <c r="F8" s="24" t="s">
        <v>250</v>
      </c>
      <c r="G8" s="24">
        <v>1</v>
      </c>
      <c r="H8" s="24">
        <v>1379.54</v>
      </c>
      <c r="I8" s="24">
        <v>1379.54</v>
      </c>
    </row>
    <row r="9" s="19" customFormat="1" spans="1:9">
      <c r="A9" s="23">
        <v>45642.4284722222</v>
      </c>
      <c r="B9" s="24" t="s">
        <v>2177</v>
      </c>
      <c r="C9" s="24" t="s">
        <v>9</v>
      </c>
      <c r="D9" s="24" t="s">
        <v>4</v>
      </c>
      <c r="E9" s="24" t="s">
        <v>203</v>
      </c>
      <c r="F9" s="24" t="s">
        <v>204</v>
      </c>
      <c r="G9" s="24">
        <v>2</v>
      </c>
      <c r="H9" s="24">
        <v>77.67</v>
      </c>
      <c r="I9" s="24">
        <v>155.34</v>
      </c>
    </row>
    <row r="10" s="19" customFormat="1" spans="1:9">
      <c r="A10" s="23">
        <v>45642.4284722222</v>
      </c>
      <c r="B10" s="24" t="s">
        <v>2178</v>
      </c>
      <c r="C10" s="24" t="s">
        <v>9</v>
      </c>
      <c r="D10" s="24" t="s">
        <v>4</v>
      </c>
      <c r="E10" s="24" t="s">
        <v>98</v>
      </c>
      <c r="F10" s="24" t="s">
        <v>99</v>
      </c>
      <c r="G10" s="24">
        <v>10</v>
      </c>
      <c r="H10" s="24">
        <v>1897.44</v>
      </c>
      <c r="I10" s="24">
        <v>18974.4</v>
      </c>
    </row>
    <row r="11" s="19" customFormat="1" spans="1:9">
      <c r="A11" s="23">
        <v>45642.4381944444</v>
      </c>
      <c r="B11" s="24" t="s">
        <v>2179</v>
      </c>
      <c r="C11" s="24" t="s">
        <v>9</v>
      </c>
      <c r="D11" s="24" t="s">
        <v>4</v>
      </c>
      <c r="E11" s="24" t="s">
        <v>1634</v>
      </c>
      <c r="F11" s="24" t="s">
        <v>1635</v>
      </c>
      <c r="G11" s="24">
        <v>3</v>
      </c>
      <c r="H11" s="24">
        <v>991.38</v>
      </c>
      <c r="I11" s="24">
        <v>2974.14</v>
      </c>
    </row>
    <row r="12" s="19" customFormat="1" spans="1:9">
      <c r="A12" s="23">
        <v>45642.4381944444</v>
      </c>
      <c r="B12" s="24" t="s">
        <v>2179</v>
      </c>
      <c r="C12" s="24" t="s">
        <v>9</v>
      </c>
      <c r="D12" s="24" t="s">
        <v>4</v>
      </c>
      <c r="E12" s="24" t="s">
        <v>1766</v>
      </c>
      <c r="F12" s="24" t="s">
        <v>1767</v>
      </c>
      <c r="G12" s="24">
        <v>3</v>
      </c>
      <c r="H12" s="24">
        <v>824.62</v>
      </c>
      <c r="I12" s="24">
        <v>2473.86</v>
      </c>
    </row>
    <row r="13" s="19" customFormat="1" spans="1:9">
      <c r="A13" s="23">
        <v>45642.4381944444</v>
      </c>
      <c r="B13" s="24" t="s">
        <v>2179</v>
      </c>
      <c r="C13" s="24" t="s">
        <v>9</v>
      </c>
      <c r="D13" s="24" t="s">
        <v>4</v>
      </c>
      <c r="E13" s="24" t="s">
        <v>701</v>
      </c>
      <c r="F13" s="24" t="s">
        <v>702</v>
      </c>
      <c r="G13" s="24">
        <v>3</v>
      </c>
      <c r="H13" s="24">
        <v>683.08</v>
      </c>
      <c r="I13" s="24">
        <v>2049.24</v>
      </c>
    </row>
    <row r="14" s="19" customFormat="1" spans="1:9">
      <c r="A14" s="23">
        <v>45652.4131944444</v>
      </c>
      <c r="B14" s="24" t="s">
        <v>2180</v>
      </c>
      <c r="C14" s="24" t="s">
        <v>9</v>
      </c>
      <c r="D14" s="24" t="s">
        <v>4</v>
      </c>
      <c r="E14" s="24" t="s">
        <v>547</v>
      </c>
      <c r="F14" s="24" t="s">
        <v>548</v>
      </c>
      <c r="G14" s="24">
        <v>3</v>
      </c>
      <c r="H14" s="24">
        <v>2378.72</v>
      </c>
      <c r="I14" s="24">
        <v>7136.16</v>
      </c>
    </row>
    <row r="15" s="19" customFormat="1" spans="1:9">
      <c r="A15" s="23">
        <v>45652.4159722222</v>
      </c>
      <c r="B15" s="24" t="s">
        <v>2181</v>
      </c>
      <c r="C15" s="24" t="s">
        <v>9</v>
      </c>
      <c r="D15" s="24" t="s">
        <v>4</v>
      </c>
      <c r="E15" s="24" t="s">
        <v>547</v>
      </c>
      <c r="F15" s="24" t="s">
        <v>548</v>
      </c>
      <c r="G15" s="24">
        <v>3</v>
      </c>
      <c r="H15" s="24">
        <v>2378.72</v>
      </c>
      <c r="I15" s="24">
        <v>7136.16</v>
      </c>
    </row>
    <row r="16" s="19" customFormat="1" spans="1:9">
      <c r="A16" s="23">
        <v>45652.4166666667</v>
      </c>
      <c r="B16" s="24" t="s">
        <v>2182</v>
      </c>
      <c r="C16" s="24" t="s">
        <v>9</v>
      </c>
      <c r="D16" s="24" t="s">
        <v>4</v>
      </c>
      <c r="E16" s="24" t="s">
        <v>457</v>
      </c>
      <c r="F16" s="24" t="s">
        <v>458</v>
      </c>
      <c r="G16" s="24">
        <v>2</v>
      </c>
      <c r="H16" s="24">
        <v>429.66</v>
      </c>
      <c r="I16" s="24">
        <v>859.32</v>
      </c>
    </row>
    <row r="17" s="19" customFormat="1" spans="1:9">
      <c r="A17" s="25">
        <v>45659</v>
      </c>
      <c r="B17" s="26" t="s">
        <v>2183</v>
      </c>
      <c r="C17" s="26" t="s">
        <v>9</v>
      </c>
      <c r="D17" s="26" t="s">
        <v>3</v>
      </c>
      <c r="E17" s="26" t="s">
        <v>746</v>
      </c>
      <c r="F17" s="26" t="s">
        <v>747</v>
      </c>
      <c r="G17" s="26">
        <v>5</v>
      </c>
      <c r="H17" s="26">
        <v>1049.25</v>
      </c>
      <c r="I17" s="26">
        <v>5246.25</v>
      </c>
    </row>
    <row r="18" s="19" customFormat="1" spans="1:9">
      <c r="A18" s="25">
        <v>45659</v>
      </c>
      <c r="B18" s="26" t="s">
        <v>2183</v>
      </c>
      <c r="C18" s="26" t="s">
        <v>9</v>
      </c>
      <c r="D18" s="26" t="s">
        <v>3</v>
      </c>
      <c r="E18" s="26" t="s">
        <v>473</v>
      </c>
      <c r="F18" s="26" t="s">
        <v>474</v>
      </c>
      <c r="G18" s="26">
        <v>5</v>
      </c>
      <c r="H18" s="26">
        <v>49.77</v>
      </c>
      <c r="I18" s="26">
        <v>248.85</v>
      </c>
    </row>
    <row r="19" s="19" customFormat="1" spans="1:9">
      <c r="A19" s="25">
        <v>45659</v>
      </c>
      <c r="B19" s="26" t="s">
        <v>2184</v>
      </c>
      <c r="C19" s="26" t="s">
        <v>9</v>
      </c>
      <c r="D19" s="26" t="s">
        <v>6</v>
      </c>
      <c r="E19" s="26" t="s">
        <v>48</v>
      </c>
      <c r="F19" s="26" t="s">
        <v>49</v>
      </c>
      <c r="G19" s="26">
        <v>2</v>
      </c>
      <c r="H19" s="26">
        <v>739.2</v>
      </c>
      <c r="I19" s="26">
        <v>1478.4</v>
      </c>
    </row>
    <row r="20" s="19" customFormat="1" spans="1:9">
      <c r="A20" s="25">
        <v>45659</v>
      </c>
      <c r="B20" s="26" t="s">
        <v>2184</v>
      </c>
      <c r="C20" s="26" t="s">
        <v>9</v>
      </c>
      <c r="D20" s="26" t="s">
        <v>6</v>
      </c>
      <c r="E20" s="26" t="s">
        <v>379</v>
      </c>
      <c r="F20" s="26" t="s">
        <v>380</v>
      </c>
      <c r="G20" s="26">
        <v>1</v>
      </c>
      <c r="H20" s="26">
        <v>221.76</v>
      </c>
      <c r="I20" s="26">
        <v>221.76</v>
      </c>
    </row>
    <row r="21" s="19" customFormat="1" spans="1:9">
      <c r="A21" s="25">
        <v>45659</v>
      </c>
      <c r="B21" s="26" t="s">
        <v>2184</v>
      </c>
      <c r="C21" s="26" t="s">
        <v>9</v>
      </c>
      <c r="D21" s="26" t="s">
        <v>6</v>
      </c>
      <c r="E21" s="26" t="s">
        <v>39</v>
      </c>
      <c r="F21" s="26" t="s">
        <v>40</v>
      </c>
      <c r="G21" s="26">
        <v>5</v>
      </c>
      <c r="H21" s="26">
        <v>44.35</v>
      </c>
      <c r="I21" s="26">
        <v>221.75</v>
      </c>
    </row>
    <row r="22" s="19" customFormat="1" spans="1:9">
      <c r="A22" s="25">
        <v>45659</v>
      </c>
      <c r="B22" s="26" t="s">
        <v>2185</v>
      </c>
      <c r="C22" s="26" t="s">
        <v>9</v>
      </c>
      <c r="D22" s="26" t="s">
        <v>6</v>
      </c>
      <c r="E22" s="26" t="s">
        <v>763</v>
      </c>
      <c r="F22" s="26" t="s">
        <v>764</v>
      </c>
      <c r="G22" s="26">
        <v>3</v>
      </c>
      <c r="H22" s="26">
        <v>428.74</v>
      </c>
      <c r="I22" s="26">
        <v>1286.22</v>
      </c>
    </row>
    <row r="23" s="19" customFormat="1" spans="1:9">
      <c r="A23" s="25">
        <v>45659</v>
      </c>
      <c r="B23" s="26" t="s">
        <v>2186</v>
      </c>
      <c r="C23" s="26" t="s">
        <v>9</v>
      </c>
      <c r="D23" s="26" t="s">
        <v>10</v>
      </c>
      <c r="E23" s="26" t="s">
        <v>155</v>
      </c>
      <c r="F23" s="26" t="s">
        <v>156</v>
      </c>
      <c r="G23" s="26">
        <v>10</v>
      </c>
      <c r="H23" s="26">
        <v>140.12</v>
      </c>
      <c r="I23" s="26">
        <v>1401.2</v>
      </c>
    </row>
    <row r="24" s="19" customFormat="1" spans="1:9">
      <c r="A24" s="25">
        <v>45659</v>
      </c>
      <c r="B24" s="26" t="s">
        <v>2187</v>
      </c>
      <c r="C24" s="26" t="s">
        <v>9</v>
      </c>
      <c r="D24" s="26" t="s">
        <v>6</v>
      </c>
      <c r="E24" s="26" t="s">
        <v>647</v>
      </c>
      <c r="F24" s="26" t="s">
        <v>648</v>
      </c>
      <c r="G24" s="26">
        <v>1</v>
      </c>
      <c r="H24" s="26">
        <v>4268.88</v>
      </c>
      <c r="I24" s="26">
        <v>4268.88</v>
      </c>
    </row>
    <row r="25" s="19" customFormat="1" spans="1:9">
      <c r="A25" s="25">
        <v>45659</v>
      </c>
      <c r="B25" s="26" t="s">
        <v>2188</v>
      </c>
      <c r="C25" s="26" t="s">
        <v>9</v>
      </c>
      <c r="D25" s="26" t="s">
        <v>6</v>
      </c>
      <c r="E25" s="26" t="s">
        <v>83</v>
      </c>
      <c r="F25" s="26" t="s">
        <v>84</v>
      </c>
      <c r="G25" s="26">
        <v>3</v>
      </c>
      <c r="H25" s="26">
        <v>2914.93</v>
      </c>
      <c r="I25" s="26">
        <v>8744.79</v>
      </c>
    </row>
    <row r="26" s="19" customFormat="1" spans="1:9">
      <c r="A26" s="25">
        <v>45659</v>
      </c>
      <c r="B26" s="26" t="s">
        <v>2189</v>
      </c>
      <c r="C26" s="26" t="s">
        <v>9</v>
      </c>
      <c r="D26" s="26" t="s">
        <v>11</v>
      </c>
      <c r="E26" s="26" t="s">
        <v>523</v>
      </c>
      <c r="F26" s="26" t="s">
        <v>524</v>
      </c>
      <c r="G26" s="26">
        <v>1</v>
      </c>
      <c r="H26" s="26">
        <v>2812.04</v>
      </c>
      <c r="I26" s="26">
        <v>2812.04</v>
      </c>
    </row>
    <row r="27" s="19" customFormat="1" spans="1:9">
      <c r="A27" s="25">
        <v>45659</v>
      </c>
      <c r="B27" s="26" t="s">
        <v>2190</v>
      </c>
      <c r="C27" s="26" t="s">
        <v>9</v>
      </c>
      <c r="D27" s="26" t="s">
        <v>11</v>
      </c>
      <c r="E27" s="26" t="s">
        <v>1672</v>
      </c>
      <c r="F27" s="26" t="s">
        <v>1673</v>
      </c>
      <c r="G27" s="26">
        <v>1</v>
      </c>
      <c r="H27" s="26">
        <v>216.83</v>
      </c>
      <c r="I27" s="26">
        <v>216.83</v>
      </c>
    </row>
    <row r="28" s="19" customFormat="1" spans="1:9">
      <c r="A28" s="25">
        <v>45659</v>
      </c>
      <c r="B28" s="26" t="s">
        <v>2191</v>
      </c>
      <c r="C28" s="26" t="s">
        <v>9</v>
      </c>
      <c r="D28" s="26" t="s">
        <v>11</v>
      </c>
      <c r="E28" s="26" t="s">
        <v>151</v>
      </c>
      <c r="F28" s="26" t="s">
        <v>152</v>
      </c>
      <c r="G28" s="26">
        <v>1</v>
      </c>
      <c r="H28" s="26">
        <v>188.41</v>
      </c>
      <c r="I28" s="26">
        <v>188.41</v>
      </c>
    </row>
    <row r="29" s="19" customFormat="1" spans="1:9">
      <c r="A29" s="25">
        <v>45659</v>
      </c>
      <c r="B29" s="26" t="s">
        <v>2192</v>
      </c>
      <c r="C29" s="26" t="s">
        <v>9</v>
      </c>
      <c r="D29" s="26" t="s">
        <v>11</v>
      </c>
      <c r="E29" s="26" t="s">
        <v>191</v>
      </c>
      <c r="F29" s="26" t="s">
        <v>192</v>
      </c>
      <c r="G29" s="26">
        <v>3</v>
      </c>
      <c r="H29" s="26">
        <v>1242.5</v>
      </c>
      <c r="I29" s="26">
        <v>3727.5</v>
      </c>
    </row>
    <row r="30" s="19" customFormat="1" spans="1:9">
      <c r="A30" s="25">
        <v>45660</v>
      </c>
      <c r="B30" s="26" t="s">
        <v>2193</v>
      </c>
      <c r="C30" s="26" t="s">
        <v>9</v>
      </c>
      <c r="D30" s="26" t="s">
        <v>6</v>
      </c>
      <c r="E30" s="26" t="s">
        <v>1523</v>
      </c>
      <c r="F30" s="26" t="s">
        <v>212</v>
      </c>
      <c r="G30" s="26">
        <v>2</v>
      </c>
      <c r="H30" s="26">
        <v>1071.84</v>
      </c>
      <c r="I30" s="26">
        <v>2143.68</v>
      </c>
    </row>
    <row r="31" s="19" customFormat="1" spans="1:9">
      <c r="A31" s="25">
        <v>45660</v>
      </c>
      <c r="B31" s="26" t="s">
        <v>2194</v>
      </c>
      <c r="C31" s="26" t="s">
        <v>9</v>
      </c>
      <c r="D31" s="26" t="s">
        <v>8</v>
      </c>
      <c r="E31" s="26" t="s">
        <v>164</v>
      </c>
      <c r="F31" s="26" t="s">
        <v>165</v>
      </c>
      <c r="G31" s="26">
        <v>2</v>
      </c>
      <c r="H31" s="26">
        <v>1108.8</v>
      </c>
      <c r="I31" s="26">
        <v>2217.6</v>
      </c>
    </row>
    <row r="32" s="19" customFormat="1" spans="1:9">
      <c r="A32" s="25">
        <v>45660</v>
      </c>
      <c r="B32" s="26" t="s">
        <v>2194</v>
      </c>
      <c r="C32" s="26" t="s">
        <v>9</v>
      </c>
      <c r="D32" s="26" t="s">
        <v>8</v>
      </c>
      <c r="E32" s="26" t="s">
        <v>168</v>
      </c>
      <c r="F32" s="26" t="s">
        <v>169</v>
      </c>
      <c r="G32" s="26">
        <v>2</v>
      </c>
      <c r="H32" s="26">
        <v>1478.4</v>
      </c>
      <c r="I32" s="26">
        <v>2956.8</v>
      </c>
    </row>
    <row r="33" s="19" customFormat="1" spans="1:9">
      <c r="A33" s="25">
        <v>45660</v>
      </c>
      <c r="B33" s="26" t="s">
        <v>2194</v>
      </c>
      <c r="C33" s="26" t="s">
        <v>9</v>
      </c>
      <c r="D33" s="26" t="s">
        <v>8</v>
      </c>
      <c r="E33" s="26" t="s">
        <v>172</v>
      </c>
      <c r="F33" s="26" t="s">
        <v>173</v>
      </c>
      <c r="G33" s="26">
        <v>5</v>
      </c>
      <c r="H33" s="26">
        <v>221.76</v>
      </c>
      <c r="I33" s="26">
        <v>1108.8</v>
      </c>
    </row>
    <row r="34" s="19" customFormat="1" spans="1:9">
      <c r="A34" s="25">
        <v>45660</v>
      </c>
      <c r="B34" s="26" t="s">
        <v>2194</v>
      </c>
      <c r="C34" s="26" t="s">
        <v>9</v>
      </c>
      <c r="D34" s="26" t="s">
        <v>8</v>
      </c>
      <c r="E34" s="26" t="s">
        <v>178</v>
      </c>
      <c r="F34" s="26" t="s">
        <v>179</v>
      </c>
      <c r="G34" s="26">
        <v>3</v>
      </c>
      <c r="H34" s="26">
        <v>258.72</v>
      </c>
      <c r="I34" s="26">
        <v>776.16</v>
      </c>
    </row>
    <row r="35" s="19" customFormat="1" spans="1:9">
      <c r="A35" s="25">
        <v>45660</v>
      </c>
      <c r="B35" s="26" t="s">
        <v>2195</v>
      </c>
      <c r="C35" s="26" t="s">
        <v>9</v>
      </c>
      <c r="D35" s="26" t="s">
        <v>8</v>
      </c>
      <c r="E35" s="26" t="s">
        <v>2196</v>
      </c>
      <c r="F35" s="26" t="s">
        <v>2197</v>
      </c>
      <c r="G35" s="26">
        <v>20</v>
      </c>
      <c r="H35" s="26">
        <v>582.25</v>
      </c>
      <c r="I35" s="26">
        <v>11645</v>
      </c>
    </row>
    <row r="36" s="19" customFormat="1" spans="1:9">
      <c r="A36" s="25">
        <v>45663</v>
      </c>
      <c r="B36" s="26" t="s">
        <v>2198</v>
      </c>
      <c r="C36" s="26" t="s">
        <v>9</v>
      </c>
      <c r="D36" s="26" t="s">
        <v>3</v>
      </c>
      <c r="E36" s="26" t="s">
        <v>473</v>
      </c>
      <c r="F36" s="26" t="s">
        <v>474</v>
      </c>
      <c r="G36" s="26">
        <v>5</v>
      </c>
      <c r="H36" s="26">
        <v>49.77</v>
      </c>
      <c r="I36" s="26">
        <v>248.85</v>
      </c>
    </row>
    <row r="37" s="19" customFormat="1" spans="1:9">
      <c r="A37" s="25">
        <v>45663</v>
      </c>
      <c r="B37" s="26" t="s">
        <v>2199</v>
      </c>
      <c r="C37" s="26" t="s">
        <v>9</v>
      </c>
      <c r="D37" s="26" t="s">
        <v>4</v>
      </c>
      <c r="E37" s="26" t="s">
        <v>237</v>
      </c>
      <c r="F37" s="26" t="s">
        <v>238</v>
      </c>
      <c r="G37" s="26">
        <v>10</v>
      </c>
      <c r="H37" s="26">
        <v>296.11</v>
      </c>
      <c r="I37" s="26">
        <v>2961.1</v>
      </c>
    </row>
    <row r="38" s="19" customFormat="1" spans="1:9">
      <c r="A38" s="25">
        <v>45663</v>
      </c>
      <c r="B38" s="26" t="s">
        <v>2200</v>
      </c>
      <c r="C38" s="26" t="s">
        <v>9</v>
      </c>
      <c r="D38" s="26" t="s">
        <v>4</v>
      </c>
      <c r="E38" s="26" t="s">
        <v>1479</v>
      </c>
      <c r="F38" s="26" t="s">
        <v>846</v>
      </c>
      <c r="G38" s="26">
        <v>3</v>
      </c>
      <c r="H38" s="26">
        <v>237.31</v>
      </c>
      <c r="I38" s="26">
        <v>711.93</v>
      </c>
    </row>
    <row r="39" s="19" customFormat="1" spans="1:9">
      <c r="A39" s="25">
        <v>45663</v>
      </c>
      <c r="B39" s="26" t="s">
        <v>2201</v>
      </c>
      <c r="C39" s="26" t="s">
        <v>9</v>
      </c>
      <c r="D39" s="26" t="s">
        <v>10</v>
      </c>
      <c r="E39" s="26" t="s">
        <v>48</v>
      </c>
      <c r="F39" s="26" t="s">
        <v>49</v>
      </c>
      <c r="G39" s="26">
        <v>2</v>
      </c>
      <c r="H39" s="26">
        <v>739.2</v>
      </c>
      <c r="I39" s="26">
        <v>1478.4</v>
      </c>
    </row>
    <row r="40" s="19" customFormat="1" spans="1:9">
      <c r="A40" s="25">
        <v>45663</v>
      </c>
      <c r="B40" s="26" t="s">
        <v>2201</v>
      </c>
      <c r="C40" s="26" t="s">
        <v>9</v>
      </c>
      <c r="D40" s="26" t="s">
        <v>10</v>
      </c>
      <c r="E40" s="26" t="s">
        <v>379</v>
      </c>
      <c r="F40" s="26" t="s">
        <v>380</v>
      </c>
      <c r="G40" s="26">
        <v>2</v>
      </c>
      <c r="H40" s="26">
        <v>221.76</v>
      </c>
      <c r="I40" s="26">
        <v>443.52</v>
      </c>
    </row>
    <row r="41" s="19" customFormat="1" spans="1:9">
      <c r="A41" s="25">
        <v>45663</v>
      </c>
      <c r="B41" s="26" t="s">
        <v>2201</v>
      </c>
      <c r="C41" s="26" t="s">
        <v>9</v>
      </c>
      <c r="D41" s="26" t="s">
        <v>10</v>
      </c>
      <c r="E41" s="26" t="s">
        <v>253</v>
      </c>
      <c r="F41" s="26" t="s">
        <v>254</v>
      </c>
      <c r="G41" s="26">
        <v>2</v>
      </c>
      <c r="H41" s="26">
        <v>147.84</v>
      </c>
      <c r="I41" s="26">
        <v>295.68</v>
      </c>
    </row>
    <row r="42" s="19" customFormat="1" spans="1:9">
      <c r="A42" s="25">
        <v>45663</v>
      </c>
      <c r="B42" s="26" t="s">
        <v>2201</v>
      </c>
      <c r="C42" s="26" t="s">
        <v>9</v>
      </c>
      <c r="D42" s="26" t="s">
        <v>10</v>
      </c>
      <c r="E42" s="26" t="s">
        <v>45</v>
      </c>
      <c r="F42" s="26" t="s">
        <v>46</v>
      </c>
      <c r="G42" s="26">
        <v>2</v>
      </c>
      <c r="H42" s="26">
        <v>1108.8</v>
      </c>
      <c r="I42" s="26">
        <v>2217.6</v>
      </c>
    </row>
    <row r="43" s="19" customFormat="1" spans="1:9">
      <c r="A43" s="25">
        <v>45663</v>
      </c>
      <c r="B43" s="26" t="s">
        <v>2201</v>
      </c>
      <c r="C43" s="26" t="s">
        <v>9</v>
      </c>
      <c r="D43" s="26" t="s">
        <v>10</v>
      </c>
      <c r="E43" s="26" t="s">
        <v>318</v>
      </c>
      <c r="F43" s="26" t="s">
        <v>319</v>
      </c>
      <c r="G43" s="26">
        <v>1</v>
      </c>
      <c r="H43" s="26">
        <v>147.84</v>
      </c>
      <c r="I43" s="26">
        <v>147.84</v>
      </c>
    </row>
    <row r="44" s="19" customFormat="1" spans="1:9">
      <c r="A44" s="25">
        <v>45663</v>
      </c>
      <c r="B44" s="26" t="s">
        <v>2202</v>
      </c>
      <c r="C44" s="26" t="s">
        <v>9</v>
      </c>
      <c r="D44" s="26" t="s">
        <v>10</v>
      </c>
      <c r="E44" s="26" t="s">
        <v>2203</v>
      </c>
      <c r="F44" s="26" t="s">
        <v>2204</v>
      </c>
      <c r="G44" s="26">
        <v>2</v>
      </c>
      <c r="H44" s="26">
        <v>0</v>
      </c>
      <c r="I44" s="26">
        <v>0</v>
      </c>
    </row>
    <row r="45" s="19" customFormat="1" spans="1:9">
      <c r="A45" s="25">
        <v>45663</v>
      </c>
      <c r="B45" s="26" t="s">
        <v>2205</v>
      </c>
      <c r="C45" s="26" t="s">
        <v>9</v>
      </c>
      <c r="D45" s="26" t="s">
        <v>11</v>
      </c>
      <c r="E45" s="26" t="s">
        <v>463</v>
      </c>
      <c r="F45" s="26" t="s">
        <v>464</v>
      </c>
      <c r="G45" s="26">
        <v>1</v>
      </c>
      <c r="H45" s="26">
        <v>384.38</v>
      </c>
      <c r="I45" s="26">
        <v>384.38</v>
      </c>
    </row>
    <row r="46" s="19" customFormat="1" spans="1:9">
      <c r="A46" s="25">
        <v>45663</v>
      </c>
      <c r="B46" s="26" t="s">
        <v>2206</v>
      </c>
      <c r="C46" s="26" t="s">
        <v>9</v>
      </c>
      <c r="D46" s="26" t="s">
        <v>4</v>
      </c>
      <c r="E46" s="26" t="s">
        <v>2207</v>
      </c>
      <c r="F46" s="26" t="s">
        <v>2208</v>
      </c>
      <c r="G46" s="26">
        <v>1</v>
      </c>
      <c r="H46" s="26">
        <v>234.13</v>
      </c>
      <c r="I46" s="26">
        <v>234.13</v>
      </c>
    </row>
    <row r="47" s="19" customFormat="1" spans="1:9">
      <c r="A47" s="25">
        <v>45663</v>
      </c>
      <c r="B47" s="26" t="s">
        <v>2209</v>
      </c>
      <c r="C47" s="26" t="s">
        <v>9</v>
      </c>
      <c r="D47" s="26" t="s">
        <v>6</v>
      </c>
      <c r="E47" s="26" t="s">
        <v>33</v>
      </c>
      <c r="F47" s="26" t="s">
        <v>34</v>
      </c>
      <c r="G47" s="26">
        <v>3</v>
      </c>
      <c r="H47" s="26">
        <v>2952.12</v>
      </c>
      <c r="I47" s="26">
        <v>8856.36</v>
      </c>
    </row>
    <row r="48" s="19" customFormat="1" spans="1:9">
      <c r="A48" s="25">
        <v>45663</v>
      </c>
      <c r="B48" s="26" t="s">
        <v>2210</v>
      </c>
      <c r="C48" s="26" t="s">
        <v>9</v>
      </c>
      <c r="D48" s="26" t="s">
        <v>11</v>
      </c>
      <c r="E48" s="26" t="s">
        <v>505</v>
      </c>
      <c r="F48" s="26" t="s">
        <v>506</v>
      </c>
      <c r="G48" s="26">
        <v>1</v>
      </c>
      <c r="H48" s="26">
        <v>1992.14</v>
      </c>
      <c r="I48" s="26">
        <v>1992.14</v>
      </c>
    </row>
    <row r="49" s="19" customFormat="1" spans="1:9">
      <c r="A49" s="25">
        <v>45663</v>
      </c>
      <c r="B49" s="26" t="s">
        <v>2210</v>
      </c>
      <c r="C49" s="26" t="s">
        <v>9</v>
      </c>
      <c r="D49" s="26" t="s">
        <v>11</v>
      </c>
      <c r="E49" s="26" t="s">
        <v>259</v>
      </c>
      <c r="F49" s="26" t="s">
        <v>260</v>
      </c>
      <c r="G49" s="26">
        <v>1</v>
      </c>
      <c r="H49" s="26">
        <v>2032.8</v>
      </c>
      <c r="I49" s="26">
        <v>2032.8</v>
      </c>
    </row>
    <row r="50" s="19" customFormat="1" spans="1:9">
      <c r="A50" s="25">
        <v>45663</v>
      </c>
      <c r="B50" s="26" t="s">
        <v>2210</v>
      </c>
      <c r="C50" s="26" t="s">
        <v>9</v>
      </c>
      <c r="D50" s="26" t="s">
        <v>11</v>
      </c>
      <c r="E50" s="26" t="s">
        <v>992</v>
      </c>
      <c r="F50" s="26" t="s">
        <v>993</v>
      </c>
      <c r="G50" s="26">
        <v>1</v>
      </c>
      <c r="H50" s="26">
        <v>716.51</v>
      </c>
      <c r="I50" s="26">
        <v>716.51</v>
      </c>
    </row>
    <row r="51" s="19" customFormat="1" spans="1:9">
      <c r="A51" s="25">
        <v>45663</v>
      </c>
      <c r="B51" s="26" t="s">
        <v>2211</v>
      </c>
      <c r="C51" s="26" t="s">
        <v>9</v>
      </c>
      <c r="D51" s="26" t="s">
        <v>11</v>
      </c>
      <c r="E51" s="26" t="s">
        <v>385</v>
      </c>
      <c r="F51" s="26" t="s">
        <v>386</v>
      </c>
      <c r="G51" s="26">
        <v>2</v>
      </c>
      <c r="H51" s="26">
        <v>2078.47</v>
      </c>
      <c r="I51" s="26">
        <v>4156.94</v>
      </c>
    </row>
    <row r="52" s="19" customFormat="1" spans="1:9">
      <c r="A52" s="25">
        <v>45663</v>
      </c>
      <c r="B52" s="26" t="s">
        <v>2212</v>
      </c>
      <c r="C52" s="26" t="s">
        <v>9</v>
      </c>
      <c r="D52" s="26" t="s">
        <v>4</v>
      </c>
      <c r="E52" s="26" t="s">
        <v>92</v>
      </c>
      <c r="F52" s="26" t="s">
        <v>93</v>
      </c>
      <c r="G52" s="26">
        <v>3</v>
      </c>
      <c r="H52" s="26">
        <v>615.94</v>
      </c>
      <c r="I52" s="26">
        <v>1847.82</v>
      </c>
    </row>
    <row r="53" s="19" customFormat="1" spans="1:9">
      <c r="A53" s="25">
        <v>45664</v>
      </c>
      <c r="B53" s="26" t="s">
        <v>2213</v>
      </c>
      <c r="C53" s="26" t="s">
        <v>9</v>
      </c>
      <c r="D53" s="26" t="s">
        <v>3</v>
      </c>
      <c r="E53" s="26" t="s">
        <v>2214</v>
      </c>
      <c r="F53" s="26" t="s">
        <v>2215</v>
      </c>
      <c r="G53" s="26">
        <v>3</v>
      </c>
      <c r="H53" s="26">
        <v>635.25</v>
      </c>
      <c r="I53" s="26">
        <v>1905.75</v>
      </c>
    </row>
    <row r="54" s="19" customFormat="1" spans="1:9">
      <c r="A54" s="25">
        <v>45664</v>
      </c>
      <c r="B54" s="26" t="s">
        <v>2213</v>
      </c>
      <c r="C54" s="26" t="s">
        <v>9</v>
      </c>
      <c r="D54" s="26" t="s">
        <v>3</v>
      </c>
      <c r="E54" s="26" t="s">
        <v>2216</v>
      </c>
      <c r="F54" s="26" t="s">
        <v>2217</v>
      </c>
      <c r="G54" s="26">
        <v>3</v>
      </c>
      <c r="H54" s="26">
        <v>19.8</v>
      </c>
      <c r="I54" s="26">
        <v>59.4</v>
      </c>
    </row>
    <row r="55" s="19" customFormat="1" spans="1:9">
      <c r="A55" s="25">
        <v>45664</v>
      </c>
      <c r="B55" s="26" t="s">
        <v>2213</v>
      </c>
      <c r="C55" s="26" t="s">
        <v>9</v>
      </c>
      <c r="D55" s="26" t="s">
        <v>3</v>
      </c>
      <c r="E55" s="26" t="s">
        <v>316</v>
      </c>
      <c r="F55" s="26" t="s">
        <v>317</v>
      </c>
      <c r="G55" s="26">
        <v>4</v>
      </c>
      <c r="H55" s="26">
        <v>99</v>
      </c>
      <c r="I55" s="26">
        <v>396</v>
      </c>
    </row>
    <row r="56" s="19" customFormat="1" spans="1:9">
      <c r="A56" s="25">
        <v>45664</v>
      </c>
      <c r="B56" s="26" t="s">
        <v>2213</v>
      </c>
      <c r="C56" s="26" t="s">
        <v>9</v>
      </c>
      <c r="D56" s="26" t="s">
        <v>3</v>
      </c>
      <c r="E56" s="26" t="s">
        <v>274</v>
      </c>
      <c r="F56" s="26" t="s">
        <v>275</v>
      </c>
      <c r="G56" s="26">
        <v>3</v>
      </c>
      <c r="H56" s="26">
        <v>665.5</v>
      </c>
      <c r="I56" s="26">
        <v>1996.5</v>
      </c>
    </row>
    <row r="57" s="19" customFormat="1" spans="1:9">
      <c r="A57" s="25">
        <v>45664</v>
      </c>
      <c r="B57" s="26" t="s">
        <v>2213</v>
      </c>
      <c r="C57" s="26" t="s">
        <v>9</v>
      </c>
      <c r="D57" s="26" t="s">
        <v>3</v>
      </c>
      <c r="E57" s="26" t="s">
        <v>1238</v>
      </c>
      <c r="F57" s="26" t="s">
        <v>1239</v>
      </c>
      <c r="G57" s="26">
        <v>5</v>
      </c>
      <c r="H57" s="26">
        <v>0</v>
      </c>
      <c r="I57" s="26">
        <v>0</v>
      </c>
    </row>
    <row r="58" s="19" customFormat="1" spans="1:9">
      <c r="A58" s="25">
        <v>45664</v>
      </c>
      <c r="B58" s="26" t="s">
        <v>2213</v>
      </c>
      <c r="C58" s="26" t="s">
        <v>9</v>
      </c>
      <c r="D58" s="26" t="s">
        <v>3</v>
      </c>
      <c r="E58" s="26" t="s">
        <v>589</v>
      </c>
      <c r="F58" s="26" t="s">
        <v>590</v>
      </c>
      <c r="G58" s="26">
        <v>5</v>
      </c>
      <c r="H58" s="26">
        <v>118.8</v>
      </c>
      <c r="I58" s="26">
        <v>594</v>
      </c>
    </row>
    <row r="59" s="19" customFormat="1" spans="1:9">
      <c r="A59" s="25">
        <v>45664</v>
      </c>
      <c r="B59" s="26" t="s">
        <v>2213</v>
      </c>
      <c r="C59" s="26" t="s">
        <v>9</v>
      </c>
      <c r="D59" s="26" t="s">
        <v>3</v>
      </c>
      <c r="E59" s="26" t="s">
        <v>2218</v>
      </c>
      <c r="F59" s="26" t="s">
        <v>2219</v>
      </c>
      <c r="G59" s="26">
        <v>5</v>
      </c>
      <c r="H59" s="26">
        <v>13.2</v>
      </c>
      <c r="I59" s="26">
        <v>66</v>
      </c>
    </row>
    <row r="60" s="19" customFormat="1" spans="1:9">
      <c r="A60" s="25">
        <v>45664</v>
      </c>
      <c r="B60" s="26" t="s">
        <v>2213</v>
      </c>
      <c r="C60" s="26" t="s">
        <v>9</v>
      </c>
      <c r="D60" s="26" t="s">
        <v>3</v>
      </c>
      <c r="E60" s="26" t="s">
        <v>293</v>
      </c>
      <c r="F60" s="26" t="s">
        <v>294</v>
      </c>
      <c r="G60" s="26">
        <v>5</v>
      </c>
      <c r="H60" s="26">
        <v>26.4</v>
      </c>
      <c r="I60" s="26">
        <v>132</v>
      </c>
    </row>
    <row r="61" s="19" customFormat="1" spans="1:9">
      <c r="A61" s="25">
        <v>45664</v>
      </c>
      <c r="B61" s="26" t="s">
        <v>2220</v>
      </c>
      <c r="C61" s="26" t="s">
        <v>9</v>
      </c>
      <c r="D61" s="26" t="s">
        <v>10</v>
      </c>
      <c r="E61" s="26" t="s">
        <v>1123</v>
      </c>
      <c r="F61" s="26" t="s">
        <v>1124</v>
      </c>
      <c r="G61" s="26">
        <v>5</v>
      </c>
      <c r="H61" s="26">
        <v>0</v>
      </c>
      <c r="I61" s="26">
        <v>0</v>
      </c>
    </row>
    <row r="62" s="19" customFormat="1" spans="1:9">
      <c r="A62" s="25">
        <v>45664</v>
      </c>
      <c r="B62" s="26" t="s">
        <v>2220</v>
      </c>
      <c r="C62" s="26" t="s">
        <v>9</v>
      </c>
      <c r="D62" s="26" t="s">
        <v>10</v>
      </c>
      <c r="E62" s="26" t="s">
        <v>272</v>
      </c>
      <c r="F62" s="26" t="s">
        <v>273</v>
      </c>
      <c r="G62" s="26">
        <v>5</v>
      </c>
      <c r="H62" s="26">
        <v>711.48</v>
      </c>
      <c r="I62" s="26">
        <v>3557.4</v>
      </c>
    </row>
    <row r="63" s="19" customFormat="1" spans="1:9">
      <c r="A63" s="25">
        <v>45664</v>
      </c>
      <c r="B63" s="26" t="s">
        <v>2221</v>
      </c>
      <c r="C63" s="26" t="s">
        <v>9</v>
      </c>
      <c r="D63" s="26" t="s">
        <v>3</v>
      </c>
      <c r="E63" s="26" t="s">
        <v>1059</v>
      </c>
      <c r="F63" s="26" t="s">
        <v>1060</v>
      </c>
      <c r="G63" s="26">
        <v>2</v>
      </c>
      <c r="H63" s="26">
        <v>1558.48</v>
      </c>
      <c r="I63" s="26">
        <v>3116.96</v>
      </c>
    </row>
    <row r="64" s="19" customFormat="1" spans="1:9">
      <c r="A64" s="25">
        <v>45665</v>
      </c>
      <c r="B64" s="26" t="s">
        <v>2222</v>
      </c>
      <c r="C64" s="26" t="s">
        <v>9</v>
      </c>
      <c r="D64" s="26" t="s">
        <v>7</v>
      </c>
      <c r="E64" s="26" t="s">
        <v>2223</v>
      </c>
      <c r="F64" s="26" t="s">
        <v>2224</v>
      </c>
      <c r="G64" s="26">
        <v>1</v>
      </c>
      <c r="H64" s="26">
        <v>7.27</v>
      </c>
      <c r="I64" s="26">
        <v>7.27</v>
      </c>
    </row>
    <row r="65" s="19" customFormat="1" spans="1:9">
      <c r="A65" s="25">
        <v>45665</v>
      </c>
      <c r="B65" s="26" t="s">
        <v>2225</v>
      </c>
      <c r="C65" s="26" t="s">
        <v>9</v>
      </c>
      <c r="D65" s="26" t="s">
        <v>7</v>
      </c>
      <c r="E65" s="26" t="s">
        <v>2226</v>
      </c>
      <c r="F65" s="26" t="s">
        <v>2227</v>
      </c>
      <c r="G65" s="26">
        <v>1</v>
      </c>
      <c r="H65" s="26">
        <v>63.9</v>
      </c>
      <c r="I65" s="26">
        <v>63.9</v>
      </c>
    </row>
    <row r="66" s="19" customFormat="1" spans="1:9">
      <c r="A66" s="25">
        <v>45665</v>
      </c>
      <c r="B66" s="26" t="s">
        <v>2225</v>
      </c>
      <c r="C66" s="26" t="s">
        <v>9</v>
      </c>
      <c r="D66" s="26" t="s">
        <v>7</v>
      </c>
      <c r="E66" s="26" t="s">
        <v>2228</v>
      </c>
      <c r="F66" s="26" t="s">
        <v>2229</v>
      </c>
      <c r="G66" s="26">
        <v>1</v>
      </c>
      <c r="H66" s="26">
        <v>197.84</v>
      </c>
      <c r="I66" s="26">
        <v>197.84</v>
      </c>
    </row>
    <row r="67" s="19" customFormat="1" spans="1:9">
      <c r="A67" s="25">
        <v>45666</v>
      </c>
      <c r="B67" s="26" t="s">
        <v>2230</v>
      </c>
      <c r="C67" s="26" t="s">
        <v>9</v>
      </c>
      <c r="D67" s="26" t="s">
        <v>4</v>
      </c>
      <c r="E67" s="26" t="s">
        <v>39</v>
      </c>
      <c r="F67" s="26" t="s">
        <v>40</v>
      </c>
      <c r="G67" s="26">
        <v>2</v>
      </c>
      <c r="H67" s="26">
        <v>44.35</v>
      </c>
      <c r="I67" s="26">
        <v>88.7</v>
      </c>
    </row>
    <row r="68" s="19" customFormat="1" spans="1:9">
      <c r="A68" s="25">
        <v>45666</v>
      </c>
      <c r="B68" s="26" t="s">
        <v>2231</v>
      </c>
      <c r="C68" s="26" t="s">
        <v>9</v>
      </c>
      <c r="D68" s="26" t="s">
        <v>3</v>
      </c>
      <c r="E68" s="26" t="s">
        <v>547</v>
      </c>
      <c r="F68" s="26" t="s">
        <v>548</v>
      </c>
      <c r="G68" s="26">
        <v>5</v>
      </c>
      <c r="H68" s="26">
        <v>2378.72</v>
      </c>
      <c r="I68" s="26">
        <v>11893.6</v>
      </c>
    </row>
    <row r="69" s="19" customFormat="1" spans="1:9">
      <c r="A69" s="25">
        <v>45666</v>
      </c>
      <c r="B69" s="26" t="s">
        <v>2232</v>
      </c>
      <c r="C69" s="26" t="s">
        <v>9</v>
      </c>
      <c r="D69" s="26" t="s">
        <v>6</v>
      </c>
      <c r="E69" s="26" t="s">
        <v>184</v>
      </c>
      <c r="F69" s="26" t="s">
        <v>185</v>
      </c>
      <c r="G69" s="26">
        <v>3</v>
      </c>
      <c r="H69" s="26">
        <v>2824.8</v>
      </c>
      <c r="I69" s="26">
        <v>8474.4</v>
      </c>
    </row>
    <row r="70" s="19" customFormat="1" spans="1:9">
      <c r="A70" s="25">
        <v>45666</v>
      </c>
      <c r="B70" s="26" t="s">
        <v>2232</v>
      </c>
      <c r="C70" s="26" t="s">
        <v>9</v>
      </c>
      <c r="D70" s="26" t="s">
        <v>6</v>
      </c>
      <c r="E70" s="26" t="s">
        <v>95</v>
      </c>
      <c r="F70" s="26" t="s">
        <v>96</v>
      </c>
      <c r="G70" s="26">
        <v>1</v>
      </c>
      <c r="H70" s="26">
        <v>1395.86</v>
      </c>
      <c r="I70" s="26">
        <v>1395.86</v>
      </c>
    </row>
    <row r="71" s="19" customFormat="1" spans="1:9">
      <c r="A71" s="25">
        <v>45666</v>
      </c>
      <c r="B71" s="26" t="s">
        <v>2232</v>
      </c>
      <c r="C71" s="26" t="s">
        <v>9</v>
      </c>
      <c r="D71" s="26" t="s">
        <v>6</v>
      </c>
      <c r="E71" s="26" t="s">
        <v>98</v>
      </c>
      <c r="F71" s="26" t="s">
        <v>99</v>
      </c>
      <c r="G71" s="26">
        <v>5</v>
      </c>
      <c r="H71" s="26">
        <v>1897.44</v>
      </c>
      <c r="I71" s="26">
        <v>9487.2</v>
      </c>
    </row>
    <row r="72" s="19" customFormat="1" spans="1:9">
      <c r="A72" s="25">
        <v>45666</v>
      </c>
      <c r="B72" s="26" t="s">
        <v>2233</v>
      </c>
      <c r="C72" s="26" t="s">
        <v>9</v>
      </c>
      <c r="D72" s="26" t="s">
        <v>11</v>
      </c>
      <c r="E72" s="26" t="s">
        <v>887</v>
      </c>
      <c r="F72" s="26" t="s">
        <v>888</v>
      </c>
      <c r="G72" s="26">
        <v>1</v>
      </c>
      <c r="H72" s="26">
        <v>430.95</v>
      </c>
      <c r="I72" s="26">
        <v>430.95</v>
      </c>
    </row>
    <row r="73" s="19" customFormat="1" spans="1:9">
      <c r="A73" s="25">
        <v>45667</v>
      </c>
      <c r="B73" s="26" t="s">
        <v>2234</v>
      </c>
      <c r="C73" s="26" t="s">
        <v>9</v>
      </c>
      <c r="D73" s="26" t="s">
        <v>4</v>
      </c>
      <c r="E73" s="26" t="s">
        <v>158</v>
      </c>
      <c r="F73" s="26" t="s">
        <v>159</v>
      </c>
      <c r="G73" s="26">
        <v>3</v>
      </c>
      <c r="H73" s="26">
        <v>258.72</v>
      </c>
      <c r="I73" s="26">
        <v>776.16</v>
      </c>
    </row>
    <row r="74" s="19" customFormat="1" spans="1:9">
      <c r="A74" s="25">
        <v>45667</v>
      </c>
      <c r="B74" s="26" t="s">
        <v>2234</v>
      </c>
      <c r="C74" s="26" t="s">
        <v>9</v>
      </c>
      <c r="D74" s="26" t="s">
        <v>4</v>
      </c>
      <c r="E74" s="26" t="s">
        <v>162</v>
      </c>
      <c r="F74" s="26" t="s">
        <v>163</v>
      </c>
      <c r="G74" s="26">
        <v>3</v>
      </c>
      <c r="H74" s="26">
        <v>813.12</v>
      </c>
      <c r="I74" s="26">
        <v>2439.36</v>
      </c>
    </row>
    <row r="75" s="19" customFormat="1" spans="1:9">
      <c r="A75" s="25">
        <v>45667</v>
      </c>
      <c r="B75" s="26" t="s">
        <v>2234</v>
      </c>
      <c r="C75" s="26" t="s">
        <v>9</v>
      </c>
      <c r="D75" s="26" t="s">
        <v>4</v>
      </c>
      <c r="E75" s="26" t="s">
        <v>166</v>
      </c>
      <c r="F75" s="26" t="s">
        <v>167</v>
      </c>
      <c r="G75" s="26">
        <v>3</v>
      </c>
      <c r="H75" s="26">
        <v>1108.8</v>
      </c>
      <c r="I75" s="26">
        <v>3326.4</v>
      </c>
    </row>
    <row r="76" s="19" customFormat="1" spans="1:9">
      <c r="A76" s="25">
        <v>45667</v>
      </c>
      <c r="B76" s="26" t="s">
        <v>2234</v>
      </c>
      <c r="C76" s="26" t="s">
        <v>9</v>
      </c>
      <c r="D76" s="26" t="s">
        <v>4</v>
      </c>
      <c r="E76" s="26" t="s">
        <v>170</v>
      </c>
      <c r="F76" s="26" t="s">
        <v>171</v>
      </c>
      <c r="G76" s="26">
        <v>3</v>
      </c>
      <c r="H76" s="26">
        <v>887.04</v>
      </c>
      <c r="I76" s="26">
        <v>2661.12</v>
      </c>
    </row>
    <row r="77" s="19" customFormat="1" spans="1:9">
      <c r="A77" s="25">
        <v>45667</v>
      </c>
      <c r="B77" s="26" t="s">
        <v>2235</v>
      </c>
      <c r="C77" s="26" t="s">
        <v>9</v>
      </c>
      <c r="D77" s="26" t="s">
        <v>4</v>
      </c>
      <c r="E77" s="26" t="s">
        <v>174</v>
      </c>
      <c r="F77" s="26" t="s">
        <v>175</v>
      </c>
      <c r="G77" s="26">
        <v>5</v>
      </c>
      <c r="H77" s="26">
        <v>221.76</v>
      </c>
      <c r="I77" s="26">
        <v>1108.8</v>
      </c>
    </row>
    <row r="78" s="19" customFormat="1" spans="1:9">
      <c r="A78" s="25">
        <v>45667</v>
      </c>
      <c r="B78" s="26" t="s">
        <v>2235</v>
      </c>
      <c r="C78" s="26" t="s">
        <v>9</v>
      </c>
      <c r="D78" s="26" t="s">
        <v>4</v>
      </c>
      <c r="E78" s="26" t="s">
        <v>176</v>
      </c>
      <c r="F78" s="26" t="s">
        <v>177</v>
      </c>
      <c r="G78" s="26">
        <v>5</v>
      </c>
      <c r="H78" s="26">
        <v>147.84</v>
      </c>
      <c r="I78" s="26">
        <v>739.2</v>
      </c>
    </row>
    <row r="79" s="19" customFormat="1" spans="1:9">
      <c r="A79" s="25">
        <v>45667</v>
      </c>
      <c r="B79" s="26" t="s">
        <v>2235</v>
      </c>
      <c r="C79" s="26" t="s">
        <v>9</v>
      </c>
      <c r="D79" s="26" t="s">
        <v>4</v>
      </c>
      <c r="E79" s="26" t="s">
        <v>2075</v>
      </c>
      <c r="F79" s="26" t="s">
        <v>2076</v>
      </c>
      <c r="G79" s="26">
        <v>5</v>
      </c>
      <c r="H79" s="26">
        <v>3.76</v>
      </c>
      <c r="I79" s="26">
        <v>18.8</v>
      </c>
    </row>
    <row r="80" s="19" customFormat="1" spans="1:9">
      <c r="A80" s="25">
        <v>45667</v>
      </c>
      <c r="B80" s="26" t="s">
        <v>2235</v>
      </c>
      <c r="C80" s="26" t="s">
        <v>9</v>
      </c>
      <c r="D80" s="26" t="s">
        <v>4</v>
      </c>
      <c r="E80" s="26" t="s">
        <v>178</v>
      </c>
      <c r="F80" s="26" t="s">
        <v>179</v>
      </c>
      <c r="G80" s="26">
        <v>3</v>
      </c>
      <c r="H80" s="26">
        <v>258.72</v>
      </c>
      <c r="I80" s="26">
        <v>776.16</v>
      </c>
    </row>
    <row r="81" s="19" customFormat="1" spans="1:9">
      <c r="A81" s="25">
        <v>45667</v>
      </c>
      <c r="B81" s="26" t="s">
        <v>2236</v>
      </c>
      <c r="C81" s="26" t="s">
        <v>9</v>
      </c>
      <c r="D81" s="26" t="s">
        <v>11</v>
      </c>
      <c r="E81" s="26" t="s">
        <v>191</v>
      </c>
      <c r="F81" s="26" t="s">
        <v>192</v>
      </c>
      <c r="G81" s="26">
        <v>7</v>
      </c>
      <c r="H81" s="26">
        <v>1242.5</v>
      </c>
      <c r="I81" s="26">
        <v>8697.5</v>
      </c>
    </row>
    <row r="82" s="19" customFormat="1" spans="1:9">
      <c r="A82" s="25">
        <v>45667</v>
      </c>
      <c r="B82" s="26" t="s">
        <v>2237</v>
      </c>
      <c r="C82" s="26" t="s">
        <v>9</v>
      </c>
      <c r="D82" s="26" t="s">
        <v>11</v>
      </c>
      <c r="E82" s="26" t="s">
        <v>216</v>
      </c>
      <c r="F82" s="26" t="s">
        <v>217</v>
      </c>
      <c r="G82" s="26">
        <v>1</v>
      </c>
      <c r="H82" s="26">
        <v>314.61</v>
      </c>
      <c r="I82" s="26">
        <v>314.61</v>
      </c>
    </row>
    <row r="83" s="19" customFormat="1" spans="1:9">
      <c r="A83" s="25">
        <v>45667</v>
      </c>
      <c r="B83" s="26" t="s">
        <v>2238</v>
      </c>
      <c r="C83" s="26" t="s">
        <v>9</v>
      </c>
      <c r="D83" s="26" t="s">
        <v>8</v>
      </c>
      <c r="E83" s="26" t="s">
        <v>197</v>
      </c>
      <c r="F83" s="26" t="s">
        <v>198</v>
      </c>
      <c r="G83" s="26">
        <v>12</v>
      </c>
      <c r="H83" s="26">
        <v>2510.09</v>
      </c>
      <c r="I83" s="26">
        <v>30121.08</v>
      </c>
    </row>
    <row r="84" s="19" customFormat="1" spans="1:9">
      <c r="A84" s="25">
        <v>45667</v>
      </c>
      <c r="B84" s="26" t="s">
        <v>2239</v>
      </c>
      <c r="C84" s="26" t="s">
        <v>9</v>
      </c>
      <c r="D84" s="26" t="s">
        <v>11</v>
      </c>
      <c r="E84" s="26" t="s">
        <v>95</v>
      </c>
      <c r="F84" s="26" t="s">
        <v>96</v>
      </c>
      <c r="G84" s="26">
        <v>1</v>
      </c>
      <c r="H84" s="26">
        <v>1395.86</v>
      </c>
      <c r="I84" s="26">
        <v>1395.86</v>
      </c>
    </row>
    <row r="85" s="19" customFormat="1" spans="1:9">
      <c r="A85" s="25">
        <v>45667</v>
      </c>
      <c r="B85" s="26" t="s">
        <v>2240</v>
      </c>
      <c r="C85" s="26" t="s">
        <v>9</v>
      </c>
      <c r="D85" s="26" t="s">
        <v>8</v>
      </c>
      <c r="E85" s="26" t="s">
        <v>1055</v>
      </c>
      <c r="F85" s="26" t="s">
        <v>1056</v>
      </c>
      <c r="G85" s="26">
        <v>5</v>
      </c>
      <c r="H85" s="26">
        <v>147.84</v>
      </c>
      <c r="I85" s="26">
        <v>739.2</v>
      </c>
    </row>
    <row r="86" s="19" customFormat="1" spans="1:9">
      <c r="A86" s="25">
        <v>45667</v>
      </c>
      <c r="B86" s="26" t="s">
        <v>2240</v>
      </c>
      <c r="C86" s="26" t="s">
        <v>9</v>
      </c>
      <c r="D86" s="26" t="s">
        <v>8</v>
      </c>
      <c r="E86" s="26" t="s">
        <v>1043</v>
      </c>
      <c r="F86" s="26" t="s">
        <v>1044</v>
      </c>
      <c r="G86" s="26">
        <v>1</v>
      </c>
      <c r="H86" s="26">
        <v>440.44</v>
      </c>
      <c r="I86" s="26">
        <v>440.44</v>
      </c>
    </row>
    <row r="87" s="19" customFormat="1" spans="1:9">
      <c r="A87" s="25">
        <v>45667</v>
      </c>
      <c r="B87" s="26" t="s">
        <v>2240</v>
      </c>
      <c r="C87" s="26" t="s">
        <v>9</v>
      </c>
      <c r="D87" s="26" t="s">
        <v>8</v>
      </c>
      <c r="E87" s="26" t="s">
        <v>42</v>
      </c>
      <c r="F87" s="26" t="s">
        <v>43</v>
      </c>
      <c r="G87" s="26">
        <v>2</v>
      </c>
      <c r="H87" s="26">
        <v>1016.4</v>
      </c>
      <c r="I87" s="26">
        <v>2032.8</v>
      </c>
    </row>
    <row r="88" s="19" customFormat="1" spans="1:9">
      <c r="A88" s="25">
        <v>45667</v>
      </c>
      <c r="B88" s="26" t="s">
        <v>2240</v>
      </c>
      <c r="C88" s="26" t="s">
        <v>9</v>
      </c>
      <c r="D88" s="26" t="s">
        <v>8</v>
      </c>
      <c r="E88" s="26" t="s">
        <v>404</v>
      </c>
      <c r="F88" s="26" t="s">
        <v>405</v>
      </c>
      <c r="G88" s="26">
        <v>2</v>
      </c>
      <c r="H88" s="26">
        <v>1084.16</v>
      </c>
      <c r="I88" s="26">
        <v>2168.32</v>
      </c>
    </row>
    <row r="89" s="19" customFormat="1" spans="1:9">
      <c r="A89" s="25">
        <v>45670.4430555556</v>
      </c>
      <c r="B89" s="26" t="s">
        <v>2241</v>
      </c>
      <c r="C89" s="26" t="s">
        <v>9</v>
      </c>
      <c r="D89" s="26" t="s">
        <v>10</v>
      </c>
      <c r="E89" s="26" t="s">
        <v>247</v>
      </c>
      <c r="F89" s="26" t="s">
        <v>248</v>
      </c>
      <c r="G89" s="26">
        <v>2</v>
      </c>
      <c r="H89" s="26">
        <v>295.68</v>
      </c>
      <c r="I89" s="26">
        <v>591.36</v>
      </c>
    </row>
    <row r="90" s="19" customFormat="1" spans="1:9">
      <c r="A90" s="25">
        <v>45670.44375</v>
      </c>
      <c r="B90" s="26" t="s">
        <v>2242</v>
      </c>
      <c r="C90" s="26" t="s">
        <v>9</v>
      </c>
      <c r="D90" s="26" t="s">
        <v>11</v>
      </c>
      <c r="E90" s="26" t="s">
        <v>39</v>
      </c>
      <c r="F90" s="26" t="s">
        <v>40</v>
      </c>
      <c r="G90" s="26">
        <v>2</v>
      </c>
      <c r="H90" s="26">
        <v>44.35</v>
      </c>
      <c r="I90" s="26">
        <v>88.7</v>
      </c>
    </row>
    <row r="91" s="19" customFormat="1" spans="1:9">
      <c r="A91" s="25">
        <v>45670.44375</v>
      </c>
      <c r="B91" s="26" t="s">
        <v>2242</v>
      </c>
      <c r="C91" s="26" t="s">
        <v>9</v>
      </c>
      <c r="D91" s="26" t="s">
        <v>11</v>
      </c>
      <c r="E91" s="26" t="s">
        <v>344</v>
      </c>
      <c r="F91" s="26" t="s">
        <v>345</v>
      </c>
      <c r="G91" s="26">
        <v>2</v>
      </c>
      <c r="H91" s="26">
        <v>100.53</v>
      </c>
      <c r="I91" s="26">
        <v>201.06</v>
      </c>
    </row>
    <row r="92" s="19" customFormat="1" spans="1:9">
      <c r="A92" s="25">
        <v>45670.4465277778</v>
      </c>
      <c r="B92" s="26" t="s">
        <v>2243</v>
      </c>
      <c r="C92" s="26" t="s">
        <v>9</v>
      </c>
      <c r="D92" s="26" t="s">
        <v>10</v>
      </c>
      <c r="E92" s="26" t="s">
        <v>197</v>
      </c>
      <c r="F92" s="26" t="s">
        <v>198</v>
      </c>
      <c r="G92" s="26">
        <v>10</v>
      </c>
      <c r="H92" s="26">
        <v>2510.09</v>
      </c>
      <c r="I92" s="26">
        <v>25100.9</v>
      </c>
    </row>
    <row r="93" s="19" customFormat="1" spans="1:9">
      <c r="A93" s="25">
        <v>45671.4513888889</v>
      </c>
      <c r="B93" s="26" t="s">
        <v>2244</v>
      </c>
      <c r="C93" s="26" t="s">
        <v>9</v>
      </c>
      <c r="D93" s="26" t="s">
        <v>6</v>
      </c>
      <c r="E93" s="26" t="s">
        <v>756</v>
      </c>
      <c r="F93" s="26" t="s">
        <v>757</v>
      </c>
      <c r="G93" s="26">
        <v>1</v>
      </c>
      <c r="H93" s="26">
        <v>94.86</v>
      </c>
      <c r="I93" s="26">
        <v>94.86</v>
      </c>
    </row>
    <row r="94" s="19" customFormat="1" spans="1:9">
      <c r="A94" s="25">
        <v>45671.4513888889</v>
      </c>
      <c r="B94" s="26" t="s">
        <v>2244</v>
      </c>
      <c r="C94" s="26" t="s">
        <v>9</v>
      </c>
      <c r="D94" s="26" t="s">
        <v>6</v>
      </c>
      <c r="E94" s="26" t="s">
        <v>511</v>
      </c>
      <c r="F94" s="26" t="s">
        <v>512</v>
      </c>
      <c r="G94" s="26">
        <v>1</v>
      </c>
      <c r="H94" s="26">
        <v>74.54</v>
      </c>
      <c r="I94" s="26">
        <v>74.54</v>
      </c>
    </row>
    <row r="95" s="19" customFormat="1" spans="1:9">
      <c r="A95" s="25">
        <v>45671.4513888889</v>
      </c>
      <c r="B95" s="26" t="s">
        <v>2245</v>
      </c>
      <c r="C95" s="26" t="s">
        <v>9</v>
      </c>
      <c r="D95" s="26" t="s">
        <v>7</v>
      </c>
      <c r="E95" s="26" t="s">
        <v>2246</v>
      </c>
      <c r="F95" s="26" t="s">
        <v>2247</v>
      </c>
      <c r="G95" s="26">
        <v>2</v>
      </c>
      <c r="H95" s="26">
        <v>0</v>
      </c>
      <c r="I95" s="26">
        <v>0</v>
      </c>
    </row>
    <row r="96" s="19" customFormat="1" spans="1:9">
      <c r="A96" s="25">
        <v>45671.45</v>
      </c>
      <c r="B96" s="26" t="s">
        <v>2248</v>
      </c>
      <c r="C96" s="26" t="s">
        <v>9</v>
      </c>
      <c r="D96" s="26" t="s">
        <v>6</v>
      </c>
      <c r="E96" s="26" t="s">
        <v>1628</v>
      </c>
      <c r="F96" s="26" t="s">
        <v>1629</v>
      </c>
      <c r="G96" s="26">
        <v>1</v>
      </c>
      <c r="H96" s="26">
        <v>324.65</v>
      </c>
      <c r="I96" s="26">
        <v>324.65</v>
      </c>
    </row>
    <row r="97" s="19" customFormat="1" spans="1:9">
      <c r="A97" s="25">
        <v>45671.4513888889</v>
      </c>
      <c r="B97" s="26" t="s">
        <v>2249</v>
      </c>
      <c r="C97" s="26" t="s">
        <v>9</v>
      </c>
      <c r="D97" s="26" t="s">
        <v>8</v>
      </c>
      <c r="E97" s="26" t="s">
        <v>65</v>
      </c>
      <c r="F97" s="26" t="s">
        <v>66</v>
      </c>
      <c r="G97" s="26">
        <v>2</v>
      </c>
      <c r="H97" s="26">
        <v>2791.71</v>
      </c>
      <c r="I97" s="26">
        <v>5583.42</v>
      </c>
    </row>
    <row r="98" s="19" customFormat="1" spans="1:9">
      <c r="A98" s="25">
        <v>45671.4513888889</v>
      </c>
      <c r="B98" s="26" t="s">
        <v>2249</v>
      </c>
      <c r="C98" s="26" t="s">
        <v>9</v>
      </c>
      <c r="D98" s="26" t="s">
        <v>8</v>
      </c>
      <c r="E98" s="26" t="s">
        <v>490</v>
      </c>
      <c r="F98" s="26" t="s">
        <v>491</v>
      </c>
      <c r="G98" s="26">
        <v>2</v>
      </c>
      <c r="H98" s="26">
        <v>2242.86</v>
      </c>
      <c r="I98" s="26">
        <v>4485.72</v>
      </c>
    </row>
    <row r="99" s="19" customFormat="1" spans="1:9">
      <c r="A99" s="25">
        <v>45671.4513888889</v>
      </c>
      <c r="B99" s="26" t="s">
        <v>2249</v>
      </c>
      <c r="C99" s="26" t="s">
        <v>9</v>
      </c>
      <c r="D99" s="26" t="s">
        <v>8</v>
      </c>
      <c r="E99" s="26" t="s">
        <v>1428</v>
      </c>
      <c r="F99" s="26" t="s">
        <v>1429</v>
      </c>
      <c r="G99" s="26">
        <v>2</v>
      </c>
      <c r="H99" s="26">
        <v>2696.85</v>
      </c>
      <c r="I99" s="26">
        <v>5393.7</v>
      </c>
    </row>
    <row r="100" s="19" customFormat="1" spans="1:9">
      <c r="A100" s="25">
        <v>45671.4513888889</v>
      </c>
      <c r="B100" s="26" t="s">
        <v>2249</v>
      </c>
      <c r="C100" s="26" t="s">
        <v>9</v>
      </c>
      <c r="D100" s="26" t="s">
        <v>8</v>
      </c>
      <c r="E100" s="26" t="s">
        <v>1883</v>
      </c>
      <c r="F100" s="26" t="s">
        <v>1884</v>
      </c>
      <c r="G100" s="26">
        <v>1</v>
      </c>
      <c r="H100" s="26">
        <v>2914.31</v>
      </c>
      <c r="I100" s="26">
        <v>2914.31</v>
      </c>
    </row>
    <row r="101" s="19" customFormat="1" spans="1:9">
      <c r="A101" s="25">
        <v>45671.4513888889</v>
      </c>
      <c r="B101" s="26" t="s">
        <v>2250</v>
      </c>
      <c r="C101" s="26" t="s">
        <v>9</v>
      </c>
      <c r="D101" s="26" t="s">
        <v>10</v>
      </c>
      <c r="E101" s="26" t="s">
        <v>197</v>
      </c>
      <c r="F101" s="26" t="s">
        <v>198</v>
      </c>
      <c r="G101" s="26">
        <v>10</v>
      </c>
      <c r="H101" s="26">
        <v>2510.09</v>
      </c>
      <c r="I101" s="26">
        <v>25100.9</v>
      </c>
    </row>
    <row r="102" s="19" customFormat="1" spans="1:9">
      <c r="A102" s="25">
        <v>45671.4520833333</v>
      </c>
      <c r="B102" s="26" t="s">
        <v>2251</v>
      </c>
      <c r="C102" s="26" t="s">
        <v>9</v>
      </c>
      <c r="D102" s="26" t="s">
        <v>10</v>
      </c>
      <c r="E102" s="26" t="s">
        <v>282</v>
      </c>
      <c r="F102" s="26" t="s">
        <v>283</v>
      </c>
      <c r="G102" s="26">
        <v>1</v>
      </c>
      <c r="H102" s="26">
        <v>2163.79</v>
      </c>
      <c r="I102" s="26">
        <v>2163.79</v>
      </c>
    </row>
    <row r="103" s="19" customFormat="1" spans="1:9">
      <c r="A103" s="25">
        <v>45672.4409722222</v>
      </c>
      <c r="B103" s="26" t="s">
        <v>2252</v>
      </c>
      <c r="C103" s="26" t="s">
        <v>9</v>
      </c>
      <c r="D103" s="26" t="s">
        <v>6</v>
      </c>
      <c r="E103" s="26" t="s">
        <v>344</v>
      </c>
      <c r="F103" s="26" t="s">
        <v>345</v>
      </c>
      <c r="G103" s="26">
        <v>3</v>
      </c>
      <c r="H103" s="26">
        <v>100.53</v>
      </c>
      <c r="I103" s="26">
        <v>301.59</v>
      </c>
    </row>
    <row r="104" s="19" customFormat="1" spans="1:9">
      <c r="A104" s="25">
        <v>45672.4409722222</v>
      </c>
      <c r="B104" s="26" t="s">
        <v>2252</v>
      </c>
      <c r="C104" s="26" t="s">
        <v>9</v>
      </c>
      <c r="D104" s="26" t="s">
        <v>6</v>
      </c>
      <c r="E104" s="26" t="s">
        <v>393</v>
      </c>
      <c r="F104" s="26" t="s">
        <v>212</v>
      </c>
      <c r="G104" s="26">
        <v>2</v>
      </c>
      <c r="H104" s="26">
        <v>258.72</v>
      </c>
      <c r="I104" s="26">
        <v>517.44</v>
      </c>
    </row>
    <row r="105" s="19" customFormat="1" spans="1:9">
      <c r="A105" s="25">
        <v>45672.4416666667</v>
      </c>
      <c r="B105" s="26" t="s">
        <v>2253</v>
      </c>
      <c r="C105" s="26" t="s">
        <v>9</v>
      </c>
      <c r="D105" s="26" t="s">
        <v>10</v>
      </c>
      <c r="E105" s="26" t="s">
        <v>666</v>
      </c>
      <c r="F105" s="26" t="s">
        <v>667</v>
      </c>
      <c r="G105" s="26">
        <v>3</v>
      </c>
      <c r="H105" s="26">
        <v>162.62</v>
      </c>
      <c r="I105" s="26">
        <v>487.86</v>
      </c>
    </row>
    <row r="106" s="19" customFormat="1" spans="1:9">
      <c r="A106" s="25">
        <v>45672.4409722222</v>
      </c>
      <c r="B106" s="26" t="s">
        <v>2254</v>
      </c>
      <c r="C106" s="26" t="s">
        <v>9</v>
      </c>
      <c r="D106" s="26" t="s">
        <v>4</v>
      </c>
      <c r="E106" s="26" t="s">
        <v>398</v>
      </c>
      <c r="F106" s="26" t="s">
        <v>399</v>
      </c>
      <c r="G106" s="26">
        <v>3</v>
      </c>
      <c r="H106" s="26">
        <v>2541</v>
      </c>
      <c r="I106" s="26">
        <v>7623</v>
      </c>
    </row>
    <row r="107" s="19" customFormat="1" spans="1:9">
      <c r="A107" s="25">
        <v>45672.4416666667</v>
      </c>
      <c r="B107" s="26" t="s">
        <v>2255</v>
      </c>
      <c r="C107" s="26" t="s">
        <v>9</v>
      </c>
      <c r="D107" s="26" t="s">
        <v>6</v>
      </c>
      <c r="E107" s="26" t="s">
        <v>24</v>
      </c>
      <c r="F107" s="26" t="s">
        <v>25</v>
      </c>
      <c r="G107" s="26">
        <v>1</v>
      </c>
      <c r="H107" s="26">
        <v>1382.09</v>
      </c>
      <c r="I107" s="26">
        <v>1382.09</v>
      </c>
    </row>
    <row r="108" s="19" customFormat="1" spans="1:9">
      <c r="A108" s="25">
        <v>45672.4416666667</v>
      </c>
      <c r="B108" s="26" t="s">
        <v>2256</v>
      </c>
      <c r="C108" s="26" t="s">
        <v>9</v>
      </c>
      <c r="D108" s="26" t="s">
        <v>11</v>
      </c>
      <c r="E108" s="26" t="s">
        <v>645</v>
      </c>
      <c r="F108" s="26" t="s">
        <v>646</v>
      </c>
      <c r="G108" s="26">
        <v>1</v>
      </c>
      <c r="H108" s="26">
        <v>1779.33</v>
      </c>
      <c r="I108" s="26">
        <v>1779.33</v>
      </c>
    </row>
    <row r="109" s="19" customFormat="1" spans="1:9">
      <c r="A109" s="25">
        <v>45672.4416666667</v>
      </c>
      <c r="B109" s="26" t="s">
        <v>2256</v>
      </c>
      <c r="C109" s="26" t="s">
        <v>9</v>
      </c>
      <c r="D109" s="26" t="s">
        <v>11</v>
      </c>
      <c r="E109" s="26" t="s">
        <v>360</v>
      </c>
      <c r="F109" s="26" t="s">
        <v>361</v>
      </c>
      <c r="G109" s="26">
        <v>1</v>
      </c>
      <c r="H109" s="26">
        <v>374.97</v>
      </c>
      <c r="I109" s="26">
        <v>374.97</v>
      </c>
    </row>
    <row r="110" s="19" customFormat="1" spans="1:9">
      <c r="A110" s="25">
        <v>45672.4423611111</v>
      </c>
      <c r="B110" s="26" t="s">
        <v>2257</v>
      </c>
      <c r="C110" s="26" t="s">
        <v>9</v>
      </c>
      <c r="D110" s="26" t="s">
        <v>11</v>
      </c>
      <c r="E110" s="26" t="s">
        <v>433</v>
      </c>
      <c r="F110" s="26" t="s">
        <v>434</v>
      </c>
      <c r="G110" s="26">
        <v>1</v>
      </c>
      <c r="H110" s="26">
        <v>4941.4</v>
      </c>
      <c r="I110" s="26">
        <v>4941.4</v>
      </c>
    </row>
    <row r="111" s="19" customFormat="1" spans="1:9">
      <c r="A111" s="25">
        <v>45673.5520833333</v>
      </c>
      <c r="B111" s="26" t="s">
        <v>2258</v>
      </c>
      <c r="C111" s="26" t="s">
        <v>9</v>
      </c>
      <c r="D111" s="26" t="s">
        <v>3</v>
      </c>
      <c r="E111" s="26" t="s">
        <v>388</v>
      </c>
      <c r="F111" s="26" t="s">
        <v>299</v>
      </c>
      <c r="G111" s="26">
        <v>3</v>
      </c>
      <c r="H111" s="26">
        <v>55.44</v>
      </c>
      <c r="I111" s="26">
        <v>166.32</v>
      </c>
    </row>
    <row r="112" s="19" customFormat="1" spans="1:9">
      <c r="A112" s="25">
        <v>45673.5520833333</v>
      </c>
      <c r="B112" s="26" t="s">
        <v>2258</v>
      </c>
      <c r="C112" s="26" t="s">
        <v>9</v>
      </c>
      <c r="D112" s="26" t="s">
        <v>3</v>
      </c>
      <c r="E112" s="26" t="s">
        <v>393</v>
      </c>
      <c r="F112" s="26" t="s">
        <v>212</v>
      </c>
      <c r="G112" s="26">
        <v>2</v>
      </c>
      <c r="H112" s="26">
        <v>258.72</v>
      </c>
      <c r="I112" s="26">
        <v>517.44</v>
      </c>
    </row>
    <row r="113" s="19" customFormat="1" spans="1:9">
      <c r="A113" s="25">
        <v>45673.5513888889</v>
      </c>
      <c r="B113" s="26" t="s">
        <v>2259</v>
      </c>
      <c r="C113" s="26" t="s">
        <v>9</v>
      </c>
      <c r="D113" s="26" t="s">
        <v>4</v>
      </c>
      <c r="E113" s="26" t="s">
        <v>286</v>
      </c>
      <c r="F113" s="26" t="s">
        <v>287</v>
      </c>
      <c r="G113" s="26">
        <v>2</v>
      </c>
      <c r="H113" s="26">
        <v>2541</v>
      </c>
      <c r="I113" s="26">
        <v>5082</v>
      </c>
    </row>
    <row r="114" s="19" customFormat="1" spans="1:9">
      <c r="A114" s="25">
        <v>45673.5513888889</v>
      </c>
      <c r="B114" s="26" t="s">
        <v>2260</v>
      </c>
      <c r="C114" s="26" t="s">
        <v>9</v>
      </c>
      <c r="D114" s="26" t="s">
        <v>6</v>
      </c>
      <c r="E114" s="26" t="s">
        <v>284</v>
      </c>
      <c r="F114" s="26" t="s">
        <v>285</v>
      </c>
      <c r="G114" s="26">
        <v>3</v>
      </c>
      <c r="H114" s="26">
        <v>2237.54</v>
      </c>
      <c r="I114" s="26">
        <v>6712.62</v>
      </c>
    </row>
    <row r="115" s="19" customFormat="1" spans="1:9">
      <c r="A115" s="25">
        <v>45673.55</v>
      </c>
      <c r="B115" s="26" t="s">
        <v>2261</v>
      </c>
      <c r="C115" s="26" t="s">
        <v>9</v>
      </c>
      <c r="D115" s="26" t="s">
        <v>10</v>
      </c>
      <c r="E115" s="26" t="s">
        <v>400</v>
      </c>
      <c r="F115" s="26" t="s">
        <v>401</v>
      </c>
      <c r="G115" s="26">
        <v>2</v>
      </c>
      <c r="H115" s="26">
        <v>105.88</v>
      </c>
      <c r="I115" s="26">
        <v>211.76</v>
      </c>
    </row>
    <row r="116" s="19" customFormat="1" spans="1:9">
      <c r="A116" s="25">
        <v>45673.5506944444</v>
      </c>
      <c r="B116" s="26" t="s">
        <v>2262</v>
      </c>
      <c r="C116" s="26" t="s">
        <v>9</v>
      </c>
      <c r="D116" s="26" t="s">
        <v>10</v>
      </c>
      <c r="E116" s="26" t="s">
        <v>282</v>
      </c>
      <c r="F116" s="26" t="s">
        <v>283</v>
      </c>
      <c r="G116" s="26">
        <v>1</v>
      </c>
      <c r="H116" s="26">
        <v>2163.79</v>
      </c>
      <c r="I116" s="26">
        <v>2163.79</v>
      </c>
    </row>
    <row r="117" s="19" customFormat="1" spans="1:9">
      <c r="A117" s="25">
        <v>45674.55625</v>
      </c>
      <c r="B117" s="26" t="s">
        <v>2263</v>
      </c>
      <c r="C117" s="26" t="s">
        <v>9</v>
      </c>
      <c r="D117" s="26" t="s">
        <v>3</v>
      </c>
      <c r="E117" s="26" t="s">
        <v>396</v>
      </c>
      <c r="F117" s="26" t="s">
        <v>397</v>
      </c>
      <c r="G117" s="26">
        <v>5</v>
      </c>
      <c r="H117" s="26">
        <v>426.89</v>
      </c>
      <c r="I117" s="26">
        <v>2134.45</v>
      </c>
    </row>
    <row r="118" s="19" customFormat="1" spans="1:9">
      <c r="A118" s="25">
        <v>45674.5513888889</v>
      </c>
      <c r="B118" s="26" t="s">
        <v>2264</v>
      </c>
      <c r="C118" s="26" t="s">
        <v>9</v>
      </c>
      <c r="D118" s="26" t="s">
        <v>3</v>
      </c>
      <c r="E118" s="26" t="s">
        <v>408</v>
      </c>
      <c r="F118" s="26" t="s">
        <v>409</v>
      </c>
      <c r="G118" s="26">
        <v>4</v>
      </c>
      <c r="H118" s="26">
        <v>169.88</v>
      </c>
      <c r="I118" s="26">
        <v>679.52</v>
      </c>
    </row>
    <row r="119" s="19" customFormat="1" spans="1:9">
      <c r="A119" s="25">
        <v>45674.5513888889</v>
      </c>
      <c r="B119" s="26" t="s">
        <v>2264</v>
      </c>
      <c r="C119" s="26" t="s">
        <v>9</v>
      </c>
      <c r="D119" s="26" t="s">
        <v>3</v>
      </c>
      <c r="E119" s="26" t="s">
        <v>1718</v>
      </c>
      <c r="F119" s="26" t="s">
        <v>1719</v>
      </c>
      <c r="G119" s="26">
        <v>2</v>
      </c>
      <c r="H119" s="26">
        <v>998.28</v>
      </c>
      <c r="I119" s="26">
        <v>1996.56</v>
      </c>
    </row>
    <row r="120" s="19" customFormat="1" spans="1:9">
      <c r="A120" s="25">
        <v>45674.5513888889</v>
      </c>
      <c r="B120" s="26" t="s">
        <v>2264</v>
      </c>
      <c r="C120" s="26" t="s">
        <v>9</v>
      </c>
      <c r="D120" s="26" t="s">
        <v>3</v>
      </c>
      <c r="E120" s="26" t="s">
        <v>2265</v>
      </c>
      <c r="F120" s="26" t="s">
        <v>2266</v>
      </c>
      <c r="G120" s="26">
        <v>2</v>
      </c>
      <c r="H120" s="26">
        <v>849.41</v>
      </c>
      <c r="I120" s="26">
        <v>1698.82</v>
      </c>
    </row>
    <row r="121" s="19" customFormat="1" spans="1:9">
      <c r="A121" s="25">
        <v>45674.5520833333</v>
      </c>
      <c r="B121" s="26" t="s">
        <v>2267</v>
      </c>
      <c r="C121" s="26" t="s">
        <v>9</v>
      </c>
      <c r="D121" s="26" t="s">
        <v>3</v>
      </c>
      <c r="E121" s="26" t="s">
        <v>389</v>
      </c>
      <c r="F121" s="26" t="s">
        <v>390</v>
      </c>
      <c r="G121" s="26">
        <v>1</v>
      </c>
      <c r="H121" s="26">
        <v>5233.8</v>
      </c>
      <c r="I121" s="26">
        <v>5233.8</v>
      </c>
    </row>
    <row r="122" s="19" customFormat="1" spans="1:9">
      <c r="A122" s="25">
        <v>45674.5527777778</v>
      </c>
      <c r="B122" s="26" t="s">
        <v>2268</v>
      </c>
      <c r="C122" s="26" t="s">
        <v>9</v>
      </c>
      <c r="D122" s="26" t="s">
        <v>4</v>
      </c>
      <c r="E122" s="26" t="s">
        <v>51</v>
      </c>
      <c r="F122" s="26" t="s">
        <v>52</v>
      </c>
      <c r="G122" s="26">
        <v>1</v>
      </c>
      <c r="H122" s="26">
        <v>4716.15</v>
      </c>
      <c r="I122" s="26">
        <v>4716.15</v>
      </c>
    </row>
    <row r="123" s="19" customFormat="1" spans="1:9">
      <c r="A123" s="25">
        <v>45674.5527777778</v>
      </c>
      <c r="B123" s="26" t="s">
        <v>2269</v>
      </c>
      <c r="C123" s="26" t="s">
        <v>9</v>
      </c>
      <c r="D123" s="26" t="s">
        <v>6</v>
      </c>
      <c r="E123" s="26" t="s">
        <v>912</v>
      </c>
      <c r="F123" s="26" t="s">
        <v>913</v>
      </c>
      <c r="G123" s="26">
        <v>1</v>
      </c>
      <c r="H123" s="26">
        <v>2058.8</v>
      </c>
      <c r="I123" s="26">
        <v>2058.8</v>
      </c>
    </row>
    <row r="124" s="19" customFormat="1" spans="1:9">
      <c r="A124" s="25">
        <v>45674.5527777778</v>
      </c>
      <c r="B124" s="26" t="s">
        <v>2269</v>
      </c>
      <c r="C124" s="26" t="s">
        <v>9</v>
      </c>
      <c r="D124" s="26" t="s">
        <v>6</v>
      </c>
      <c r="E124" s="26" t="s">
        <v>391</v>
      </c>
      <c r="F124" s="26" t="s">
        <v>392</v>
      </c>
      <c r="G124" s="26">
        <v>1</v>
      </c>
      <c r="H124" s="26">
        <v>2112.05</v>
      </c>
      <c r="I124" s="26">
        <v>2112.05</v>
      </c>
    </row>
    <row r="125" s="19" customFormat="1" spans="1:9">
      <c r="A125" s="25">
        <v>45674.5527777778</v>
      </c>
      <c r="B125" s="26" t="s">
        <v>2269</v>
      </c>
      <c r="C125" s="26" t="s">
        <v>9</v>
      </c>
      <c r="D125" s="26" t="s">
        <v>6</v>
      </c>
      <c r="E125" s="26" t="s">
        <v>424</v>
      </c>
      <c r="F125" s="26" t="s">
        <v>425</v>
      </c>
      <c r="G125" s="26">
        <v>1</v>
      </c>
      <c r="H125" s="26">
        <v>3196.22</v>
      </c>
      <c r="I125" s="26">
        <v>3196.22</v>
      </c>
    </row>
    <row r="126" s="19" customFormat="1" spans="1:9">
      <c r="A126" s="25">
        <v>45674.5527777778</v>
      </c>
      <c r="B126" s="26" t="s">
        <v>2270</v>
      </c>
      <c r="C126" s="26" t="s">
        <v>9</v>
      </c>
      <c r="D126" s="26" t="s">
        <v>7</v>
      </c>
      <c r="E126" s="26" t="s">
        <v>669</v>
      </c>
      <c r="F126" s="26" t="s">
        <v>670</v>
      </c>
      <c r="G126" s="26">
        <v>1</v>
      </c>
      <c r="H126" s="26">
        <v>1039.54</v>
      </c>
      <c r="I126" s="26">
        <v>1039.54</v>
      </c>
    </row>
    <row r="127" s="19" customFormat="1" spans="1:9">
      <c r="A127" s="25">
        <v>45674.5548611111</v>
      </c>
      <c r="B127" s="26" t="s">
        <v>2271</v>
      </c>
      <c r="C127" s="26" t="s">
        <v>9</v>
      </c>
      <c r="D127" s="26" t="s">
        <v>8</v>
      </c>
      <c r="E127" s="26" t="s">
        <v>490</v>
      </c>
      <c r="F127" s="26" t="s">
        <v>491</v>
      </c>
      <c r="G127" s="26">
        <v>2</v>
      </c>
      <c r="H127" s="26">
        <v>2242.86</v>
      </c>
      <c r="I127" s="26">
        <v>4485.72</v>
      </c>
    </row>
    <row r="128" s="19" customFormat="1" spans="1:9">
      <c r="A128" s="25">
        <v>45674.5548611111</v>
      </c>
      <c r="B128" s="26" t="s">
        <v>2271</v>
      </c>
      <c r="C128" s="26" t="s">
        <v>9</v>
      </c>
      <c r="D128" s="26" t="s">
        <v>8</v>
      </c>
      <c r="E128" s="26" t="s">
        <v>65</v>
      </c>
      <c r="F128" s="26" t="s">
        <v>66</v>
      </c>
      <c r="G128" s="26">
        <v>5</v>
      </c>
      <c r="H128" s="26">
        <v>2791.71</v>
      </c>
      <c r="I128" s="26">
        <v>13958.55</v>
      </c>
    </row>
    <row r="129" s="19" customFormat="1" spans="1:9">
      <c r="A129" s="25">
        <v>45677.4930555556</v>
      </c>
      <c r="B129" s="26" t="s">
        <v>2272</v>
      </c>
      <c r="C129" s="26" t="s">
        <v>9</v>
      </c>
      <c r="D129" s="26" t="s">
        <v>7</v>
      </c>
      <c r="E129" s="26" t="s">
        <v>289</v>
      </c>
      <c r="F129" s="26" t="s">
        <v>290</v>
      </c>
      <c r="G129" s="26">
        <v>2</v>
      </c>
      <c r="H129" s="26">
        <v>2497.87</v>
      </c>
      <c r="I129" s="26">
        <v>4995.74</v>
      </c>
    </row>
    <row r="130" s="19" customFormat="1" spans="1:9">
      <c r="A130" s="25">
        <v>45677.4930555556</v>
      </c>
      <c r="B130" s="26" t="s">
        <v>2273</v>
      </c>
      <c r="C130" s="26" t="s">
        <v>9</v>
      </c>
      <c r="D130" s="26" t="s">
        <v>11</v>
      </c>
      <c r="E130" s="26" t="s">
        <v>541</v>
      </c>
      <c r="F130" s="26" t="s">
        <v>542</v>
      </c>
      <c r="G130" s="26">
        <v>2</v>
      </c>
      <c r="H130" s="26">
        <v>79.39</v>
      </c>
      <c r="I130" s="26">
        <v>158.78</v>
      </c>
    </row>
    <row r="131" s="19" customFormat="1" spans="1:9">
      <c r="A131" s="25">
        <v>45677.49375</v>
      </c>
      <c r="B131" s="26" t="s">
        <v>2274</v>
      </c>
      <c r="C131" s="26" t="s">
        <v>9</v>
      </c>
      <c r="D131" s="26" t="s">
        <v>4</v>
      </c>
      <c r="E131" s="26" t="s">
        <v>92</v>
      </c>
      <c r="F131" s="26" t="s">
        <v>93</v>
      </c>
      <c r="G131" s="26">
        <v>1</v>
      </c>
      <c r="H131" s="26">
        <v>615.94</v>
      </c>
      <c r="I131" s="26">
        <v>615.94</v>
      </c>
    </row>
    <row r="132" s="19" customFormat="1" spans="1:9">
      <c r="A132" s="25">
        <v>45677.49375</v>
      </c>
      <c r="B132" s="26" t="s">
        <v>2275</v>
      </c>
      <c r="C132" s="26" t="s">
        <v>9</v>
      </c>
      <c r="D132" s="26" t="s">
        <v>6</v>
      </c>
      <c r="E132" s="26" t="s">
        <v>828</v>
      </c>
      <c r="F132" s="26" t="s">
        <v>829</v>
      </c>
      <c r="G132" s="26">
        <v>2</v>
      </c>
      <c r="H132" s="26">
        <v>90.18</v>
      </c>
      <c r="I132" s="26">
        <v>180.36</v>
      </c>
    </row>
    <row r="133" s="19" customFormat="1" spans="1:9">
      <c r="A133" s="25">
        <v>45677.4958333333</v>
      </c>
      <c r="B133" s="26" t="s">
        <v>2276</v>
      </c>
      <c r="C133" s="26" t="s">
        <v>9</v>
      </c>
      <c r="D133" s="26" t="s">
        <v>8</v>
      </c>
      <c r="E133" s="26" t="s">
        <v>2277</v>
      </c>
      <c r="F133" s="26" t="s">
        <v>299</v>
      </c>
      <c r="G133" s="26">
        <v>4</v>
      </c>
      <c r="H133" s="26">
        <v>129.08</v>
      </c>
      <c r="I133" s="26">
        <v>516.32</v>
      </c>
    </row>
    <row r="134" s="19" customFormat="1" spans="1:9">
      <c r="A134" s="25">
        <v>45677.4958333333</v>
      </c>
      <c r="B134" s="26" t="s">
        <v>2276</v>
      </c>
      <c r="C134" s="26" t="s">
        <v>9</v>
      </c>
      <c r="D134" s="26" t="s">
        <v>8</v>
      </c>
      <c r="E134" s="26" t="s">
        <v>2278</v>
      </c>
      <c r="F134" s="26" t="s">
        <v>2279</v>
      </c>
      <c r="G134" s="26">
        <v>5</v>
      </c>
      <c r="H134" s="26">
        <v>1328.11</v>
      </c>
      <c r="I134" s="26">
        <v>6640.55</v>
      </c>
    </row>
    <row r="135" s="19" customFormat="1" spans="1:9">
      <c r="A135" s="25">
        <v>45677.4979166667</v>
      </c>
      <c r="B135" s="26" t="s">
        <v>2280</v>
      </c>
      <c r="C135" s="26" t="s">
        <v>9</v>
      </c>
      <c r="D135" s="26" t="s">
        <v>10</v>
      </c>
      <c r="E135" s="26" t="s">
        <v>400</v>
      </c>
      <c r="F135" s="26" t="s">
        <v>401</v>
      </c>
      <c r="G135" s="26">
        <v>1</v>
      </c>
      <c r="H135" s="26">
        <v>105.88</v>
      </c>
      <c r="I135" s="26">
        <v>105.88</v>
      </c>
    </row>
    <row r="136" s="19" customFormat="1" spans="1:9">
      <c r="A136" s="25">
        <v>45678.4409722222</v>
      </c>
      <c r="B136" s="26" t="s">
        <v>2281</v>
      </c>
      <c r="C136" s="26" t="s">
        <v>9</v>
      </c>
      <c r="D136" s="26" t="s">
        <v>3</v>
      </c>
      <c r="E136" s="26" t="s">
        <v>453</v>
      </c>
      <c r="F136" s="26" t="s">
        <v>454</v>
      </c>
      <c r="G136" s="26">
        <v>5</v>
      </c>
      <c r="H136" s="26">
        <v>476.78</v>
      </c>
      <c r="I136" s="26">
        <v>2383.9</v>
      </c>
    </row>
    <row r="137" s="19" customFormat="1" spans="1:9">
      <c r="A137" s="25">
        <v>45678.4409722222</v>
      </c>
      <c r="B137" s="26" t="s">
        <v>2281</v>
      </c>
      <c r="C137" s="26" t="s">
        <v>9</v>
      </c>
      <c r="D137" s="26" t="s">
        <v>3</v>
      </c>
      <c r="E137" s="26" t="s">
        <v>429</v>
      </c>
      <c r="F137" s="26" t="s">
        <v>430</v>
      </c>
      <c r="G137" s="26">
        <v>5</v>
      </c>
      <c r="H137" s="26">
        <v>99.05</v>
      </c>
      <c r="I137" s="26">
        <v>495.25</v>
      </c>
    </row>
    <row r="138" s="19" customFormat="1" spans="1:9">
      <c r="A138" s="25">
        <v>45678.4416666667</v>
      </c>
      <c r="B138" s="26" t="s">
        <v>2282</v>
      </c>
      <c r="C138" s="26" t="s">
        <v>9</v>
      </c>
      <c r="D138" s="26" t="s">
        <v>3</v>
      </c>
      <c r="E138" s="26" t="s">
        <v>444</v>
      </c>
      <c r="F138" s="26" t="s">
        <v>445</v>
      </c>
      <c r="G138" s="26">
        <v>5</v>
      </c>
      <c r="H138" s="26">
        <v>0</v>
      </c>
      <c r="I138" s="26">
        <v>0</v>
      </c>
    </row>
    <row r="139" s="19" customFormat="1" spans="1:9">
      <c r="A139" s="25">
        <v>45678.4416666667</v>
      </c>
      <c r="B139" s="26" t="s">
        <v>2282</v>
      </c>
      <c r="C139" s="26" t="s">
        <v>9</v>
      </c>
      <c r="D139" s="26" t="s">
        <v>3</v>
      </c>
      <c r="E139" s="26" t="s">
        <v>450</v>
      </c>
      <c r="F139" s="26" t="s">
        <v>451</v>
      </c>
      <c r="G139" s="26">
        <v>3</v>
      </c>
      <c r="H139" s="26">
        <v>71.15</v>
      </c>
      <c r="I139" s="26">
        <v>213.45</v>
      </c>
    </row>
    <row r="140" s="19" customFormat="1" spans="1:9">
      <c r="A140" s="25">
        <v>45678.4416666667</v>
      </c>
      <c r="B140" s="26" t="s">
        <v>2283</v>
      </c>
      <c r="C140" s="26" t="s">
        <v>9</v>
      </c>
      <c r="D140" s="26" t="s">
        <v>3</v>
      </c>
      <c r="E140" s="26" t="s">
        <v>316</v>
      </c>
      <c r="F140" s="26" t="s">
        <v>317</v>
      </c>
      <c r="G140" s="26">
        <v>1</v>
      </c>
      <c r="H140" s="26">
        <v>99</v>
      </c>
      <c r="I140" s="26">
        <v>99</v>
      </c>
    </row>
    <row r="141" s="19" customFormat="1" spans="1:9">
      <c r="A141" s="25">
        <v>45678.44375</v>
      </c>
      <c r="B141" s="26" t="s">
        <v>2284</v>
      </c>
      <c r="C141" s="26" t="s">
        <v>9</v>
      </c>
      <c r="D141" s="26" t="s">
        <v>6</v>
      </c>
      <c r="E141" s="26" t="s">
        <v>39</v>
      </c>
      <c r="F141" s="26" t="s">
        <v>40</v>
      </c>
      <c r="G141" s="26">
        <v>2</v>
      </c>
      <c r="H141" s="26">
        <v>44.35</v>
      </c>
      <c r="I141" s="26">
        <v>88.7</v>
      </c>
    </row>
    <row r="142" s="19" customFormat="1" spans="1:9">
      <c r="A142" s="25">
        <v>45678.4409722222</v>
      </c>
      <c r="B142" s="26" t="s">
        <v>2285</v>
      </c>
      <c r="C142" s="26" t="s">
        <v>9</v>
      </c>
      <c r="D142" s="26" t="s">
        <v>3</v>
      </c>
      <c r="E142" s="26" t="s">
        <v>1189</v>
      </c>
      <c r="F142" s="26" t="s">
        <v>1190</v>
      </c>
      <c r="G142" s="26">
        <v>2</v>
      </c>
      <c r="H142" s="26">
        <v>586.92</v>
      </c>
      <c r="I142" s="26">
        <v>1173.84</v>
      </c>
    </row>
    <row r="143" s="19" customFormat="1" spans="1:9">
      <c r="A143" s="25">
        <v>45678.4409722222</v>
      </c>
      <c r="B143" s="26" t="s">
        <v>2285</v>
      </c>
      <c r="C143" s="26" t="s">
        <v>9</v>
      </c>
      <c r="D143" s="26" t="s">
        <v>3</v>
      </c>
      <c r="E143" s="26" t="s">
        <v>431</v>
      </c>
      <c r="F143" s="26" t="s">
        <v>432</v>
      </c>
      <c r="G143" s="26">
        <v>2</v>
      </c>
      <c r="H143" s="26">
        <v>786.51</v>
      </c>
      <c r="I143" s="26">
        <v>1573.02</v>
      </c>
    </row>
    <row r="144" s="19" customFormat="1" spans="1:9">
      <c r="A144" s="25">
        <v>45678.4409722222</v>
      </c>
      <c r="B144" s="26" t="s">
        <v>2285</v>
      </c>
      <c r="C144" s="26" t="s">
        <v>9</v>
      </c>
      <c r="D144" s="26" t="s">
        <v>3</v>
      </c>
      <c r="E144" s="26" t="s">
        <v>441</v>
      </c>
      <c r="F144" s="26" t="s">
        <v>442</v>
      </c>
      <c r="G144" s="26">
        <v>5</v>
      </c>
      <c r="H144" s="26">
        <v>2157.72</v>
      </c>
      <c r="I144" s="26">
        <v>10788.6</v>
      </c>
    </row>
    <row r="145" s="19" customFormat="1" spans="1:9">
      <c r="A145" s="25">
        <v>45678.4444444444</v>
      </c>
      <c r="B145" s="26" t="s">
        <v>2286</v>
      </c>
      <c r="C145" s="26" t="s">
        <v>9</v>
      </c>
      <c r="D145" s="26" t="s">
        <v>7</v>
      </c>
      <c r="E145" s="26" t="s">
        <v>314</v>
      </c>
      <c r="F145" s="26" t="s">
        <v>315</v>
      </c>
      <c r="G145" s="26">
        <v>1</v>
      </c>
      <c r="H145" s="26">
        <v>502.36</v>
      </c>
      <c r="I145" s="26">
        <v>502.36</v>
      </c>
    </row>
    <row r="146" s="19" customFormat="1" spans="1:9">
      <c r="A146" s="25">
        <v>45678.4444444444</v>
      </c>
      <c r="B146" s="26" t="s">
        <v>2286</v>
      </c>
      <c r="C146" s="26" t="s">
        <v>9</v>
      </c>
      <c r="D146" s="26" t="s">
        <v>7</v>
      </c>
      <c r="E146" s="26" t="s">
        <v>320</v>
      </c>
      <c r="F146" s="26" t="s">
        <v>321</v>
      </c>
      <c r="G146" s="26">
        <v>1</v>
      </c>
      <c r="H146" s="26">
        <v>224.42</v>
      </c>
      <c r="I146" s="26">
        <v>224.42</v>
      </c>
    </row>
    <row r="147" s="19" customFormat="1" spans="1:9">
      <c r="A147" s="25">
        <v>45678.4465277778</v>
      </c>
      <c r="B147" s="26" t="s">
        <v>2287</v>
      </c>
      <c r="C147" s="26" t="s">
        <v>9</v>
      </c>
      <c r="D147" s="26" t="s">
        <v>8</v>
      </c>
      <c r="E147" s="26" t="s">
        <v>448</v>
      </c>
      <c r="F147" s="26" t="s">
        <v>449</v>
      </c>
      <c r="G147" s="26">
        <v>3</v>
      </c>
      <c r="H147" s="26">
        <v>129.66</v>
      </c>
      <c r="I147" s="26">
        <v>388.98</v>
      </c>
    </row>
    <row r="148" s="19" customFormat="1" spans="1:9">
      <c r="A148" s="25">
        <v>45678.4465277778</v>
      </c>
      <c r="B148" s="26" t="s">
        <v>2287</v>
      </c>
      <c r="C148" s="26" t="s">
        <v>9</v>
      </c>
      <c r="D148" s="26" t="s">
        <v>8</v>
      </c>
      <c r="E148" s="26" t="s">
        <v>103</v>
      </c>
      <c r="F148" s="26" t="s">
        <v>104</v>
      </c>
      <c r="G148" s="26">
        <v>2</v>
      </c>
      <c r="H148" s="26">
        <v>1052.07</v>
      </c>
      <c r="I148" s="26">
        <v>2104.14</v>
      </c>
    </row>
    <row r="149" s="19" customFormat="1" spans="1:9">
      <c r="A149" s="25">
        <v>45678.4472222222</v>
      </c>
      <c r="B149" s="26" t="s">
        <v>2288</v>
      </c>
      <c r="C149" s="26" t="s">
        <v>9</v>
      </c>
      <c r="D149" s="26" t="s">
        <v>10</v>
      </c>
      <c r="E149" s="26" t="s">
        <v>318</v>
      </c>
      <c r="F149" s="26" t="s">
        <v>319</v>
      </c>
      <c r="G149" s="26">
        <v>1</v>
      </c>
      <c r="H149" s="26">
        <v>147.84</v>
      </c>
      <c r="I149" s="26">
        <v>147.84</v>
      </c>
    </row>
    <row r="150" s="19" customFormat="1" spans="1:9">
      <c r="A150" s="25">
        <v>45679.5520833333</v>
      </c>
      <c r="B150" s="26" t="s">
        <v>2289</v>
      </c>
      <c r="C150" s="26" t="s">
        <v>9</v>
      </c>
      <c r="D150" s="26" t="s">
        <v>8</v>
      </c>
      <c r="E150" s="26" t="s">
        <v>2290</v>
      </c>
      <c r="F150" s="26" t="s">
        <v>2291</v>
      </c>
      <c r="G150" s="26">
        <v>3</v>
      </c>
      <c r="H150" s="26">
        <v>286.73</v>
      </c>
      <c r="I150" s="26">
        <v>860.19</v>
      </c>
    </row>
    <row r="151" s="19" customFormat="1" spans="1:9">
      <c r="A151" s="25">
        <v>45679.5520833333</v>
      </c>
      <c r="B151" s="26" t="s">
        <v>2292</v>
      </c>
      <c r="C151" s="26" t="s">
        <v>9</v>
      </c>
      <c r="D151" s="26" t="s">
        <v>4</v>
      </c>
      <c r="E151" s="26" t="s">
        <v>2293</v>
      </c>
      <c r="F151" s="26" t="s">
        <v>2294</v>
      </c>
      <c r="G151" s="26">
        <v>1</v>
      </c>
      <c r="H151" s="26">
        <v>42.63</v>
      </c>
      <c r="I151" s="26">
        <v>42.63</v>
      </c>
    </row>
    <row r="152" s="19" customFormat="1" spans="1:9">
      <c r="A152" s="25">
        <v>45680.4277777778</v>
      </c>
      <c r="B152" s="26" t="s">
        <v>2295</v>
      </c>
      <c r="C152" s="26" t="s">
        <v>9</v>
      </c>
      <c r="D152" s="26" t="s">
        <v>3</v>
      </c>
      <c r="E152" s="26" t="s">
        <v>344</v>
      </c>
      <c r="F152" s="26" t="s">
        <v>345</v>
      </c>
      <c r="G152" s="26">
        <v>3</v>
      </c>
      <c r="H152" s="26">
        <v>100.53</v>
      </c>
      <c r="I152" s="26">
        <v>301.59</v>
      </c>
    </row>
    <row r="153" s="19" customFormat="1" spans="1:9">
      <c r="A153" s="25">
        <v>45680.4277777778</v>
      </c>
      <c r="B153" s="26" t="s">
        <v>2296</v>
      </c>
      <c r="C153" s="26" t="s">
        <v>9</v>
      </c>
      <c r="D153" s="26" t="s">
        <v>3</v>
      </c>
      <c r="E153" s="26" t="s">
        <v>469</v>
      </c>
      <c r="F153" s="26" t="s">
        <v>470</v>
      </c>
      <c r="G153" s="26">
        <v>1</v>
      </c>
      <c r="H153" s="26">
        <v>3993.97</v>
      </c>
      <c r="I153" s="26">
        <v>3993.97</v>
      </c>
    </row>
    <row r="154" s="19" customFormat="1" spans="1:9">
      <c r="A154" s="25">
        <v>45680.4277777778</v>
      </c>
      <c r="B154" s="26" t="s">
        <v>2297</v>
      </c>
      <c r="C154" s="26" t="s">
        <v>9</v>
      </c>
      <c r="D154" s="26" t="s">
        <v>4</v>
      </c>
      <c r="E154" s="26" t="s">
        <v>999</v>
      </c>
      <c r="F154" s="26" t="s">
        <v>1000</v>
      </c>
      <c r="G154" s="26">
        <v>3</v>
      </c>
      <c r="H154" s="26">
        <v>862.03</v>
      </c>
      <c r="I154" s="26">
        <v>2586.09</v>
      </c>
    </row>
    <row r="155" s="19" customFormat="1" spans="1:9">
      <c r="A155" s="25">
        <v>45680.4277777778</v>
      </c>
      <c r="B155" s="26" t="s">
        <v>2297</v>
      </c>
      <c r="C155" s="26" t="s">
        <v>9</v>
      </c>
      <c r="D155" s="26" t="s">
        <v>4</v>
      </c>
      <c r="E155" s="26" t="s">
        <v>197</v>
      </c>
      <c r="F155" s="26" t="s">
        <v>198</v>
      </c>
      <c r="G155" s="26">
        <v>5</v>
      </c>
      <c r="H155" s="26">
        <v>2510.09</v>
      </c>
      <c r="I155" s="26">
        <v>12550.45</v>
      </c>
    </row>
    <row r="156" s="19" customFormat="1" spans="1:9">
      <c r="A156" s="25">
        <v>45680.4277777778</v>
      </c>
      <c r="B156" s="26" t="s">
        <v>2297</v>
      </c>
      <c r="C156" s="26" t="s">
        <v>9</v>
      </c>
      <c r="D156" s="26" t="s">
        <v>4</v>
      </c>
      <c r="E156" s="26" t="s">
        <v>83</v>
      </c>
      <c r="F156" s="26" t="s">
        <v>84</v>
      </c>
      <c r="G156" s="26">
        <v>5</v>
      </c>
      <c r="H156" s="26">
        <v>2914.93</v>
      </c>
      <c r="I156" s="26">
        <v>14574.65</v>
      </c>
    </row>
    <row r="157" s="19" customFormat="1" spans="1:9">
      <c r="A157" s="25">
        <v>45680.4277777778</v>
      </c>
      <c r="B157" s="26" t="s">
        <v>2297</v>
      </c>
      <c r="C157" s="26" t="s">
        <v>9</v>
      </c>
      <c r="D157" s="26" t="s">
        <v>4</v>
      </c>
      <c r="E157" s="26" t="s">
        <v>33</v>
      </c>
      <c r="F157" s="26" t="s">
        <v>34</v>
      </c>
      <c r="G157" s="26">
        <v>5</v>
      </c>
      <c r="H157" s="26">
        <v>2952.12</v>
      </c>
      <c r="I157" s="26">
        <v>14760.6</v>
      </c>
    </row>
    <row r="158" s="19" customFormat="1" spans="1:9">
      <c r="A158" s="25">
        <v>45680.4277777778</v>
      </c>
      <c r="B158" s="26" t="s">
        <v>2297</v>
      </c>
      <c r="C158" s="26" t="s">
        <v>9</v>
      </c>
      <c r="D158" s="26" t="s">
        <v>4</v>
      </c>
      <c r="E158" s="26" t="s">
        <v>477</v>
      </c>
      <c r="F158" s="26" t="s">
        <v>478</v>
      </c>
      <c r="G158" s="26">
        <v>5</v>
      </c>
      <c r="H158" s="26">
        <v>1981.66</v>
      </c>
      <c r="I158" s="26">
        <v>9908.3</v>
      </c>
    </row>
    <row r="159" s="19" customFormat="1" spans="1:9">
      <c r="A159" s="25">
        <v>45681.46875</v>
      </c>
      <c r="B159" s="26" t="s">
        <v>2298</v>
      </c>
      <c r="C159" s="26" t="s">
        <v>9</v>
      </c>
      <c r="D159" s="26" t="s">
        <v>3</v>
      </c>
      <c r="E159" s="26" t="s">
        <v>500</v>
      </c>
      <c r="F159" s="26" t="s">
        <v>501</v>
      </c>
      <c r="G159" s="26">
        <v>5</v>
      </c>
      <c r="H159" s="26">
        <v>104.68</v>
      </c>
      <c r="I159" s="26">
        <v>523.4</v>
      </c>
    </row>
    <row r="160" s="19" customFormat="1" spans="1:9">
      <c r="A160" s="25">
        <v>45681.46875</v>
      </c>
      <c r="B160" s="26" t="s">
        <v>2298</v>
      </c>
      <c r="C160" s="26" t="s">
        <v>9</v>
      </c>
      <c r="D160" s="26" t="s">
        <v>3</v>
      </c>
      <c r="E160" s="26" t="s">
        <v>536</v>
      </c>
      <c r="F160" s="26" t="s">
        <v>537</v>
      </c>
      <c r="G160" s="26">
        <v>5</v>
      </c>
      <c r="H160" s="26">
        <v>2726.89</v>
      </c>
      <c r="I160" s="26">
        <v>13634.45</v>
      </c>
    </row>
    <row r="161" s="19" customFormat="1" spans="1:9">
      <c r="A161" s="25">
        <v>45681.4701388889</v>
      </c>
      <c r="B161" s="26" t="s">
        <v>2299</v>
      </c>
      <c r="C161" s="26" t="s">
        <v>9</v>
      </c>
      <c r="D161" s="26" t="s">
        <v>4</v>
      </c>
      <c r="E161" s="26" t="s">
        <v>298</v>
      </c>
      <c r="F161" s="26" t="s">
        <v>299</v>
      </c>
      <c r="G161" s="26">
        <v>5</v>
      </c>
      <c r="H161" s="26">
        <v>421.34</v>
      </c>
      <c r="I161" s="26">
        <v>2106.7</v>
      </c>
    </row>
    <row r="162" s="19" customFormat="1" spans="1:9">
      <c r="A162" s="25">
        <v>45681.4708333333</v>
      </c>
      <c r="B162" s="26" t="s">
        <v>2300</v>
      </c>
      <c r="C162" s="26" t="s">
        <v>9</v>
      </c>
      <c r="D162" s="26" t="s">
        <v>7</v>
      </c>
      <c r="E162" s="26" t="s">
        <v>498</v>
      </c>
      <c r="F162" s="26" t="s">
        <v>499</v>
      </c>
      <c r="G162" s="26">
        <v>5</v>
      </c>
      <c r="H162" s="26">
        <v>568.6</v>
      </c>
      <c r="I162" s="26">
        <v>2843</v>
      </c>
    </row>
    <row r="163" s="19" customFormat="1" spans="1:9">
      <c r="A163" s="25">
        <v>45681.4694444444</v>
      </c>
      <c r="B163" s="26" t="s">
        <v>2301</v>
      </c>
      <c r="C163" s="26" t="s">
        <v>9</v>
      </c>
      <c r="D163" s="26" t="s">
        <v>3</v>
      </c>
      <c r="E163" s="26" t="s">
        <v>98</v>
      </c>
      <c r="F163" s="26" t="s">
        <v>99</v>
      </c>
      <c r="G163" s="26">
        <v>5</v>
      </c>
      <c r="H163" s="26">
        <v>1897.44</v>
      </c>
      <c r="I163" s="26">
        <v>9487.2</v>
      </c>
    </row>
    <row r="164" s="19" customFormat="1" spans="1:9">
      <c r="A164" s="25">
        <v>45681.4701388889</v>
      </c>
      <c r="B164" s="26" t="s">
        <v>2302</v>
      </c>
      <c r="C164" s="26" t="s">
        <v>9</v>
      </c>
      <c r="D164" s="26" t="s">
        <v>6</v>
      </c>
      <c r="E164" s="26" t="s">
        <v>492</v>
      </c>
      <c r="F164" s="26" t="s">
        <v>493</v>
      </c>
      <c r="G164" s="26">
        <v>1</v>
      </c>
      <c r="H164" s="26">
        <v>1417.77</v>
      </c>
      <c r="I164" s="26">
        <v>1417.77</v>
      </c>
    </row>
    <row r="165" s="19" customFormat="1" spans="1:9">
      <c r="A165" s="25">
        <v>45681.4701388889</v>
      </c>
      <c r="B165" s="26" t="s">
        <v>2302</v>
      </c>
      <c r="C165" s="26" t="s">
        <v>9</v>
      </c>
      <c r="D165" s="26" t="s">
        <v>6</v>
      </c>
      <c r="E165" s="26" t="s">
        <v>496</v>
      </c>
      <c r="F165" s="26" t="s">
        <v>497</v>
      </c>
      <c r="G165" s="26">
        <v>1</v>
      </c>
      <c r="H165" s="26">
        <v>403.59</v>
      </c>
      <c r="I165" s="26">
        <v>403.59</v>
      </c>
    </row>
    <row r="166" s="19" customFormat="1" spans="1:9">
      <c r="A166" s="25">
        <v>45681.5541666667</v>
      </c>
      <c r="B166" s="26" t="s">
        <v>2303</v>
      </c>
      <c r="C166" s="26" t="s">
        <v>9</v>
      </c>
      <c r="D166" s="26" t="s">
        <v>4</v>
      </c>
      <c r="E166" s="26" t="s">
        <v>463</v>
      </c>
      <c r="F166" s="26" t="s">
        <v>464</v>
      </c>
      <c r="G166" s="26">
        <v>1</v>
      </c>
      <c r="H166" s="26">
        <v>384.38</v>
      </c>
      <c r="I166" s="26">
        <v>384.38</v>
      </c>
    </row>
    <row r="167" s="19" customFormat="1" spans="1:9">
      <c r="A167" s="25">
        <v>45684.4659722222</v>
      </c>
      <c r="B167" s="26" t="s">
        <v>2304</v>
      </c>
      <c r="C167" s="26" t="s">
        <v>9</v>
      </c>
      <c r="D167" s="26" t="s">
        <v>3</v>
      </c>
      <c r="E167" s="26" t="s">
        <v>393</v>
      </c>
      <c r="F167" s="26" t="s">
        <v>212</v>
      </c>
      <c r="G167" s="26">
        <v>2</v>
      </c>
      <c r="H167" s="26">
        <v>258.72</v>
      </c>
      <c r="I167" s="26">
        <v>517.44</v>
      </c>
    </row>
    <row r="168" s="19" customFormat="1" spans="1:9">
      <c r="A168" s="25">
        <v>45684.4659722222</v>
      </c>
      <c r="B168" s="26" t="s">
        <v>2304</v>
      </c>
      <c r="C168" s="26" t="s">
        <v>9</v>
      </c>
      <c r="D168" s="26" t="s">
        <v>3</v>
      </c>
      <c r="E168" s="26" t="s">
        <v>396</v>
      </c>
      <c r="F168" s="26" t="s">
        <v>397</v>
      </c>
      <c r="G168" s="26">
        <v>3</v>
      </c>
      <c r="H168" s="26">
        <v>426.89</v>
      </c>
      <c r="I168" s="26">
        <v>1280.67</v>
      </c>
    </row>
    <row r="169" s="19" customFormat="1" spans="1:9">
      <c r="A169" s="25">
        <v>45684.4666666667</v>
      </c>
      <c r="B169" s="26" t="s">
        <v>2305</v>
      </c>
      <c r="C169" s="26" t="s">
        <v>9</v>
      </c>
      <c r="D169" s="26" t="s">
        <v>3</v>
      </c>
      <c r="E169" s="26" t="s">
        <v>393</v>
      </c>
      <c r="F169" s="26" t="s">
        <v>212</v>
      </c>
      <c r="G169" s="26">
        <v>1</v>
      </c>
      <c r="H169" s="26">
        <v>258.72</v>
      </c>
      <c r="I169" s="26">
        <v>258.72</v>
      </c>
    </row>
    <row r="170" s="19" customFormat="1" spans="1:9">
      <c r="A170" s="25">
        <v>45684.4659722222</v>
      </c>
      <c r="B170" s="26" t="s">
        <v>2306</v>
      </c>
      <c r="C170" s="26" t="s">
        <v>9</v>
      </c>
      <c r="D170" s="26" t="s">
        <v>3</v>
      </c>
      <c r="E170" s="26" t="s">
        <v>389</v>
      </c>
      <c r="F170" s="26" t="s">
        <v>390</v>
      </c>
      <c r="G170" s="26">
        <v>1</v>
      </c>
      <c r="H170" s="26">
        <v>5233.8</v>
      </c>
      <c r="I170" s="26">
        <v>5233.8</v>
      </c>
    </row>
    <row r="171" s="19" customFormat="1" spans="1:9">
      <c r="A171" s="25">
        <v>45684.4666666667</v>
      </c>
      <c r="B171" s="26" t="s">
        <v>2307</v>
      </c>
      <c r="C171" s="26" t="s">
        <v>9</v>
      </c>
      <c r="D171" s="26" t="s">
        <v>7</v>
      </c>
      <c r="E171" s="26" t="s">
        <v>503</v>
      </c>
      <c r="F171" s="26" t="s">
        <v>504</v>
      </c>
      <c r="G171" s="26">
        <v>1</v>
      </c>
      <c r="H171" s="26">
        <v>487.87</v>
      </c>
      <c r="I171" s="26">
        <v>487.87</v>
      </c>
    </row>
    <row r="172" s="19" customFormat="1" spans="1:9">
      <c r="A172" s="25">
        <v>45684.4680555556</v>
      </c>
      <c r="B172" s="26" t="s">
        <v>2308</v>
      </c>
      <c r="C172" s="26" t="s">
        <v>9</v>
      </c>
      <c r="D172" s="26" t="s">
        <v>10</v>
      </c>
      <c r="E172" s="26" t="s">
        <v>756</v>
      </c>
      <c r="F172" s="26" t="s">
        <v>757</v>
      </c>
      <c r="G172" s="26">
        <v>3</v>
      </c>
      <c r="H172" s="26">
        <v>94.86</v>
      </c>
      <c r="I172" s="26">
        <v>284.58</v>
      </c>
    </row>
    <row r="173" s="19" customFormat="1" spans="1:9">
      <c r="A173" s="25">
        <v>45684.4680555556</v>
      </c>
      <c r="B173" s="26" t="s">
        <v>2308</v>
      </c>
      <c r="C173" s="26" t="s">
        <v>9</v>
      </c>
      <c r="D173" s="26" t="s">
        <v>10</v>
      </c>
      <c r="E173" s="26" t="s">
        <v>511</v>
      </c>
      <c r="F173" s="26" t="s">
        <v>512</v>
      </c>
      <c r="G173" s="26">
        <v>3</v>
      </c>
      <c r="H173" s="26">
        <v>74.54</v>
      </c>
      <c r="I173" s="26">
        <v>223.62</v>
      </c>
    </row>
    <row r="174" s="19" customFormat="1" spans="1:9">
      <c r="A174" s="25">
        <v>45685.4013888889</v>
      </c>
      <c r="B174" s="26" t="s">
        <v>2309</v>
      </c>
      <c r="C174" s="26" t="s">
        <v>9</v>
      </c>
      <c r="D174" s="26" t="s">
        <v>7</v>
      </c>
      <c r="E174" s="26" t="s">
        <v>2310</v>
      </c>
      <c r="F174" s="26" t="s">
        <v>2311</v>
      </c>
      <c r="G174" s="26">
        <v>1</v>
      </c>
      <c r="H174" s="26">
        <v>415.69</v>
      </c>
      <c r="I174" s="26">
        <v>415.69</v>
      </c>
    </row>
    <row r="175" s="19" customFormat="1" spans="1:9">
      <c r="A175" s="25">
        <v>45685.4020833333</v>
      </c>
      <c r="B175" s="26" t="s">
        <v>2312</v>
      </c>
      <c r="C175" s="26" t="s">
        <v>9</v>
      </c>
      <c r="D175" s="26" t="s">
        <v>11</v>
      </c>
      <c r="E175" s="26" t="s">
        <v>517</v>
      </c>
      <c r="F175" s="26" t="s">
        <v>518</v>
      </c>
      <c r="G175" s="26">
        <v>2</v>
      </c>
      <c r="H175" s="26">
        <v>850.07</v>
      </c>
      <c r="I175" s="26">
        <v>1700.14</v>
      </c>
    </row>
    <row r="176" s="19" customFormat="1" spans="1:9">
      <c r="A176" s="25">
        <v>45685.4020833333</v>
      </c>
      <c r="B176" s="26" t="s">
        <v>2312</v>
      </c>
      <c r="C176" s="26" t="s">
        <v>9</v>
      </c>
      <c r="D176" s="26" t="s">
        <v>11</v>
      </c>
      <c r="E176" s="26" t="s">
        <v>525</v>
      </c>
      <c r="F176" s="26" t="s">
        <v>526</v>
      </c>
      <c r="G176" s="26">
        <v>2</v>
      </c>
      <c r="H176" s="26">
        <v>711.48</v>
      </c>
      <c r="I176" s="26">
        <v>1422.96</v>
      </c>
    </row>
    <row r="177" s="19" customFormat="1" spans="1:9">
      <c r="A177" s="25">
        <v>45685.4020833333</v>
      </c>
      <c r="B177" s="26" t="s">
        <v>2312</v>
      </c>
      <c r="C177" s="26" t="s">
        <v>9</v>
      </c>
      <c r="D177" s="26" t="s">
        <v>11</v>
      </c>
      <c r="E177" s="26" t="s">
        <v>358</v>
      </c>
      <c r="F177" s="26" t="s">
        <v>359</v>
      </c>
      <c r="G177" s="26">
        <v>1</v>
      </c>
      <c r="H177" s="26">
        <v>1241.17</v>
      </c>
      <c r="I177" s="26">
        <v>1241.17</v>
      </c>
    </row>
    <row r="178" s="19" customFormat="1" spans="1:9">
      <c r="A178" s="25">
        <v>45685.4020833333</v>
      </c>
      <c r="B178" s="26" t="s">
        <v>2312</v>
      </c>
      <c r="C178" s="26" t="s">
        <v>9</v>
      </c>
      <c r="D178" s="26" t="s">
        <v>11</v>
      </c>
      <c r="E178" s="26" t="s">
        <v>505</v>
      </c>
      <c r="F178" s="26" t="s">
        <v>506</v>
      </c>
      <c r="G178" s="26">
        <v>1</v>
      </c>
      <c r="H178" s="26">
        <v>1992.14</v>
      </c>
      <c r="I178" s="26">
        <v>1992.14</v>
      </c>
    </row>
    <row r="179" s="19" customFormat="1" spans="1:9">
      <c r="A179" s="25">
        <v>45685.4020833333</v>
      </c>
      <c r="B179" s="26" t="s">
        <v>2312</v>
      </c>
      <c r="C179" s="26" t="s">
        <v>9</v>
      </c>
      <c r="D179" s="26" t="s">
        <v>11</v>
      </c>
      <c r="E179" s="26" t="s">
        <v>312</v>
      </c>
      <c r="F179" s="26" t="s">
        <v>260</v>
      </c>
      <c r="G179" s="26">
        <v>1</v>
      </c>
      <c r="H179" s="26">
        <v>1482.88</v>
      </c>
      <c r="I179" s="26">
        <v>1482.88</v>
      </c>
    </row>
    <row r="180" s="19" customFormat="1" spans="1:9">
      <c r="A180" s="25">
        <v>45685.4020833333</v>
      </c>
      <c r="B180" s="26" t="s">
        <v>2312</v>
      </c>
      <c r="C180" s="26" t="s">
        <v>9</v>
      </c>
      <c r="D180" s="26" t="s">
        <v>11</v>
      </c>
      <c r="E180" s="26" t="s">
        <v>731</v>
      </c>
      <c r="F180" s="26" t="s">
        <v>732</v>
      </c>
      <c r="G180" s="26">
        <v>1</v>
      </c>
      <c r="H180" s="26">
        <v>1939.67</v>
      </c>
      <c r="I180" s="26">
        <v>1939.67</v>
      </c>
    </row>
    <row r="181" s="19" customFormat="1" spans="1:9">
      <c r="A181" s="25">
        <v>45685.5597222222</v>
      </c>
      <c r="B181" s="26" t="s">
        <v>2313</v>
      </c>
      <c r="C181" s="26" t="s">
        <v>9</v>
      </c>
      <c r="D181" s="26" t="s">
        <v>7</v>
      </c>
      <c r="E181" s="26" t="s">
        <v>473</v>
      </c>
      <c r="F181" s="26" t="s">
        <v>474</v>
      </c>
      <c r="G181" s="26">
        <v>3</v>
      </c>
      <c r="H181" s="26">
        <v>49.77</v>
      </c>
      <c r="I181" s="26">
        <v>149.31</v>
      </c>
    </row>
    <row r="182" s="19" customFormat="1" spans="1:9">
      <c r="A182" s="25">
        <v>45688.4298611111</v>
      </c>
      <c r="B182" s="26" t="s">
        <v>2314</v>
      </c>
      <c r="C182" s="26" t="s">
        <v>9</v>
      </c>
      <c r="D182" s="26" t="s">
        <v>3</v>
      </c>
      <c r="E182" s="26" t="s">
        <v>39</v>
      </c>
      <c r="F182" s="26" t="s">
        <v>40</v>
      </c>
      <c r="G182" s="26">
        <v>3</v>
      </c>
      <c r="H182" s="26">
        <v>44.35</v>
      </c>
      <c r="I182" s="26">
        <v>133.05</v>
      </c>
    </row>
    <row r="183" s="19" customFormat="1" spans="1:9">
      <c r="A183" s="25">
        <v>45688.4305555556</v>
      </c>
      <c r="B183" s="26" t="s">
        <v>2315</v>
      </c>
      <c r="C183" s="26" t="s">
        <v>9</v>
      </c>
      <c r="D183" s="26" t="s">
        <v>3</v>
      </c>
      <c r="E183" s="26" t="s">
        <v>463</v>
      </c>
      <c r="F183" s="26" t="s">
        <v>464</v>
      </c>
      <c r="G183" s="26">
        <v>2</v>
      </c>
      <c r="H183" s="26">
        <v>384.38</v>
      </c>
      <c r="I183" s="26">
        <v>768.76</v>
      </c>
    </row>
    <row r="184" s="19" customFormat="1" spans="1:9">
      <c r="A184" s="25">
        <v>45688.43125</v>
      </c>
      <c r="B184" s="26" t="s">
        <v>2316</v>
      </c>
      <c r="C184" s="26" t="s">
        <v>9</v>
      </c>
      <c r="D184" s="26" t="s">
        <v>4</v>
      </c>
      <c r="E184" s="26" t="s">
        <v>54</v>
      </c>
      <c r="F184" s="26" t="s">
        <v>55</v>
      </c>
      <c r="G184" s="26">
        <v>1</v>
      </c>
      <c r="H184" s="26">
        <v>4085.4</v>
      </c>
      <c r="I184" s="26">
        <v>4085.4</v>
      </c>
    </row>
    <row r="185" s="19" customFormat="1" spans="1:9">
      <c r="A185" s="25">
        <v>45688.43125</v>
      </c>
      <c r="B185" s="26" t="s">
        <v>2317</v>
      </c>
      <c r="C185" s="26" t="s">
        <v>9</v>
      </c>
      <c r="D185" s="26" t="s">
        <v>6</v>
      </c>
      <c r="E185" s="26" t="s">
        <v>39</v>
      </c>
      <c r="F185" s="26" t="s">
        <v>40</v>
      </c>
      <c r="G185" s="26">
        <v>3</v>
      </c>
      <c r="H185" s="26">
        <v>44.35</v>
      </c>
      <c r="I185" s="26">
        <v>133.05</v>
      </c>
    </row>
    <row r="186" s="19" customFormat="1" spans="1:9">
      <c r="A186" s="25">
        <v>45688.4326388889</v>
      </c>
      <c r="B186" s="26" t="s">
        <v>2318</v>
      </c>
      <c r="C186" s="26" t="s">
        <v>9</v>
      </c>
      <c r="D186" s="26" t="s">
        <v>7</v>
      </c>
      <c r="E186" s="26" t="s">
        <v>561</v>
      </c>
      <c r="F186" s="26" t="s">
        <v>562</v>
      </c>
      <c r="G186" s="26">
        <v>5</v>
      </c>
      <c r="H186" s="26">
        <v>1019.8</v>
      </c>
      <c r="I186" s="26">
        <v>5099</v>
      </c>
    </row>
    <row r="187" s="19" customFormat="1" spans="1:9">
      <c r="A187" s="25">
        <v>45688.4333333333</v>
      </c>
      <c r="B187" s="26" t="s">
        <v>2319</v>
      </c>
      <c r="C187" s="26" t="s">
        <v>9</v>
      </c>
      <c r="D187" s="26" t="s">
        <v>11</v>
      </c>
      <c r="E187" s="26" t="s">
        <v>463</v>
      </c>
      <c r="F187" s="26" t="s">
        <v>464</v>
      </c>
      <c r="G187" s="26">
        <v>1</v>
      </c>
      <c r="H187" s="26">
        <v>384.38</v>
      </c>
      <c r="I187" s="26">
        <v>384.38</v>
      </c>
    </row>
    <row r="188" s="19" customFormat="1" spans="1:9">
      <c r="A188" s="25">
        <v>45688.4291666667</v>
      </c>
      <c r="B188" s="26" t="s">
        <v>2320</v>
      </c>
      <c r="C188" s="26" t="s">
        <v>9</v>
      </c>
      <c r="D188" s="26" t="s">
        <v>3</v>
      </c>
      <c r="E188" s="26" t="s">
        <v>2321</v>
      </c>
      <c r="F188" s="26" t="s">
        <v>2322</v>
      </c>
      <c r="G188" s="26">
        <v>10</v>
      </c>
      <c r="H188" s="26">
        <v>520</v>
      </c>
      <c r="I188" s="26">
        <v>5200</v>
      </c>
    </row>
    <row r="189" s="19" customFormat="1" spans="1:9">
      <c r="A189" s="25">
        <v>45688.4305555556</v>
      </c>
      <c r="B189" s="26" t="s">
        <v>2323</v>
      </c>
      <c r="C189" s="26" t="s">
        <v>9</v>
      </c>
      <c r="D189" s="26" t="s">
        <v>3</v>
      </c>
      <c r="E189" s="26" t="s">
        <v>435</v>
      </c>
      <c r="F189" s="26" t="s">
        <v>436</v>
      </c>
      <c r="G189" s="26">
        <v>10</v>
      </c>
      <c r="H189" s="26">
        <v>2374.08</v>
      </c>
      <c r="I189" s="26">
        <v>23740.8</v>
      </c>
    </row>
    <row r="190" s="19" customFormat="1" spans="1:9">
      <c r="A190" s="25">
        <v>45688.4305555556</v>
      </c>
      <c r="B190" s="26" t="s">
        <v>2324</v>
      </c>
      <c r="C190" s="26" t="s">
        <v>9</v>
      </c>
      <c r="D190" s="26" t="s">
        <v>3</v>
      </c>
      <c r="E190" s="26" t="s">
        <v>54</v>
      </c>
      <c r="F190" s="26" t="s">
        <v>55</v>
      </c>
      <c r="G190" s="26">
        <v>3</v>
      </c>
      <c r="H190" s="26">
        <v>4085.4</v>
      </c>
      <c r="I190" s="26">
        <v>12256.2</v>
      </c>
    </row>
    <row r="191" s="19" customFormat="1" spans="1:9">
      <c r="A191" s="25">
        <v>45688.4305555556</v>
      </c>
      <c r="B191" s="26" t="s">
        <v>2325</v>
      </c>
      <c r="C191" s="26" t="s">
        <v>9</v>
      </c>
      <c r="D191" s="26" t="s">
        <v>4</v>
      </c>
      <c r="E191" s="26" t="s">
        <v>65</v>
      </c>
      <c r="F191" s="26" t="s">
        <v>66</v>
      </c>
      <c r="G191" s="26">
        <v>5</v>
      </c>
      <c r="H191" s="26">
        <v>2791.71</v>
      </c>
      <c r="I191" s="26">
        <v>13958.55</v>
      </c>
    </row>
    <row r="192" s="19" customFormat="1" spans="1:9">
      <c r="A192" s="25">
        <v>45688.43125</v>
      </c>
      <c r="B192" s="26" t="s">
        <v>2326</v>
      </c>
      <c r="C192" s="26" t="s">
        <v>9</v>
      </c>
      <c r="D192" s="26" t="s">
        <v>6</v>
      </c>
      <c r="E192" s="26" t="s">
        <v>408</v>
      </c>
      <c r="F192" s="26" t="s">
        <v>409</v>
      </c>
      <c r="G192" s="26">
        <v>2</v>
      </c>
      <c r="H192" s="26">
        <v>169.88</v>
      </c>
      <c r="I192" s="26">
        <v>339.76</v>
      </c>
    </row>
    <row r="193" s="19" customFormat="1" spans="1:9">
      <c r="A193" s="25">
        <v>45688.4326388889</v>
      </c>
      <c r="B193" s="26" t="s">
        <v>2327</v>
      </c>
      <c r="C193" s="26" t="s">
        <v>9</v>
      </c>
      <c r="D193" s="26" t="s">
        <v>7</v>
      </c>
      <c r="E193" s="26" t="s">
        <v>459</v>
      </c>
      <c r="F193" s="26" t="s">
        <v>460</v>
      </c>
      <c r="G193" s="26">
        <v>1</v>
      </c>
      <c r="H193" s="26">
        <v>270.14</v>
      </c>
      <c r="I193" s="26">
        <v>270.14</v>
      </c>
    </row>
    <row r="194" s="19" customFormat="1" spans="1:9">
      <c r="A194" s="25">
        <v>45688.5701388889</v>
      </c>
      <c r="B194" s="26" t="s">
        <v>2328</v>
      </c>
      <c r="C194" s="26" t="s">
        <v>9</v>
      </c>
      <c r="D194" s="26" t="s">
        <v>8</v>
      </c>
      <c r="E194" s="26" t="s">
        <v>596</v>
      </c>
      <c r="F194" s="26" t="s">
        <v>597</v>
      </c>
      <c r="G194" s="26">
        <v>1</v>
      </c>
      <c r="H194" s="26">
        <v>19.03</v>
      </c>
      <c r="I194" s="26">
        <v>19.03</v>
      </c>
    </row>
    <row r="195" s="19" customFormat="1" spans="1:9">
      <c r="A195" s="25">
        <v>45691</v>
      </c>
      <c r="B195" s="26" t="s">
        <v>2329</v>
      </c>
      <c r="C195" s="26" t="s">
        <v>9</v>
      </c>
      <c r="D195" s="26" t="s">
        <v>3</v>
      </c>
      <c r="E195" s="26" t="s">
        <v>393</v>
      </c>
      <c r="F195" s="26" t="s">
        <v>212</v>
      </c>
      <c r="G195" s="26">
        <v>2</v>
      </c>
      <c r="H195" s="26">
        <v>258.72</v>
      </c>
      <c r="I195" s="26">
        <v>517.44</v>
      </c>
    </row>
    <row r="196" s="19" customFormat="1" spans="1:9">
      <c r="A196" s="25">
        <v>45691</v>
      </c>
      <c r="B196" s="26" t="s">
        <v>2329</v>
      </c>
      <c r="C196" s="26" t="s">
        <v>9</v>
      </c>
      <c r="D196" s="26" t="s">
        <v>3</v>
      </c>
      <c r="E196" s="26" t="s">
        <v>444</v>
      </c>
      <c r="F196" s="26" t="s">
        <v>445</v>
      </c>
      <c r="G196" s="26">
        <v>4</v>
      </c>
      <c r="H196" s="26">
        <v>0</v>
      </c>
      <c r="I196" s="26">
        <v>0</v>
      </c>
    </row>
    <row r="197" s="19" customFormat="1" spans="1:9">
      <c r="A197" s="25">
        <v>45691</v>
      </c>
      <c r="B197" s="26" t="s">
        <v>2330</v>
      </c>
      <c r="C197" s="26" t="s">
        <v>9</v>
      </c>
      <c r="D197" s="26" t="s">
        <v>3</v>
      </c>
      <c r="E197" s="26" t="s">
        <v>235</v>
      </c>
      <c r="F197" s="26" t="s">
        <v>236</v>
      </c>
      <c r="G197" s="26">
        <v>5</v>
      </c>
      <c r="H197" s="26">
        <v>603.68</v>
      </c>
      <c r="I197" s="26">
        <v>3018.4</v>
      </c>
    </row>
    <row r="198" s="19" customFormat="1" spans="1:9">
      <c r="A198" s="25">
        <v>45691</v>
      </c>
      <c r="B198" s="26" t="s">
        <v>2331</v>
      </c>
      <c r="C198" s="26" t="s">
        <v>9</v>
      </c>
      <c r="D198" s="26" t="s">
        <v>3</v>
      </c>
      <c r="E198" s="26" t="s">
        <v>500</v>
      </c>
      <c r="F198" s="26" t="s">
        <v>501</v>
      </c>
      <c r="G198" s="26">
        <v>5</v>
      </c>
      <c r="H198" s="26">
        <v>104.68</v>
      </c>
      <c r="I198" s="26">
        <v>523.4</v>
      </c>
    </row>
    <row r="199" s="19" customFormat="1" spans="1:9">
      <c r="A199" s="25">
        <v>45691</v>
      </c>
      <c r="B199" s="26" t="s">
        <v>2332</v>
      </c>
      <c r="C199" s="26" t="s">
        <v>9</v>
      </c>
      <c r="D199" s="26" t="s">
        <v>3</v>
      </c>
      <c r="E199" s="26" t="s">
        <v>467</v>
      </c>
      <c r="F199" s="26" t="s">
        <v>468</v>
      </c>
      <c r="G199" s="26">
        <v>3</v>
      </c>
      <c r="H199" s="26">
        <v>21.68</v>
      </c>
      <c r="I199" s="26">
        <v>65.04</v>
      </c>
    </row>
    <row r="200" s="19" customFormat="1" spans="1:9">
      <c r="A200" s="25">
        <v>45691</v>
      </c>
      <c r="B200" s="26" t="s">
        <v>2332</v>
      </c>
      <c r="C200" s="26" t="s">
        <v>9</v>
      </c>
      <c r="D200" s="26" t="s">
        <v>3</v>
      </c>
      <c r="E200" s="26" t="s">
        <v>393</v>
      </c>
      <c r="F200" s="26" t="s">
        <v>212</v>
      </c>
      <c r="G200" s="26">
        <v>1</v>
      </c>
      <c r="H200" s="26">
        <v>258.72</v>
      </c>
      <c r="I200" s="26">
        <v>258.72</v>
      </c>
    </row>
    <row r="201" s="19" customFormat="1" spans="1:9">
      <c r="A201" s="25">
        <v>45691</v>
      </c>
      <c r="B201" s="26" t="s">
        <v>2333</v>
      </c>
      <c r="C201" s="26" t="s">
        <v>9</v>
      </c>
      <c r="D201" s="26" t="s">
        <v>4</v>
      </c>
      <c r="E201" s="26" t="s">
        <v>498</v>
      </c>
      <c r="F201" s="26" t="s">
        <v>499</v>
      </c>
      <c r="G201" s="26">
        <v>3</v>
      </c>
      <c r="H201" s="26">
        <v>568.6</v>
      </c>
      <c r="I201" s="26">
        <v>1705.8</v>
      </c>
    </row>
    <row r="202" s="19" customFormat="1" spans="1:9">
      <c r="A202" s="25">
        <v>45691</v>
      </c>
      <c r="B202" s="26" t="s">
        <v>2333</v>
      </c>
      <c r="C202" s="26" t="s">
        <v>9</v>
      </c>
      <c r="D202" s="26" t="s">
        <v>4</v>
      </c>
      <c r="E202" s="26" t="s">
        <v>806</v>
      </c>
      <c r="F202" s="26" t="s">
        <v>807</v>
      </c>
      <c r="G202" s="26">
        <v>2</v>
      </c>
      <c r="H202" s="26">
        <v>406.56</v>
      </c>
      <c r="I202" s="26">
        <v>813.12</v>
      </c>
    </row>
    <row r="203" s="19" customFormat="1" spans="1:9">
      <c r="A203" s="25">
        <v>45691</v>
      </c>
      <c r="B203" s="26" t="s">
        <v>2334</v>
      </c>
      <c r="C203" s="26" t="s">
        <v>9</v>
      </c>
      <c r="D203" s="26" t="s">
        <v>4</v>
      </c>
      <c r="E203" s="26" t="s">
        <v>471</v>
      </c>
      <c r="F203" s="26" t="s">
        <v>175</v>
      </c>
      <c r="G203" s="26">
        <v>3</v>
      </c>
      <c r="H203" s="26">
        <v>25.87</v>
      </c>
      <c r="I203" s="26">
        <v>77.61</v>
      </c>
    </row>
    <row r="204" s="19" customFormat="1" spans="1:9">
      <c r="A204" s="25">
        <v>45691</v>
      </c>
      <c r="B204" s="26" t="s">
        <v>2335</v>
      </c>
      <c r="C204" s="26" t="s">
        <v>9</v>
      </c>
      <c r="D204" s="26" t="s">
        <v>7</v>
      </c>
      <c r="E204" s="26" t="s">
        <v>473</v>
      </c>
      <c r="F204" s="26" t="s">
        <v>474</v>
      </c>
      <c r="G204" s="26">
        <v>5</v>
      </c>
      <c r="H204" s="26">
        <v>49.77</v>
      </c>
      <c r="I204" s="26">
        <v>248.85</v>
      </c>
    </row>
    <row r="205" s="19" customFormat="1" spans="1:9">
      <c r="A205" s="25">
        <v>45691</v>
      </c>
      <c r="B205" s="26" t="s">
        <v>2336</v>
      </c>
      <c r="C205" s="26" t="s">
        <v>9</v>
      </c>
      <c r="D205" s="26" t="s">
        <v>8</v>
      </c>
      <c r="E205" s="26" t="s">
        <v>677</v>
      </c>
      <c r="F205" s="26" t="s">
        <v>678</v>
      </c>
      <c r="G205" s="26">
        <v>2</v>
      </c>
      <c r="H205" s="26">
        <v>0</v>
      </c>
      <c r="I205" s="26">
        <v>0</v>
      </c>
    </row>
    <row r="206" s="19" customFormat="1" spans="1:9">
      <c r="A206" s="25">
        <v>45691</v>
      </c>
      <c r="B206" s="26" t="s">
        <v>2336</v>
      </c>
      <c r="C206" s="26" t="s">
        <v>9</v>
      </c>
      <c r="D206" s="26" t="s">
        <v>8</v>
      </c>
      <c r="E206" s="26" t="s">
        <v>592</v>
      </c>
      <c r="F206" s="26" t="s">
        <v>593</v>
      </c>
      <c r="G206" s="26">
        <v>4</v>
      </c>
      <c r="H206" s="26">
        <v>365.9</v>
      </c>
      <c r="I206" s="26">
        <v>1463.6</v>
      </c>
    </row>
    <row r="207" s="19" customFormat="1" spans="1:9">
      <c r="A207" s="25">
        <v>45691</v>
      </c>
      <c r="B207" s="26" t="s">
        <v>2336</v>
      </c>
      <c r="C207" s="26" t="s">
        <v>9</v>
      </c>
      <c r="D207" s="26" t="s">
        <v>8</v>
      </c>
      <c r="E207" s="26" t="s">
        <v>606</v>
      </c>
      <c r="F207" s="26" t="s">
        <v>607</v>
      </c>
      <c r="G207" s="26">
        <v>2</v>
      </c>
      <c r="H207" s="26">
        <v>2</v>
      </c>
      <c r="I207" s="26">
        <v>4</v>
      </c>
    </row>
    <row r="208" s="19" customFormat="1" spans="1:9">
      <c r="A208" s="25">
        <v>45691</v>
      </c>
      <c r="B208" s="26" t="s">
        <v>2336</v>
      </c>
      <c r="C208" s="26" t="s">
        <v>9</v>
      </c>
      <c r="D208" s="26" t="s">
        <v>8</v>
      </c>
      <c r="E208" s="26" t="s">
        <v>596</v>
      </c>
      <c r="F208" s="26" t="s">
        <v>597</v>
      </c>
      <c r="G208" s="26">
        <v>3</v>
      </c>
      <c r="H208" s="26">
        <v>19.03</v>
      </c>
      <c r="I208" s="26">
        <v>57.09</v>
      </c>
    </row>
    <row r="209" s="19" customFormat="1" spans="1:9">
      <c r="A209" s="25">
        <v>45691</v>
      </c>
      <c r="B209" s="26" t="s">
        <v>2337</v>
      </c>
      <c r="C209" s="26" t="s">
        <v>9</v>
      </c>
      <c r="D209" s="26" t="s">
        <v>8</v>
      </c>
      <c r="E209" s="26" t="s">
        <v>103</v>
      </c>
      <c r="F209" s="26" t="s">
        <v>104</v>
      </c>
      <c r="G209" s="26">
        <v>1</v>
      </c>
      <c r="H209" s="26">
        <v>1052.07</v>
      </c>
      <c r="I209" s="26">
        <v>1052.07</v>
      </c>
    </row>
    <row r="210" s="19" customFormat="1" spans="1:9">
      <c r="A210" s="25">
        <v>45691</v>
      </c>
      <c r="B210" s="26" t="s">
        <v>2338</v>
      </c>
      <c r="C210" s="26" t="s">
        <v>9</v>
      </c>
      <c r="D210" s="26" t="s">
        <v>11</v>
      </c>
      <c r="E210" s="26" t="s">
        <v>756</v>
      </c>
      <c r="F210" s="26" t="s">
        <v>757</v>
      </c>
      <c r="G210" s="26">
        <v>2</v>
      </c>
      <c r="H210" s="26">
        <v>94.86</v>
      </c>
      <c r="I210" s="26">
        <v>189.72</v>
      </c>
    </row>
    <row r="211" s="19" customFormat="1" spans="1:9">
      <c r="A211" s="25">
        <v>45691</v>
      </c>
      <c r="B211" s="26" t="s">
        <v>2339</v>
      </c>
      <c r="C211" s="26" t="s">
        <v>9</v>
      </c>
      <c r="D211" s="26" t="s">
        <v>3</v>
      </c>
      <c r="E211" s="26" t="s">
        <v>585</v>
      </c>
      <c r="F211" s="26" t="s">
        <v>586</v>
      </c>
      <c r="G211" s="26">
        <v>3</v>
      </c>
      <c r="H211" s="26">
        <v>1199.35</v>
      </c>
      <c r="I211" s="26">
        <v>3598.05</v>
      </c>
    </row>
    <row r="212" s="19" customFormat="1" spans="1:9">
      <c r="A212" s="25">
        <v>45691</v>
      </c>
      <c r="B212" s="26" t="s">
        <v>2340</v>
      </c>
      <c r="C212" s="26" t="s">
        <v>9</v>
      </c>
      <c r="D212" s="26" t="s">
        <v>3</v>
      </c>
      <c r="E212" s="26" t="s">
        <v>1408</v>
      </c>
      <c r="F212" s="26" t="s">
        <v>1409</v>
      </c>
      <c r="G212" s="26">
        <v>2</v>
      </c>
      <c r="H212" s="26">
        <v>4150.3</v>
      </c>
      <c r="I212" s="26">
        <v>8300.6</v>
      </c>
    </row>
    <row r="213" s="19" customFormat="1" spans="1:9">
      <c r="A213" s="25">
        <v>45691</v>
      </c>
      <c r="B213" s="26" t="s">
        <v>2341</v>
      </c>
      <c r="C213" s="26" t="s">
        <v>9</v>
      </c>
      <c r="D213" s="26" t="s">
        <v>4</v>
      </c>
      <c r="E213" s="26" t="s">
        <v>400</v>
      </c>
      <c r="F213" s="26" t="s">
        <v>401</v>
      </c>
      <c r="G213" s="26">
        <v>2</v>
      </c>
      <c r="H213" s="26">
        <v>105.88</v>
      </c>
      <c r="I213" s="26">
        <v>211.76</v>
      </c>
    </row>
    <row r="214" s="19" customFormat="1" spans="1:9">
      <c r="A214" s="25">
        <v>45691</v>
      </c>
      <c r="B214" s="26" t="s">
        <v>2341</v>
      </c>
      <c r="C214" s="26" t="s">
        <v>9</v>
      </c>
      <c r="D214" s="26" t="s">
        <v>4</v>
      </c>
      <c r="E214" s="26" t="s">
        <v>585</v>
      </c>
      <c r="F214" s="26" t="s">
        <v>586</v>
      </c>
      <c r="G214" s="26">
        <v>3</v>
      </c>
      <c r="H214" s="26">
        <v>1199.35</v>
      </c>
      <c r="I214" s="26">
        <v>3598.05</v>
      </c>
    </row>
    <row r="215" s="19" customFormat="1" spans="1:9">
      <c r="A215" s="25">
        <v>45691</v>
      </c>
      <c r="B215" s="26" t="s">
        <v>2341</v>
      </c>
      <c r="C215" s="26" t="s">
        <v>9</v>
      </c>
      <c r="D215" s="26" t="s">
        <v>4</v>
      </c>
      <c r="E215" s="26" t="s">
        <v>583</v>
      </c>
      <c r="F215" s="26" t="s">
        <v>584</v>
      </c>
      <c r="G215" s="26">
        <v>3</v>
      </c>
      <c r="H215" s="26">
        <v>990.35</v>
      </c>
      <c r="I215" s="26">
        <v>2971.05</v>
      </c>
    </row>
    <row r="216" s="19" customFormat="1" spans="1:9">
      <c r="A216" s="25">
        <v>45691</v>
      </c>
      <c r="B216" s="26" t="s">
        <v>2342</v>
      </c>
      <c r="C216" s="26" t="s">
        <v>9</v>
      </c>
      <c r="D216" s="26" t="s">
        <v>6</v>
      </c>
      <c r="E216" s="26" t="s">
        <v>349</v>
      </c>
      <c r="F216" s="26" t="s">
        <v>350</v>
      </c>
      <c r="G216" s="26">
        <v>1</v>
      </c>
      <c r="H216" s="26">
        <v>3148.73</v>
      </c>
      <c r="I216" s="26">
        <v>3148.73</v>
      </c>
    </row>
    <row r="217" s="19" customFormat="1" spans="1:9">
      <c r="A217" s="25">
        <v>45691</v>
      </c>
      <c r="B217" s="26" t="s">
        <v>2343</v>
      </c>
      <c r="C217" s="26" t="s">
        <v>9</v>
      </c>
      <c r="D217" s="26" t="s">
        <v>6</v>
      </c>
      <c r="E217" s="26" t="s">
        <v>95</v>
      </c>
      <c r="F217" s="26" t="s">
        <v>96</v>
      </c>
      <c r="G217" s="26">
        <v>2</v>
      </c>
      <c r="H217" s="26">
        <v>1395.86</v>
      </c>
      <c r="I217" s="26">
        <v>2791.72</v>
      </c>
    </row>
    <row r="218" s="19" customFormat="1" spans="1:9">
      <c r="A218" s="25">
        <v>45691</v>
      </c>
      <c r="B218" s="26" t="s">
        <v>2343</v>
      </c>
      <c r="C218" s="26" t="s">
        <v>9</v>
      </c>
      <c r="D218" s="26" t="s">
        <v>6</v>
      </c>
      <c r="E218" s="26" t="s">
        <v>98</v>
      </c>
      <c r="F218" s="26" t="s">
        <v>99</v>
      </c>
      <c r="G218" s="26">
        <v>5</v>
      </c>
      <c r="H218" s="26">
        <v>1897.44</v>
      </c>
      <c r="I218" s="26">
        <v>9487.2</v>
      </c>
    </row>
    <row r="219" s="19" customFormat="1" spans="1:9">
      <c r="A219" s="25">
        <v>45691</v>
      </c>
      <c r="B219" s="26" t="s">
        <v>2343</v>
      </c>
      <c r="C219" s="26" t="s">
        <v>9</v>
      </c>
      <c r="D219" s="26" t="s">
        <v>6</v>
      </c>
      <c r="E219" s="26" t="s">
        <v>286</v>
      </c>
      <c r="F219" s="26" t="s">
        <v>287</v>
      </c>
      <c r="G219" s="26">
        <v>3</v>
      </c>
      <c r="H219" s="26">
        <v>2541</v>
      </c>
      <c r="I219" s="26">
        <v>7623</v>
      </c>
    </row>
    <row r="220" s="19" customFormat="1" spans="1:9">
      <c r="A220" s="25">
        <v>45691</v>
      </c>
      <c r="B220" s="26" t="s">
        <v>2344</v>
      </c>
      <c r="C220" s="26" t="s">
        <v>9</v>
      </c>
      <c r="D220" s="26" t="s">
        <v>6</v>
      </c>
      <c r="E220" s="26" t="s">
        <v>475</v>
      </c>
      <c r="F220" s="26" t="s">
        <v>476</v>
      </c>
      <c r="G220" s="26">
        <v>3</v>
      </c>
      <c r="H220" s="26">
        <v>87.09</v>
      </c>
      <c r="I220" s="26">
        <v>261.27</v>
      </c>
    </row>
    <row r="221" s="19" customFormat="1" spans="1:9">
      <c r="A221" s="25">
        <v>45691</v>
      </c>
      <c r="B221" s="26" t="s">
        <v>2345</v>
      </c>
      <c r="C221" s="26" t="s">
        <v>9</v>
      </c>
      <c r="D221" s="26" t="s">
        <v>7</v>
      </c>
      <c r="E221" s="26" t="s">
        <v>33</v>
      </c>
      <c r="F221" s="26" t="s">
        <v>34</v>
      </c>
      <c r="G221" s="26">
        <v>5</v>
      </c>
      <c r="H221" s="26">
        <v>2952.12</v>
      </c>
      <c r="I221" s="26">
        <v>14760.6</v>
      </c>
    </row>
    <row r="222" s="19" customFormat="1" spans="1:9">
      <c r="A222" s="25">
        <v>45692</v>
      </c>
      <c r="B222" s="26" t="s">
        <v>2346</v>
      </c>
      <c r="C222" s="26" t="s">
        <v>9</v>
      </c>
      <c r="D222" s="26" t="s">
        <v>8</v>
      </c>
      <c r="E222" s="26" t="s">
        <v>832</v>
      </c>
      <c r="F222" s="26" t="s">
        <v>833</v>
      </c>
      <c r="G222" s="26">
        <v>1</v>
      </c>
      <c r="H222" s="26">
        <v>36.96</v>
      </c>
      <c r="I222" s="26">
        <v>36.96</v>
      </c>
    </row>
    <row r="223" s="19" customFormat="1" spans="1:9">
      <c r="A223" s="25">
        <v>45692</v>
      </c>
      <c r="B223" s="26" t="s">
        <v>2347</v>
      </c>
      <c r="C223" s="26" t="s">
        <v>9</v>
      </c>
      <c r="D223" s="26" t="s">
        <v>8</v>
      </c>
      <c r="E223" s="26" t="s">
        <v>726</v>
      </c>
      <c r="F223" s="26" t="s">
        <v>727</v>
      </c>
      <c r="G223" s="26">
        <v>1</v>
      </c>
      <c r="H223" s="26">
        <v>924</v>
      </c>
      <c r="I223" s="26">
        <v>924</v>
      </c>
    </row>
    <row r="224" s="19" customFormat="1" spans="1:9">
      <c r="A224" s="25">
        <v>45693</v>
      </c>
      <c r="B224" s="26" t="s">
        <v>2348</v>
      </c>
      <c r="C224" s="26" t="s">
        <v>9</v>
      </c>
      <c r="D224" s="26" t="s">
        <v>6</v>
      </c>
      <c r="E224" s="26" t="s">
        <v>891</v>
      </c>
      <c r="F224" s="26" t="s">
        <v>892</v>
      </c>
      <c r="G224" s="26">
        <v>1</v>
      </c>
      <c r="H224" s="26">
        <v>665.52</v>
      </c>
      <c r="I224" s="26">
        <v>665.52</v>
      </c>
    </row>
    <row r="225" s="19" customFormat="1" spans="1:9">
      <c r="A225" s="25">
        <v>45693</v>
      </c>
      <c r="B225" s="26" t="s">
        <v>2349</v>
      </c>
      <c r="C225" s="26" t="s">
        <v>9</v>
      </c>
      <c r="D225" s="26" t="s">
        <v>7</v>
      </c>
      <c r="E225" s="26" t="s">
        <v>2214</v>
      </c>
      <c r="F225" s="26" t="s">
        <v>2215</v>
      </c>
      <c r="G225" s="26">
        <v>2</v>
      </c>
      <c r="H225" s="26">
        <v>635.25</v>
      </c>
      <c r="I225" s="26">
        <v>1270.5</v>
      </c>
    </row>
    <row r="226" s="19" customFormat="1" spans="1:9">
      <c r="A226" s="25">
        <v>45693</v>
      </c>
      <c r="B226" s="26" t="s">
        <v>2349</v>
      </c>
      <c r="C226" s="26" t="s">
        <v>9</v>
      </c>
      <c r="D226" s="26" t="s">
        <v>7</v>
      </c>
      <c r="E226" s="26" t="s">
        <v>274</v>
      </c>
      <c r="F226" s="26" t="s">
        <v>275</v>
      </c>
      <c r="G226" s="26">
        <v>5</v>
      </c>
      <c r="H226" s="26">
        <v>665.5</v>
      </c>
      <c r="I226" s="26">
        <v>3327.5</v>
      </c>
    </row>
    <row r="227" s="19" customFormat="1" spans="1:9">
      <c r="A227" s="25">
        <v>45693</v>
      </c>
      <c r="B227" s="26" t="s">
        <v>2349</v>
      </c>
      <c r="C227" s="26" t="s">
        <v>9</v>
      </c>
      <c r="D227" s="26" t="s">
        <v>7</v>
      </c>
      <c r="E227" s="26" t="s">
        <v>1238</v>
      </c>
      <c r="F227" s="26" t="s">
        <v>1239</v>
      </c>
      <c r="G227" s="26">
        <v>5</v>
      </c>
      <c r="H227" s="26">
        <v>0</v>
      </c>
      <c r="I227" s="26">
        <v>0</v>
      </c>
    </row>
    <row r="228" s="19" customFormat="1" spans="1:9">
      <c r="A228" s="25">
        <v>45693</v>
      </c>
      <c r="B228" s="26" t="s">
        <v>2349</v>
      </c>
      <c r="C228" s="26" t="s">
        <v>9</v>
      </c>
      <c r="D228" s="26" t="s">
        <v>7</v>
      </c>
      <c r="E228" s="26" t="s">
        <v>589</v>
      </c>
      <c r="F228" s="26" t="s">
        <v>590</v>
      </c>
      <c r="G228" s="26">
        <v>5</v>
      </c>
      <c r="H228" s="26">
        <v>118.8</v>
      </c>
      <c r="I228" s="26">
        <v>594</v>
      </c>
    </row>
    <row r="229" s="19" customFormat="1" spans="1:9">
      <c r="A229" s="25">
        <v>45693</v>
      </c>
      <c r="B229" s="26" t="s">
        <v>2349</v>
      </c>
      <c r="C229" s="26" t="s">
        <v>9</v>
      </c>
      <c r="D229" s="26" t="s">
        <v>7</v>
      </c>
      <c r="E229" s="26" t="s">
        <v>293</v>
      </c>
      <c r="F229" s="26" t="s">
        <v>294</v>
      </c>
      <c r="G229" s="26">
        <v>5</v>
      </c>
      <c r="H229" s="26">
        <v>26.4</v>
      </c>
      <c r="I229" s="26">
        <v>132</v>
      </c>
    </row>
    <row r="230" s="19" customFormat="1" spans="1:9">
      <c r="A230" s="25">
        <v>45693</v>
      </c>
      <c r="B230" s="26" t="s">
        <v>2350</v>
      </c>
      <c r="C230" s="26" t="s">
        <v>9</v>
      </c>
      <c r="D230" s="26" t="s">
        <v>7</v>
      </c>
      <c r="E230" s="26" t="s">
        <v>473</v>
      </c>
      <c r="F230" s="26" t="s">
        <v>474</v>
      </c>
      <c r="G230" s="26">
        <v>2</v>
      </c>
      <c r="H230" s="26">
        <v>49.77</v>
      </c>
      <c r="I230" s="26">
        <v>99.54</v>
      </c>
    </row>
    <row r="231" s="19" customFormat="1" spans="1:9">
      <c r="A231" s="25">
        <v>45693</v>
      </c>
      <c r="B231" s="26" t="s">
        <v>2351</v>
      </c>
      <c r="C231" s="26" t="s">
        <v>9</v>
      </c>
      <c r="D231" s="26" t="s">
        <v>10</v>
      </c>
      <c r="E231" s="26" t="s">
        <v>2352</v>
      </c>
      <c r="F231" s="26" t="s">
        <v>2353</v>
      </c>
      <c r="G231" s="26">
        <v>5</v>
      </c>
      <c r="H231" s="26">
        <v>544.14</v>
      </c>
      <c r="I231" s="26">
        <v>2720.7</v>
      </c>
    </row>
    <row r="232" s="19" customFormat="1" spans="1:9">
      <c r="A232" s="25">
        <v>45693</v>
      </c>
      <c r="B232" s="26" t="s">
        <v>2354</v>
      </c>
      <c r="C232" s="26" t="s">
        <v>9</v>
      </c>
      <c r="D232" s="26" t="s">
        <v>6</v>
      </c>
      <c r="E232" s="26" t="s">
        <v>507</v>
      </c>
      <c r="F232" s="26" t="s">
        <v>508</v>
      </c>
      <c r="G232" s="26">
        <v>3</v>
      </c>
      <c r="H232" s="26">
        <v>810.21</v>
      </c>
      <c r="I232" s="26">
        <v>2430.63</v>
      </c>
    </row>
    <row r="233" s="19" customFormat="1" spans="1:9">
      <c r="A233" s="25">
        <v>45693</v>
      </c>
      <c r="B233" s="26" t="s">
        <v>2354</v>
      </c>
      <c r="C233" s="26" t="s">
        <v>9</v>
      </c>
      <c r="D233" s="26" t="s">
        <v>6</v>
      </c>
      <c r="E233" s="26" t="s">
        <v>613</v>
      </c>
      <c r="F233" s="26" t="s">
        <v>321</v>
      </c>
      <c r="G233" s="26">
        <v>1</v>
      </c>
      <c r="H233" s="26">
        <v>279.85</v>
      </c>
      <c r="I233" s="26">
        <v>279.85</v>
      </c>
    </row>
    <row r="234" s="19" customFormat="1" spans="1:9">
      <c r="A234" s="25">
        <v>45693</v>
      </c>
      <c r="B234" s="26" t="s">
        <v>2355</v>
      </c>
      <c r="C234" s="26" t="s">
        <v>9</v>
      </c>
      <c r="D234" s="26" t="s">
        <v>6</v>
      </c>
      <c r="E234" s="26" t="s">
        <v>509</v>
      </c>
      <c r="F234" s="26" t="s">
        <v>510</v>
      </c>
      <c r="G234" s="26">
        <v>5</v>
      </c>
      <c r="H234" s="26">
        <v>2906.75</v>
      </c>
      <c r="I234" s="26">
        <v>14533.75</v>
      </c>
    </row>
    <row r="235" s="19" customFormat="1" spans="1:9">
      <c r="A235" s="25">
        <v>45693</v>
      </c>
      <c r="B235" s="26" t="s">
        <v>2355</v>
      </c>
      <c r="C235" s="26" t="s">
        <v>9</v>
      </c>
      <c r="D235" s="26" t="s">
        <v>6</v>
      </c>
      <c r="E235" s="26" t="s">
        <v>437</v>
      </c>
      <c r="F235" s="26" t="s">
        <v>438</v>
      </c>
      <c r="G235" s="26">
        <v>1</v>
      </c>
      <c r="H235" s="26">
        <v>356.69</v>
      </c>
      <c r="I235" s="26">
        <v>356.69</v>
      </c>
    </row>
    <row r="236" s="19" customFormat="1" spans="1:9">
      <c r="A236" s="25">
        <v>45693</v>
      </c>
      <c r="B236" s="26" t="s">
        <v>2355</v>
      </c>
      <c r="C236" s="26" t="s">
        <v>9</v>
      </c>
      <c r="D236" s="26" t="s">
        <v>6</v>
      </c>
      <c r="E236" s="26" t="s">
        <v>103</v>
      </c>
      <c r="F236" s="26" t="s">
        <v>104</v>
      </c>
      <c r="G236" s="26">
        <v>2</v>
      </c>
      <c r="H236" s="26">
        <v>1052.07</v>
      </c>
      <c r="I236" s="26">
        <v>2104.14</v>
      </c>
    </row>
    <row r="237" s="19" customFormat="1" spans="1:9">
      <c r="A237" s="25">
        <v>45693</v>
      </c>
      <c r="B237" s="26" t="s">
        <v>2356</v>
      </c>
      <c r="C237" s="26" t="s">
        <v>9</v>
      </c>
      <c r="D237" s="26" t="s">
        <v>6</v>
      </c>
      <c r="E237" s="26" t="s">
        <v>95</v>
      </c>
      <c r="F237" s="26" t="s">
        <v>96</v>
      </c>
      <c r="G237" s="26">
        <v>2</v>
      </c>
      <c r="H237" s="26">
        <v>1395.86</v>
      </c>
      <c r="I237" s="26">
        <v>2791.72</v>
      </c>
    </row>
    <row r="238" s="19" customFormat="1" spans="1:9">
      <c r="A238" s="25">
        <v>45693</v>
      </c>
      <c r="B238" s="26" t="s">
        <v>2357</v>
      </c>
      <c r="C238" s="26" t="s">
        <v>9</v>
      </c>
      <c r="D238" s="26" t="s">
        <v>7</v>
      </c>
      <c r="E238" s="26" t="s">
        <v>54</v>
      </c>
      <c r="F238" s="26" t="s">
        <v>55</v>
      </c>
      <c r="G238" s="26">
        <v>5</v>
      </c>
      <c r="H238" s="26">
        <v>4085.4</v>
      </c>
      <c r="I238" s="26">
        <v>20427</v>
      </c>
    </row>
    <row r="239" s="19" customFormat="1" spans="1:9">
      <c r="A239" s="25">
        <v>45693</v>
      </c>
      <c r="B239" s="26" t="s">
        <v>2358</v>
      </c>
      <c r="C239" s="26" t="s">
        <v>9</v>
      </c>
      <c r="D239" s="26" t="s">
        <v>7</v>
      </c>
      <c r="E239" s="26" t="s">
        <v>2359</v>
      </c>
      <c r="F239" s="26" t="s">
        <v>2360</v>
      </c>
      <c r="G239" s="26">
        <v>2</v>
      </c>
      <c r="H239" s="26">
        <v>221.99</v>
      </c>
      <c r="I239" s="26">
        <v>443.98</v>
      </c>
    </row>
    <row r="240" s="19" customFormat="1" spans="1:9">
      <c r="A240" s="25">
        <v>45693</v>
      </c>
      <c r="B240" s="26" t="s">
        <v>2361</v>
      </c>
      <c r="C240" s="26" t="s">
        <v>9</v>
      </c>
      <c r="D240" s="26" t="s">
        <v>10</v>
      </c>
      <c r="E240" s="26" t="s">
        <v>614</v>
      </c>
      <c r="F240" s="26" t="s">
        <v>569</v>
      </c>
      <c r="G240" s="26">
        <v>2</v>
      </c>
      <c r="H240" s="26">
        <v>1501.17</v>
      </c>
      <c r="I240" s="26">
        <v>3002.34</v>
      </c>
    </row>
    <row r="241" s="19" customFormat="1" spans="1:9">
      <c r="A241" s="25">
        <v>45693</v>
      </c>
      <c r="B241" s="26" t="s">
        <v>2362</v>
      </c>
      <c r="C241" s="26" t="s">
        <v>9</v>
      </c>
      <c r="D241" s="26" t="s">
        <v>11</v>
      </c>
      <c r="E241" s="26" t="s">
        <v>74</v>
      </c>
      <c r="F241" s="26" t="s">
        <v>75</v>
      </c>
      <c r="G241" s="26">
        <v>2</v>
      </c>
      <c r="H241" s="26">
        <v>1655.81</v>
      </c>
      <c r="I241" s="26">
        <v>3311.62</v>
      </c>
    </row>
    <row r="242" s="19" customFormat="1" spans="1:9">
      <c r="A242" s="25">
        <v>45695</v>
      </c>
      <c r="B242" s="26" t="s">
        <v>2363</v>
      </c>
      <c r="C242" s="26" t="s">
        <v>9</v>
      </c>
      <c r="D242" s="26" t="s">
        <v>3</v>
      </c>
      <c r="E242" s="26" t="s">
        <v>39</v>
      </c>
      <c r="F242" s="26" t="s">
        <v>40</v>
      </c>
      <c r="G242" s="26">
        <v>7</v>
      </c>
      <c r="H242" s="26">
        <v>44.35</v>
      </c>
      <c r="I242" s="26">
        <v>310.45</v>
      </c>
    </row>
    <row r="243" s="19" customFormat="1" spans="1:9">
      <c r="A243" s="25">
        <v>45695</v>
      </c>
      <c r="B243" s="26" t="s">
        <v>2364</v>
      </c>
      <c r="C243" s="26" t="s">
        <v>9</v>
      </c>
      <c r="D243" s="26" t="s">
        <v>4</v>
      </c>
      <c r="E243" s="26" t="s">
        <v>573</v>
      </c>
      <c r="F243" s="26" t="s">
        <v>574</v>
      </c>
      <c r="G243" s="26">
        <v>3</v>
      </c>
      <c r="H243" s="26">
        <v>102.75</v>
      </c>
      <c r="I243" s="26">
        <v>308.25</v>
      </c>
    </row>
    <row r="244" s="19" customFormat="1" spans="1:9">
      <c r="A244" s="25">
        <v>45695</v>
      </c>
      <c r="B244" s="26" t="s">
        <v>2365</v>
      </c>
      <c r="C244" s="26" t="s">
        <v>9</v>
      </c>
      <c r="D244" s="26" t="s">
        <v>6</v>
      </c>
      <c r="E244" s="26" t="s">
        <v>39</v>
      </c>
      <c r="F244" s="26" t="s">
        <v>40</v>
      </c>
      <c r="G244" s="26">
        <v>3</v>
      </c>
      <c r="H244" s="26">
        <v>44.35</v>
      </c>
      <c r="I244" s="26">
        <v>133.05</v>
      </c>
    </row>
    <row r="245" s="19" customFormat="1" spans="1:9">
      <c r="A245" s="25">
        <v>45695</v>
      </c>
      <c r="B245" s="26" t="s">
        <v>2366</v>
      </c>
      <c r="C245" s="26" t="s">
        <v>9</v>
      </c>
      <c r="D245" s="26" t="s">
        <v>6</v>
      </c>
      <c r="E245" s="26" t="s">
        <v>475</v>
      </c>
      <c r="F245" s="26" t="s">
        <v>476</v>
      </c>
      <c r="G245" s="26">
        <v>5</v>
      </c>
      <c r="H245" s="26">
        <v>87.09</v>
      </c>
      <c r="I245" s="26">
        <v>435.45</v>
      </c>
    </row>
    <row r="246" s="19" customFormat="1" spans="1:9">
      <c r="A246" s="25">
        <v>45695</v>
      </c>
      <c r="B246" s="26" t="s">
        <v>2367</v>
      </c>
      <c r="C246" s="26" t="s">
        <v>9</v>
      </c>
      <c r="D246" s="26" t="s">
        <v>10</v>
      </c>
      <c r="E246" s="26" t="s">
        <v>2368</v>
      </c>
      <c r="F246" s="26" t="s">
        <v>2369</v>
      </c>
      <c r="G246" s="26">
        <v>2</v>
      </c>
      <c r="H246" s="26">
        <v>9703.23</v>
      </c>
      <c r="I246" s="26">
        <v>19406.46</v>
      </c>
    </row>
    <row r="247" s="19" customFormat="1" spans="1:9">
      <c r="A247" s="25">
        <v>45695</v>
      </c>
      <c r="B247" s="26" t="s">
        <v>2370</v>
      </c>
      <c r="C247" s="26" t="s">
        <v>9</v>
      </c>
      <c r="D247" s="26" t="s">
        <v>10</v>
      </c>
      <c r="E247" s="26" t="s">
        <v>571</v>
      </c>
      <c r="F247" s="26" t="s">
        <v>572</v>
      </c>
      <c r="G247" s="26">
        <v>2</v>
      </c>
      <c r="H247" s="26">
        <v>1331.32</v>
      </c>
      <c r="I247" s="26">
        <v>2662.64</v>
      </c>
    </row>
    <row r="248" s="19" customFormat="1" spans="1:9">
      <c r="A248" s="25">
        <v>45695</v>
      </c>
      <c r="B248" s="26" t="s">
        <v>2371</v>
      </c>
      <c r="C248" s="26" t="s">
        <v>9</v>
      </c>
      <c r="D248" s="26" t="s">
        <v>8</v>
      </c>
      <c r="E248" s="26" t="s">
        <v>649</v>
      </c>
      <c r="F248" s="26" t="s">
        <v>650</v>
      </c>
      <c r="G248" s="26">
        <v>4</v>
      </c>
      <c r="H248" s="26">
        <v>8.47</v>
      </c>
      <c r="I248" s="26">
        <v>33.88</v>
      </c>
    </row>
    <row r="249" s="19" customFormat="1" spans="1:9">
      <c r="A249" s="25">
        <v>45695</v>
      </c>
      <c r="B249" s="26" t="s">
        <v>2372</v>
      </c>
      <c r="C249" s="26" t="s">
        <v>9</v>
      </c>
      <c r="D249" s="26" t="s">
        <v>8</v>
      </c>
      <c r="E249" s="26" t="s">
        <v>635</v>
      </c>
      <c r="F249" s="26" t="s">
        <v>636</v>
      </c>
      <c r="G249" s="26">
        <v>2</v>
      </c>
      <c r="H249" s="26">
        <v>169.82</v>
      </c>
      <c r="I249" s="26">
        <v>339.64</v>
      </c>
    </row>
    <row r="250" s="19" customFormat="1" spans="1:9">
      <c r="A250" s="25">
        <v>45698</v>
      </c>
      <c r="B250" s="26" t="s">
        <v>2373</v>
      </c>
      <c r="C250" s="26" t="s">
        <v>9</v>
      </c>
      <c r="D250" s="26" t="s">
        <v>3</v>
      </c>
      <c r="E250" s="26" t="s">
        <v>393</v>
      </c>
      <c r="F250" s="26" t="s">
        <v>212</v>
      </c>
      <c r="G250" s="26">
        <v>1</v>
      </c>
      <c r="H250" s="26">
        <v>258.72</v>
      </c>
      <c r="I250" s="26">
        <v>258.72</v>
      </c>
    </row>
    <row r="251" s="19" customFormat="1" spans="1:9">
      <c r="A251" s="25">
        <v>45698</v>
      </c>
      <c r="B251" s="26" t="s">
        <v>2374</v>
      </c>
      <c r="C251" s="26" t="s">
        <v>9</v>
      </c>
      <c r="D251" s="26" t="s">
        <v>6</v>
      </c>
      <c r="E251" s="26" t="s">
        <v>344</v>
      </c>
      <c r="F251" s="26" t="s">
        <v>345</v>
      </c>
      <c r="G251" s="26">
        <v>3</v>
      </c>
      <c r="H251" s="26">
        <v>100.53</v>
      </c>
      <c r="I251" s="26">
        <v>301.59</v>
      </c>
    </row>
    <row r="252" s="19" customFormat="1" spans="1:9">
      <c r="A252" s="25">
        <v>45698</v>
      </c>
      <c r="B252" s="26" t="s">
        <v>2374</v>
      </c>
      <c r="C252" s="26" t="s">
        <v>9</v>
      </c>
      <c r="D252" s="26" t="s">
        <v>6</v>
      </c>
      <c r="E252" s="26" t="s">
        <v>393</v>
      </c>
      <c r="F252" s="26" t="s">
        <v>212</v>
      </c>
      <c r="G252" s="26">
        <v>2</v>
      </c>
      <c r="H252" s="26">
        <v>258.72</v>
      </c>
      <c r="I252" s="26">
        <v>517.44</v>
      </c>
    </row>
    <row r="253" s="19" customFormat="1" spans="1:9">
      <c r="A253" s="25">
        <v>45698</v>
      </c>
      <c r="B253" s="26" t="s">
        <v>2375</v>
      </c>
      <c r="C253" s="26" t="s">
        <v>9</v>
      </c>
      <c r="D253" s="26" t="s">
        <v>10</v>
      </c>
      <c r="E253" s="26" t="s">
        <v>2376</v>
      </c>
      <c r="F253" s="26" t="s">
        <v>2377</v>
      </c>
      <c r="G253" s="26">
        <v>2</v>
      </c>
      <c r="H253" s="26">
        <v>0</v>
      </c>
      <c r="I253" s="26">
        <v>0</v>
      </c>
    </row>
    <row r="254" s="19" customFormat="1" spans="1:9">
      <c r="A254" s="25">
        <v>45698</v>
      </c>
      <c r="B254" s="26" t="s">
        <v>2378</v>
      </c>
      <c r="C254" s="26" t="s">
        <v>9</v>
      </c>
      <c r="D254" s="26" t="s">
        <v>4</v>
      </c>
      <c r="E254" s="26" t="s">
        <v>1459</v>
      </c>
      <c r="F254" s="26" t="s">
        <v>1460</v>
      </c>
      <c r="G254" s="26">
        <v>1</v>
      </c>
      <c r="H254" s="26">
        <v>14878.28</v>
      </c>
      <c r="I254" s="26">
        <v>14878.28</v>
      </c>
    </row>
    <row r="255" s="19" customFormat="1" spans="1:9">
      <c r="A255" s="25">
        <v>45698</v>
      </c>
      <c r="B255" s="26" t="s">
        <v>2378</v>
      </c>
      <c r="C255" s="26" t="s">
        <v>9</v>
      </c>
      <c r="D255" s="26" t="s">
        <v>4</v>
      </c>
      <c r="E255" s="26" t="s">
        <v>1904</v>
      </c>
      <c r="F255" s="26" t="s">
        <v>1905</v>
      </c>
      <c r="G255" s="26">
        <v>1</v>
      </c>
      <c r="H255" s="26">
        <v>10113.6</v>
      </c>
      <c r="I255" s="26">
        <v>10113.6</v>
      </c>
    </row>
    <row r="256" s="19" customFormat="1" spans="1:9">
      <c r="A256" s="25">
        <v>45698</v>
      </c>
      <c r="B256" s="26" t="s">
        <v>2379</v>
      </c>
      <c r="C256" s="26" t="s">
        <v>9</v>
      </c>
      <c r="D256" s="26" t="s">
        <v>4</v>
      </c>
      <c r="E256" s="26" t="s">
        <v>400</v>
      </c>
      <c r="F256" s="26" t="s">
        <v>401</v>
      </c>
      <c r="G256" s="26">
        <v>1</v>
      </c>
      <c r="H256" s="26">
        <v>105.88</v>
      </c>
      <c r="I256" s="26">
        <v>105.88</v>
      </c>
    </row>
    <row r="257" s="19" customFormat="1" spans="1:9">
      <c r="A257" s="25">
        <v>45698</v>
      </c>
      <c r="B257" s="26" t="s">
        <v>2380</v>
      </c>
      <c r="C257" s="26" t="s">
        <v>9</v>
      </c>
      <c r="D257" s="26" t="s">
        <v>6</v>
      </c>
      <c r="E257" s="26" t="s">
        <v>669</v>
      </c>
      <c r="F257" s="26" t="s">
        <v>670</v>
      </c>
      <c r="G257" s="26">
        <v>2</v>
      </c>
      <c r="H257" s="26">
        <v>1039.54</v>
      </c>
      <c r="I257" s="26">
        <v>2079.08</v>
      </c>
    </row>
    <row r="258" s="19" customFormat="1" spans="1:9">
      <c r="A258" s="25">
        <v>45698</v>
      </c>
      <c r="B258" s="26" t="s">
        <v>2380</v>
      </c>
      <c r="C258" s="26" t="s">
        <v>9</v>
      </c>
      <c r="D258" s="26" t="s">
        <v>6</v>
      </c>
      <c r="E258" s="26" t="s">
        <v>647</v>
      </c>
      <c r="F258" s="26" t="s">
        <v>648</v>
      </c>
      <c r="G258" s="26">
        <v>1</v>
      </c>
      <c r="H258" s="26">
        <v>4268.88</v>
      </c>
      <c r="I258" s="26">
        <v>4268.88</v>
      </c>
    </row>
    <row r="259" s="19" customFormat="1" spans="1:9">
      <c r="A259" s="25">
        <v>45699</v>
      </c>
      <c r="B259" s="26" t="s">
        <v>2381</v>
      </c>
      <c r="C259" s="26" t="s">
        <v>9</v>
      </c>
      <c r="D259" s="26" t="s">
        <v>4</v>
      </c>
      <c r="E259" s="26" t="s">
        <v>1037</v>
      </c>
      <c r="F259" s="26" t="s">
        <v>321</v>
      </c>
      <c r="G259" s="26">
        <v>1</v>
      </c>
      <c r="H259" s="26">
        <v>274.98</v>
      </c>
      <c r="I259" s="26">
        <v>274.98</v>
      </c>
    </row>
    <row r="260" s="19" customFormat="1" spans="1:9">
      <c r="A260" s="25">
        <v>45699</v>
      </c>
      <c r="B260" s="26" t="s">
        <v>2382</v>
      </c>
      <c r="C260" s="26" t="s">
        <v>9</v>
      </c>
      <c r="D260" s="26" t="s">
        <v>4</v>
      </c>
      <c r="E260" s="26" t="s">
        <v>686</v>
      </c>
      <c r="F260" s="26" t="s">
        <v>687</v>
      </c>
      <c r="G260" s="26">
        <v>1</v>
      </c>
      <c r="H260" s="26">
        <v>350</v>
      </c>
      <c r="I260" s="26">
        <v>350</v>
      </c>
    </row>
    <row r="261" s="19" customFormat="1" spans="1:9">
      <c r="A261" s="25">
        <v>45699</v>
      </c>
      <c r="B261" s="26" t="s">
        <v>2382</v>
      </c>
      <c r="C261" s="26" t="s">
        <v>9</v>
      </c>
      <c r="D261" s="26" t="s">
        <v>4</v>
      </c>
      <c r="E261" s="26" t="s">
        <v>369</v>
      </c>
      <c r="F261" s="26" t="s">
        <v>370</v>
      </c>
      <c r="G261" s="26">
        <v>1</v>
      </c>
      <c r="H261" s="26">
        <v>612.49</v>
      </c>
      <c r="I261" s="26">
        <v>612.49</v>
      </c>
    </row>
    <row r="262" s="19" customFormat="1" spans="1:9">
      <c r="A262" s="25">
        <v>45699</v>
      </c>
      <c r="B262" s="26" t="s">
        <v>2383</v>
      </c>
      <c r="C262" s="26" t="s">
        <v>9</v>
      </c>
      <c r="D262" s="26" t="s">
        <v>8</v>
      </c>
      <c r="E262" s="26" t="s">
        <v>393</v>
      </c>
      <c r="F262" s="26" t="s">
        <v>212</v>
      </c>
      <c r="G262" s="26">
        <v>1</v>
      </c>
      <c r="H262" s="26">
        <v>258.72</v>
      </c>
      <c r="I262" s="26">
        <v>258.72</v>
      </c>
    </row>
    <row r="263" s="19" customFormat="1" spans="1:9">
      <c r="A263" s="25">
        <v>45700</v>
      </c>
      <c r="B263" s="26" t="s">
        <v>2384</v>
      </c>
      <c r="C263" s="26" t="s">
        <v>9</v>
      </c>
      <c r="D263" s="26" t="s">
        <v>10</v>
      </c>
      <c r="E263" s="26" t="s">
        <v>692</v>
      </c>
      <c r="F263" s="26" t="s">
        <v>693</v>
      </c>
      <c r="G263" s="26">
        <v>3</v>
      </c>
      <c r="H263" s="26">
        <v>79.97</v>
      </c>
      <c r="I263" s="26">
        <v>239.91</v>
      </c>
    </row>
    <row r="264" s="19" customFormat="1" spans="1:9">
      <c r="A264" s="25">
        <v>45700</v>
      </c>
      <c r="B264" s="26" t="s">
        <v>2385</v>
      </c>
      <c r="C264" s="26" t="s">
        <v>9</v>
      </c>
      <c r="D264" s="26" t="s">
        <v>8</v>
      </c>
      <c r="E264" s="26" t="s">
        <v>453</v>
      </c>
      <c r="F264" s="26" t="s">
        <v>454</v>
      </c>
      <c r="G264" s="26">
        <v>2</v>
      </c>
      <c r="H264" s="26">
        <v>476.78</v>
      </c>
      <c r="I264" s="26">
        <v>953.56</v>
      </c>
    </row>
    <row r="265" s="19" customFormat="1" spans="1:9">
      <c r="A265" s="25">
        <v>45700</v>
      </c>
      <c r="B265" s="26" t="s">
        <v>2385</v>
      </c>
      <c r="C265" s="26" t="s">
        <v>9</v>
      </c>
      <c r="D265" s="26" t="s">
        <v>8</v>
      </c>
      <c r="E265" s="26" t="s">
        <v>1258</v>
      </c>
      <c r="F265" s="26" t="s">
        <v>454</v>
      </c>
      <c r="G265" s="26">
        <v>1</v>
      </c>
      <c r="H265" s="26">
        <v>451.65</v>
      </c>
      <c r="I265" s="26">
        <v>451.65</v>
      </c>
    </row>
    <row r="266" s="19" customFormat="1" spans="1:9">
      <c r="A266" s="25">
        <v>45700</v>
      </c>
      <c r="B266" s="26" t="s">
        <v>2385</v>
      </c>
      <c r="C266" s="26" t="s">
        <v>9</v>
      </c>
      <c r="D266" s="26" t="s">
        <v>8</v>
      </c>
      <c r="E266" s="26" t="s">
        <v>840</v>
      </c>
      <c r="F266" s="26" t="s">
        <v>454</v>
      </c>
      <c r="G266" s="26">
        <v>2</v>
      </c>
      <c r="H266" s="26">
        <v>486.39</v>
      </c>
      <c r="I266" s="26">
        <v>972.78</v>
      </c>
    </row>
    <row r="267" s="19" customFormat="1" spans="1:9">
      <c r="A267" s="25">
        <v>45700</v>
      </c>
      <c r="B267" s="26" t="s">
        <v>2386</v>
      </c>
      <c r="C267" s="26" t="s">
        <v>9</v>
      </c>
      <c r="D267" s="26" t="s">
        <v>8</v>
      </c>
      <c r="E267" s="26" t="s">
        <v>441</v>
      </c>
      <c r="F267" s="26" t="s">
        <v>442</v>
      </c>
      <c r="G267" s="26">
        <v>2</v>
      </c>
      <c r="H267" s="26">
        <v>2157.72</v>
      </c>
      <c r="I267" s="26">
        <v>4315.44</v>
      </c>
    </row>
    <row r="268" s="19" customFormat="1" spans="1:9">
      <c r="A268" s="25">
        <v>45700</v>
      </c>
      <c r="B268" s="26" t="s">
        <v>2386</v>
      </c>
      <c r="C268" s="26" t="s">
        <v>9</v>
      </c>
      <c r="D268" s="26" t="s">
        <v>8</v>
      </c>
      <c r="E268" s="26" t="s">
        <v>2387</v>
      </c>
      <c r="F268" s="26" t="s">
        <v>442</v>
      </c>
      <c r="G268" s="26">
        <v>2</v>
      </c>
      <c r="H268" s="26">
        <v>2157.72</v>
      </c>
      <c r="I268" s="26">
        <v>4315.44</v>
      </c>
    </row>
    <row r="269" s="19" customFormat="1" spans="1:9">
      <c r="A269" s="25">
        <v>45700</v>
      </c>
      <c r="B269" s="26" t="s">
        <v>2386</v>
      </c>
      <c r="C269" s="26" t="s">
        <v>9</v>
      </c>
      <c r="D269" s="26" t="s">
        <v>8</v>
      </c>
      <c r="E269" s="26" t="s">
        <v>1684</v>
      </c>
      <c r="F269" s="26" t="s">
        <v>442</v>
      </c>
      <c r="G269" s="26">
        <v>2</v>
      </c>
      <c r="H269" s="26">
        <v>1479.14</v>
      </c>
      <c r="I269" s="26">
        <v>2958.28</v>
      </c>
    </row>
    <row r="270" s="19" customFormat="1" spans="1:9">
      <c r="A270" s="25">
        <v>45700</v>
      </c>
      <c r="B270" s="26" t="s">
        <v>2388</v>
      </c>
      <c r="C270" s="26" t="s">
        <v>9</v>
      </c>
      <c r="D270" s="26" t="s">
        <v>8</v>
      </c>
      <c r="E270" s="26" t="s">
        <v>606</v>
      </c>
      <c r="F270" s="26" t="s">
        <v>607</v>
      </c>
      <c r="G270" s="26">
        <v>3</v>
      </c>
      <c r="H270" s="26">
        <v>2</v>
      </c>
      <c r="I270" s="26">
        <v>6</v>
      </c>
    </row>
    <row r="271" s="19" customFormat="1" spans="1:9">
      <c r="A271" s="25">
        <v>45700</v>
      </c>
      <c r="B271" s="26" t="s">
        <v>2389</v>
      </c>
      <c r="C271" s="26" t="s">
        <v>9</v>
      </c>
      <c r="D271" s="26" t="s">
        <v>7</v>
      </c>
      <c r="E271" s="26" t="s">
        <v>2169</v>
      </c>
      <c r="F271" s="26" t="s">
        <v>2170</v>
      </c>
      <c r="G271" s="26">
        <v>1</v>
      </c>
      <c r="H271" s="26">
        <v>1892.88</v>
      </c>
      <c r="I271" s="26">
        <v>1892.88</v>
      </c>
    </row>
    <row r="272" s="19" customFormat="1" spans="1:9">
      <c r="A272" s="25">
        <v>45700</v>
      </c>
      <c r="B272" s="26" t="s">
        <v>2390</v>
      </c>
      <c r="C272" s="26" t="s">
        <v>9</v>
      </c>
      <c r="D272" s="26" t="s">
        <v>11</v>
      </c>
      <c r="E272" s="26" t="s">
        <v>565</v>
      </c>
      <c r="F272" s="26" t="s">
        <v>260</v>
      </c>
      <c r="G272" s="26">
        <v>1</v>
      </c>
      <c r="H272" s="26">
        <v>1516.86</v>
      </c>
      <c r="I272" s="26">
        <v>1516.86</v>
      </c>
    </row>
    <row r="273" s="19" customFormat="1" spans="1:9">
      <c r="A273" s="25">
        <v>45701.5604166667</v>
      </c>
      <c r="B273" s="26" t="s">
        <v>2391</v>
      </c>
      <c r="C273" s="26" t="s">
        <v>9</v>
      </c>
      <c r="D273" s="26" t="s">
        <v>7</v>
      </c>
      <c r="E273" s="26" t="s">
        <v>604</v>
      </c>
      <c r="F273" s="26" t="s">
        <v>321</v>
      </c>
      <c r="G273" s="26">
        <v>1</v>
      </c>
      <c r="H273" s="26">
        <v>128.75</v>
      </c>
      <c r="I273" s="26">
        <v>128.75</v>
      </c>
    </row>
    <row r="274" s="19" customFormat="1" spans="1:9">
      <c r="A274" s="25">
        <v>45701.5604166667</v>
      </c>
      <c r="B274" s="26" t="s">
        <v>2392</v>
      </c>
      <c r="C274" s="26" t="s">
        <v>9</v>
      </c>
      <c r="D274" s="26" t="s">
        <v>10</v>
      </c>
      <c r="E274" s="26" t="s">
        <v>517</v>
      </c>
      <c r="F274" s="26" t="s">
        <v>518</v>
      </c>
      <c r="G274" s="26">
        <v>2</v>
      </c>
      <c r="H274" s="26">
        <v>850.07</v>
      </c>
      <c r="I274" s="26">
        <v>1700.14</v>
      </c>
    </row>
    <row r="275" s="19" customFormat="1" spans="1:9">
      <c r="A275" s="25">
        <v>45701.5604166667</v>
      </c>
      <c r="B275" s="26" t="s">
        <v>2392</v>
      </c>
      <c r="C275" s="26" t="s">
        <v>9</v>
      </c>
      <c r="D275" s="26" t="s">
        <v>10</v>
      </c>
      <c r="E275" s="26" t="s">
        <v>712</v>
      </c>
      <c r="F275" s="26" t="s">
        <v>713</v>
      </c>
      <c r="G275" s="26">
        <v>2</v>
      </c>
      <c r="H275" s="26">
        <v>770.61</v>
      </c>
      <c r="I275" s="26">
        <v>1541.22</v>
      </c>
    </row>
    <row r="276" s="19" customFormat="1" spans="1:9">
      <c r="A276" s="25">
        <v>45701.5604166667</v>
      </c>
      <c r="B276" s="26" t="s">
        <v>2392</v>
      </c>
      <c r="C276" s="26" t="s">
        <v>9</v>
      </c>
      <c r="D276" s="26" t="s">
        <v>10</v>
      </c>
      <c r="E276" s="26" t="s">
        <v>854</v>
      </c>
      <c r="F276" s="26" t="s">
        <v>855</v>
      </c>
      <c r="G276" s="26">
        <v>2</v>
      </c>
      <c r="H276" s="26">
        <v>756.49</v>
      </c>
      <c r="I276" s="26">
        <v>1512.98</v>
      </c>
    </row>
    <row r="277" s="19" customFormat="1" spans="1:9">
      <c r="A277" s="25">
        <v>45701.5604166667</v>
      </c>
      <c r="B277" s="26" t="s">
        <v>2393</v>
      </c>
      <c r="C277" s="26" t="s">
        <v>9</v>
      </c>
      <c r="D277" s="26" t="s">
        <v>10</v>
      </c>
      <c r="E277" s="26" t="s">
        <v>426</v>
      </c>
      <c r="F277" s="26" t="s">
        <v>427</v>
      </c>
      <c r="G277" s="26">
        <v>2</v>
      </c>
      <c r="H277" s="26">
        <v>1361.98</v>
      </c>
      <c r="I277" s="26">
        <v>2723.96</v>
      </c>
    </row>
    <row r="278" s="19" customFormat="1" spans="1:9">
      <c r="A278" s="25">
        <v>45702.4659722222</v>
      </c>
      <c r="B278" s="26" t="s">
        <v>2394</v>
      </c>
      <c r="C278" s="26" t="s">
        <v>9</v>
      </c>
      <c r="D278" s="26" t="s">
        <v>10</v>
      </c>
      <c r="E278" s="26" t="s">
        <v>2395</v>
      </c>
      <c r="F278" s="26" t="s">
        <v>2396</v>
      </c>
      <c r="G278" s="26">
        <v>5</v>
      </c>
      <c r="H278" s="26">
        <v>17.59</v>
      </c>
      <c r="I278" s="26">
        <v>87.95</v>
      </c>
    </row>
    <row r="279" s="19" customFormat="1" spans="1:9">
      <c r="A279" s="25">
        <v>45702.4666666667</v>
      </c>
      <c r="B279" s="26" t="s">
        <v>2397</v>
      </c>
      <c r="C279" s="26" t="s">
        <v>9</v>
      </c>
      <c r="D279" s="26" t="s">
        <v>6</v>
      </c>
      <c r="E279" s="26" t="s">
        <v>746</v>
      </c>
      <c r="F279" s="26" t="s">
        <v>747</v>
      </c>
      <c r="G279" s="26">
        <v>2</v>
      </c>
      <c r="H279" s="26">
        <v>1049.25</v>
      </c>
      <c r="I279" s="26">
        <v>2098.5</v>
      </c>
    </row>
    <row r="280" s="19" customFormat="1" spans="1:9">
      <c r="A280" s="25">
        <v>45702.4666666667</v>
      </c>
      <c r="B280" s="26" t="s">
        <v>2398</v>
      </c>
      <c r="C280" s="26" t="s">
        <v>9</v>
      </c>
      <c r="D280" s="26" t="s">
        <v>4</v>
      </c>
      <c r="E280" s="26" t="s">
        <v>780</v>
      </c>
      <c r="F280" s="26" t="s">
        <v>781</v>
      </c>
      <c r="G280" s="26">
        <v>1</v>
      </c>
      <c r="H280" s="26">
        <v>2632.02</v>
      </c>
      <c r="I280" s="26">
        <v>2632.02</v>
      </c>
    </row>
    <row r="281" s="19" customFormat="1" spans="1:9">
      <c r="A281" s="25">
        <v>45702.4666666667</v>
      </c>
      <c r="B281" s="26" t="s">
        <v>2399</v>
      </c>
      <c r="C281" s="26" t="s">
        <v>9</v>
      </c>
      <c r="D281" s="26" t="s">
        <v>6</v>
      </c>
      <c r="E281" s="26" t="s">
        <v>517</v>
      </c>
      <c r="F281" s="26" t="s">
        <v>518</v>
      </c>
      <c r="G281" s="26">
        <v>1</v>
      </c>
      <c r="H281" s="26">
        <v>850.07</v>
      </c>
      <c r="I281" s="26">
        <v>850.07</v>
      </c>
    </row>
    <row r="282" s="19" customFormat="1" spans="1:9">
      <c r="A282" s="25">
        <v>45702.4666666667</v>
      </c>
      <c r="B282" s="26" t="s">
        <v>2400</v>
      </c>
      <c r="C282" s="26" t="s">
        <v>9</v>
      </c>
      <c r="D282" s="26" t="s">
        <v>11</v>
      </c>
      <c r="E282" s="26" t="s">
        <v>736</v>
      </c>
      <c r="F282" s="26" t="s">
        <v>737</v>
      </c>
      <c r="G282" s="26">
        <v>2</v>
      </c>
      <c r="H282" s="26">
        <v>1080.24</v>
      </c>
      <c r="I282" s="26">
        <v>2160.48</v>
      </c>
    </row>
    <row r="283" s="19" customFormat="1" spans="1:9">
      <c r="A283" s="25">
        <v>45702.4666666667</v>
      </c>
      <c r="B283" s="26" t="s">
        <v>2400</v>
      </c>
      <c r="C283" s="26" t="s">
        <v>9</v>
      </c>
      <c r="D283" s="26" t="s">
        <v>11</v>
      </c>
      <c r="E283" s="26" t="s">
        <v>738</v>
      </c>
      <c r="F283" s="26" t="s">
        <v>739</v>
      </c>
      <c r="G283" s="26">
        <v>2</v>
      </c>
      <c r="H283" s="26">
        <v>999.59</v>
      </c>
      <c r="I283" s="26">
        <v>1999.18</v>
      </c>
    </row>
    <row r="284" s="19" customFormat="1" spans="1:9">
      <c r="A284" s="25">
        <v>45702.4673611111</v>
      </c>
      <c r="B284" s="26" t="s">
        <v>2401</v>
      </c>
      <c r="C284" s="26" t="s">
        <v>9</v>
      </c>
      <c r="D284" s="26" t="s">
        <v>11</v>
      </c>
      <c r="E284" s="26" t="s">
        <v>433</v>
      </c>
      <c r="F284" s="26" t="s">
        <v>434</v>
      </c>
      <c r="G284" s="26">
        <v>1</v>
      </c>
      <c r="H284" s="26">
        <v>4941.4</v>
      </c>
      <c r="I284" s="26">
        <v>4941.4</v>
      </c>
    </row>
    <row r="285" s="19" customFormat="1" spans="1:9">
      <c r="A285" s="25">
        <v>45705.4173611111</v>
      </c>
      <c r="B285" s="26" t="s">
        <v>2402</v>
      </c>
      <c r="C285" s="26" t="s">
        <v>9</v>
      </c>
      <c r="D285" s="26" t="s">
        <v>6</v>
      </c>
      <c r="E285" s="26" t="s">
        <v>761</v>
      </c>
      <c r="F285" s="26" t="s">
        <v>762</v>
      </c>
      <c r="G285" s="26">
        <v>1</v>
      </c>
      <c r="H285" s="26">
        <v>97.57</v>
      </c>
      <c r="I285" s="26">
        <v>97.57</v>
      </c>
    </row>
    <row r="286" s="19" customFormat="1" spans="1:9">
      <c r="A286" s="25">
        <v>45705.4173611111</v>
      </c>
      <c r="B286" s="26" t="s">
        <v>2402</v>
      </c>
      <c r="C286" s="26" t="s">
        <v>9</v>
      </c>
      <c r="D286" s="26" t="s">
        <v>6</v>
      </c>
      <c r="E286" s="26" t="s">
        <v>2403</v>
      </c>
      <c r="F286" s="26" t="s">
        <v>2404</v>
      </c>
      <c r="G286" s="26">
        <v>1</v>
      </c>
      <c r="H286" s="26">
        <v>208.47</v>
      </c>
      <c r="I286" s="26">
        <v>208.47</v>
      </c>
    </row>
    <row r="287" s="19" customFormat="1" spans="1:9">
      <c r="A287" s="25">
        <v>45705.4173611111</v>
      </c>
      <c r="B287" s="26" t="s">
        <v>2402</v>
      </c>
      <c r="C287" s="26" t="s">
        <v>9</v>
      </c>
      <c r="D287" s="26" t="s">
        <v>6</v>
      </c>
      <c r="E287" s="26" t="s">
        <v>573</v>
      </c>
      <c r="F287" s="26" t="s">
        <v>574</v>
      </c>
      <c r="G287" s="26">
        <v>1</v>
      </c>
      <c r="H287" s="26">
        <v>102.75</v>
      </c>
      <c r="I287" s="26">
        <v>102.75</v>
      </c>
    </row>
    <row r="288" s="19" customFormat="1" spans="1:9">
      <c r="A288" s="25">
        <v>45705.4173611111</v>
      </c>
      <c r="B288" s="26" t="s">
        <v>2405</v>
      </c>
      <c r="C288" s="26" t="s">
        <v>9</v>
      </c>
      <c r="D288" s="26" t="s">
        <v>6</v>
      </c>
      <c r="E288" s="26" t="s">
        <v>162</v>
      </c>
      <c r="F288" s="26" t="s">
        <v>163</v>
      </c>
      <c r="G288" s="26">
        <v>1</v>
      </c>
      <c r="H288" s="26">
        <v>813.12</v>
      </c>
      <c r="I288" s="26">
        <v>813.12</v>
      </c>
    </row>
    <row r="289" s="19" customFormat="1" spans="1:9">
      <c r="A289" s="25">
        <v>45705.4173611111</v>
      </c>
      <c r="B289" s="26" t="s">
        <v>2405</v>
      </c>
      <c r="C289" s="26" t="s">
        <v>9</v>
      </c>
      <c r="D289" s="26" t="s">
        <v>6</v>
      </c>
      <c r="E289" s="26" t="s">
        <v>170</v>
      </c>
      <c r="F289" s="26" t="s">
        <v>171</v>
      </c>
      <c r="G289" s="26">
        <v>1</v>
      </c>
      <c r="H289" s="26">
        <v>887.04</v>
      </c>
      <c r="I289" s="26">
        <v>887.04</v>
      </c>
    </row>
    <row r="290" s="19" customFormat="1" spans="1:9">
      <c r="A290" s="25">
        <v>45705.4173611111</v>
      </c>
      <c r="B290" s="26" t="s">
        <v>2405</v>
      </c>
      <c r="C290" s="26" t="s">
        <v>9</v>
      </c>
      <c r="D290" s="26" t="s">
        <v>6</v>
      </c>
      <c r="E290" s="26" t="s">
        <v>176</v>
      </c>
      <c r="F290" s="26" t="s">
        <v>177</v>
      </c>
      <c r="G290" s="26">
        <v>1</v>
      </c>
      <c r="H290" s="26">
        <v>147.84</v>
      </c>
      <c r="I290" s="26">
        <v>147.84</v>
      </c>
    </row>
    <row r="291" s="19" customFormat="1" spans="1:9">
      <c r="A291" s="25">
        <v>45705.4173611111</v>
      </c>
      <c r="B291" s="26" t="s">
        <v>2405</v>
      </c>
      <c r="C291" s="26" t="s">
        <v>9</v>
      </c>
      <c r="D291" s="26" t="s">
        <v>6</v>
      </c>
      <c r="E291" s="26" t="s">
        <v>178</v>
      </c>
      <c r="F291" s="26" t="s">
        <v>179</v>
      </c>
      <c r="G291" s="26">
        <v>1</v>
      </c>
      <c r="H291" s="26">
        <v>258.72</v>
      </c>
      <c r="I291" s="26">
        <v>258.72</v>
      </c>
    </row>
    <row r="292" s="19" customFormat="1" spans="1:9">
      <c r="A292" s="25">
        <v>45705.4180555556</v>
      </c>
      <c r="B292" s="26" t="s">
        <v>2406</v>
      </c>
      <c r="C292" s="26" t="s">
        <v>9</v>
      </c>
      <c r="D292" s="26" t="s">
        <v>6</v>
      </c>
      <c r="E292" s="26" t="s">
        <v>1479</v>
      </c>
      <c r="F292" s="26" t="s">
        <v>846</v>
      </c>
      <c r="G292" s="26">
        <v>2</v>
      </c>
      <c r="H292" s="26">
        <v>237.31</v>
      </c>
      <c r="I292" s="26">
        <v>474.62</v>
      </c>
    </row>
    <row r="293" s="19" customFormat="1" spans="1:9">
      <c r="A293" s="25">
        <v>45705.4180555556</v>
      </c>
      <c r="B293" s="26" t="s">
        <v>2407</v>
      </c>
      <c r="C293" s="26" t="s">
        <v>9</v>
      </c>
      <c r="D293" s="26" t="s">
        <v>8</v>
      </c>
      <c r="E293" s="26" t="s">
        <v>48</v>
      </c>
      <c r="F293" s="26" t="s">
        <v>49</v>
      </c>
      <c r="G293" s="26">
        <v>1</v>
      </c>
      <c r="H293" s="26">
        <v>739.2</v>
      </c>
      <c r="I293" s="26">
        <v>739.2</v>
      </c>
    </row>
    <row r="294" s="19" customFormat="1" spans="1:9">
      <c r="A294" s="25">
        <v>45705.4180555556</v>
      </c>
      <c r="B294" s="26" t="s">
        <v>2407</v>
      </c>
      <c r="C294" s="26" t="s">
        <v>9</v>
      </c>
      <c r="D294" s="26" t="s">
        <v>8</v>
      </c>
      <c r="E294" s="26" t="s">
        <v>642</v>
      </c>
      <c r="F294" s="26" t="s">
        <v>643</v>
      </c>
      <c r="G294" s="26">
        <v>1</v>
      </c>
      <c r="H294" s="26">
        <v>295.68</v>
      </c>
      <c r="I294" s="26">
        <v>295.68</v>
      </c>
    </row>
    <row r="295" s="19" customFormat="1" spans="1:9">
      <c r="A295" s="25">
        <v>45705.4180555556</v>
      </c>
      <c r="B295" s="26" t="s">
        <v>2408</v>
      </c>
      <c r="C295" s="26" t="s">
        <v>9</v>
      </c>
      <c r="D295" s="26" t="s">
        <v>11</v>
      </c>
      <c r="E295" s="26" t="s">
        <v>765</v>
      </c>
      <c r="F295" s="26" t="s">
        <v>766</v>
      </c>
      <c r="G295" s="26">
        <v>3</v>
      </c>
      <c r="H295" s="26">
        <v>67.76</v>
      </c>
      <c r="I295" s="26">
        <v>203.28</v>
      </c>
    </row>
    <row r="296" s="19" customFormat="1" spans="1:9">
      <c r="A296" s="25">
        <v>45705.4180555556</v>
      </c>
      <c r="B296" s="26" t="s">
        <v>2408</v>
      </c>
      <c r="C296" s="26" t="s">
        <v>9</v>
      </c>
      <c r="D296" s="26" t="s">
        <v>11</v>
      </c>
      <c r="E296" s="26" t="s">
        <v>1680</v>
      </c>
      <c r="F296" s="26" t="s">
        <v>1681</v>
      </c>
      <c r="G296" s="26">
        <v>3</v>
      </c>
      <c r="H296" s="26">
        <v>79.2</v>
      </c>
      <c r="I296" s="26">
        <v>237.6</v>
      </c>
    </row>
    <row r="297" s="19" customFormat="1" spans="1:9">
      <c r="A297" s="25">
        <v>45705.4166666667</v>
      </c>
      <c r="B297" s="26" t="s">
        <v>2409</v>
      </c>
      <c r="C297" s="26" t="s">
        <v>9</v>
      </c>
      <c r="D297" s="26" t="s">
        <v>6</v>
      </c>
      <c r="E297" s="26" t="s">
        <v>435</v>
      </c>
      <c r="F297" s="26" t="s">
        <v>436</v>
      </c>
      <c r="G297" s="26">
        <v>3</v>
      </c>
      <c r="H297" s="26">
        <v>2374.08</v>
      </c>
      <c r="I297" s="26">
        <v>7122.24</v>
      </c>
    </row>
    <row r="298" s="19" customFormat="1" spans="1:9">
      <c r="A298" s="25">
        <v>45705.4166666667</v>
      </c>
      <c r="B298" s="26" t="s">
        <v>2409</v>
      </c>
      <c r="C298" s="26" t="s">
        <v>9</v>
      </c>
      <c r="D298" s="26" t="s">
        <v>6</v>
      </c>
      <c r="E298" s="26" t="s">
        <v>284</v>
      </c>
      <c r="F298" s="26" t="s">
        <v>285</v>
      </c>
      <c r="G298" s="26">
        <v>3</v>
      </c>
      <c r="H298" s="26">
        <v>2237.54</v>
      </c>
      <c r="I298" s="26">
        <v>6712.62</v>
      </c>
    </row>
    <row r="299" s="19" customFormat="1" spans="1:9">
      <c r="A299" s="25">
        <v>45705.4173611111</v>
      </c>
      <c r="B299" s="26" t="s">
        <v>2410</v>
      </c>
      <c r="C299" s="26" t="s">
        <v>9</v>
      </c>
      <c r="D299" s="26" t="s">
        <v>6</v>
      </c>
      <c r="E299" s="26" t="s">
        <v>2411</v>
      </c>
      <c r="F299" s="26" t="s">
        <v>321</v>
      </c>
      <c r="G299" s="26">
        <v>1</v>
      </c>
      <c r="H299" s="26">
        <v>374.04</v>
      </c>
      <c r="I299" s="26">
        <v>374.04</v>
      </c>
    </row>
    <row r="300" s="19" customFormat="1" spans="1:9">
      <c r="A300" s="25">
        <v>45705.4173611111</v>
      </c>
      <c r="B300" s="26" t="s">
        <v>2410</v>
      </c>
      <c r="C300" s="26" t="s">
        <v>9</v>
      </c>
      <c r="D300" s="26" t="s">
        <v>6</v>
      </c>
      <c r="E300" s="26" t="s">
        <v>698</v>
      </c>
      <c r="F300" s="26" t="s">
        <v>321</v>
      </c>
      <c r="G300" s="26">
        <v>1</v>
      </c>
      <c r="H300" s="26">
        <v>238.02</v>
      </c>
      <c r="I300" s="26">
        <v>238.02</v>
      </c>
    </row>
    <row r="301" s="19" customFormat="1" spans="1:9">
      <c r="A301" s="25">
        <v>45705.4180555556</v>
      </c>
      <c r="B301" s="26" t="s">
        <v>2412</v>
      </c>
      <c r="C301" s="26" t="s">
        <v>9</v>
      </c>
      <c r="D301" s="26" t="s">
        <v>6</v>
      </c>
      <c r="E301" s="26" t="s">
        <v>477</v>
      </c>
      <c r="F301" s="26" t="s">
        <v>478</v>
      </c>
      <c r="G301" s="26">
        <v>5</v>
      </c>
      <c r="H301" s="26">
        <v>1981.66</v>
      </c>
      <c r="I301" s="26">
        <v>9908.3</v>
      </c>
    </row>
    <row r="302" s="19" customFormat="1" spans="1:9">
      <c r="A302" s="25">
        <v>45705.4180555556</v>
      </c>
      <c r="B302" s="26" t="s">
        <v>2412</v>
      </c>
      <c r="C302" s="26" t="s">
        <v>9</v>
      </c>
      <c r="D302" s="26" t="s">
        <v>6</v>
      </c>
      <c r="E302" s="26" t="s">
        <v>197</v>
      </c>
      <c r="F302" s="26" t="s">
        <v>198</v>
      </c>
      <c r="G302" s="26">
        <v>5</v>
      </c>
      <c r="H302" s="26">
        <v>2510.09</v>
      </c>
      <c r="I302" s="26">
        <v>12550.45</v>
      </c>
    </row>
    <row r="303" s="19" customFormat="1" spans="1:9">
      <c r="A303" s="25">
        <v>45706.3833333333</v>
      </c>
      <c r="B303" s="26" t="s">
        <v>2413</v>
      </c>
      <c r="C303" s="26" t="s">
        <v>9</v>
      </c>
      <c r="D303" s="26" t="s">
        <v>6</v>
      </c>
      <c r="E303" s="26" t="s">
        <v>39</v>
      </c>
      <c r="F303" s="26" t="s">
        <v>40</v>
      </c>
      <c r="G303" s="26">
        <v>3</v>
      </c>
      <c r="H303" s="26">
        <v>44.35</v>
      </c>
      <c r="I303" s="26">
        <v>133.05</v>
      </c>
    </row>
    <row r="304" s="19" customFormat="1" spans="1:9">
      <c r="A304" s="25">
        <v>45706.3840277778</v>
      </c>
      <c r="B304" s="26" t="s">
        <v>2414</v>
      </c>
      <c r="C304" s="26" t="s">
        <v>9</v>
      </c>
      <c r="D304" s="26" t="s">
        <v>10</v>
      </c>
      <c r="E304" s="26" t="s">
        <v>761</v>
      </c>
      <c r="F304" s="26" t="s">
        <v>762</v>
      </c>
      <c r="G304" s="26">
        <v>5</v>
      </c>
      <c r="H304" s="26">
        <v>97.57</v>
      </c>
      <c r="I304" s="26">
        <v>487.85</v>
      </c>
    </row>
    <row r="305" s="19" customFormat="1" spans="1:9">
      <c r="A305" s="25">
        <v>45706.3840277778</v>
      </c>
      <c r="B305" s="26" t="s">
        <v>2414</v>
      </c>
      <c r="C305" s="26" t="s">
        <v>9</v>
      </c>
      <c r="D305" s="26" t="s">
        <v>10</v>
      </c>
      <c r="E305" s="26" t="s">
        <v>763</v>
      </c>
      <c r="F305" s="26" t="s">
        <v>764</v>
      </c>
      <c r="G305" s="26">
        <v>5</v>
      </c>
      <c r="H305" s="26">
        <v>428.74</v>
      </c>
      <c r="I305" s="26">
        <v>2143.7</v>
      </c>
    </row>
    <row r="306" s="19" customFormat="1" spans="1:9">
      <c r="A306" s="25">
        <v>45706.3847222222</v>
      </c>
      <c r="B306" s="26" t="s">
        <v>2415</v>
      </c>
      <c r="C306" s="26" t="s">
        <v>9</v>
      </c>
      <c r="D306" s="26" t="s">
        <v>10</v>
      </c>
      <c r="E306" s="26" t="s">
        <v>666</v>
      </c>
      <c r="F306" s="26" t="s">
        <v>667</v>
      </c>
      <c r="G306" s="26">
        <v>10</v>
      </c>
      <c r="H306" s="26">
        <v>162.62</v>
      </c>
      <c r="I306" s="26">
        <v>1626.2</v>
      </c>
    </row>
    <row r="307" s="19" customFormat="1" spans="1:9">
      <c r="A307" s="25">
        <v>45706.3840277778</v>
      </c>
      <c r="B307" s="26" t="s">
        <v>2416</v>
      </c>
      <c r="C307" s="26" t="s">
        <v>9</v>
      </c>
      <c r="D307" s="26" t="s">
        <v>6</v>
      </c>
      <c r="E307" s="26" t="s">
        <v>645</v>
      </c>
      <c r="F307" s="26" t="s">
        <v>646</v>
      </c>
      <c r="G307" s="26">
        <v>1</v>
      </c>
      <c r="H307" s="26">
        <v>1779.33</v>
      </c>
      <c r="I307" s="26">
        <v>1779.33</v>
      </c>
    </row>
    <row r="308" s="19" customFormat="1" spans="1:9">
      <c r="A308" s="25">
        <v>45706.3840277778</v>
      </c>
      <c r="B308" s="26" t="s">
        <v>2417</v>
      </c>
      <c r="C308" s="26" t="s">
        <v>9</v>
      </c>
      <c r="D308" s="26" t="s">
        <v>10</v>
      </c>
      <c r="E308" s="26" t="s">
        <v>426</v>
      </c>
      <c r="F308" s="26" t="s">
        <v>427</v>
      </c>
      <c r="G308" s="26">
        <v>2</v>
      </c>
      <c r="H308" s="26">
        <v>1361.98</v>
      </c>
      <c r="I308" s="26">
        <v>2723.96</v>
      </c>
    </row>
    <row r="309" s="19" customFormat="1" spans="1:9">
      <c r="A309" s="25">
        <v>45707.3826388889</v>
      </c>
      <c r="B309" s="26" t="s">
        <v>2418</v>
      </c>
      <c r="C309" s="26" t="s">
        <v>9</v>
      </c>
      <c r="D309" s="26" t="s">
        <v>6</v>
      </c>
      <c r="E309" s="26" t="s">
        <v>769</v>
      </c>
      <c r="F309" s="26" t="s">
        <v>770</v>
      </c>
      <c r="G309" s="26">
        <v>10</v>
      </c>
      <c r="H309" s="26">
        <v>14.05</v>
      </c>
      <c r="I309" s="26">
        <v>140.5</v>
      </c>
    </row>
    <row r="310" s="19" customFormat="1" spans="1:9">
      <c r="A310" s="25">
        <v>45707.3826388889</v>
      </c>
      <c r="B310" s="26" t="s">
        <v>2418</v>
      </c>
      <c r="C310" s="26" t="s">
        <v>9</v>
      </c>
      <c r="D310" s="26" t="s">
        <v>6</v>
      </c>
      <c r="E310" s="26" t="s">
        <v>274</v>
      </c>
      <c r="F310" s="26" t="s">
        <v>275</v>
      </c>
      <c r="G310" s="26">
        <v>2</v>
      </c>
      <c r="H310" s="26">
        <v>665.5</v>
      </c>
      <c r="I310" s="26">
        <v>1331</v>
      </c>
    </row>
    <row r="311" s="19" customFormat="1" spans="1:9">
      <c r="A311" s="25">
        <v>45707.3826388889</v>
      </c>
      <c r="B311" s="26" t="s">
        <v>2418</v>
      </c>
      <c r="C311" s="26" t="s">
        <v>9</v>
      </c>
      <c r="D311" s="26" t="s">
        <v>6</v>
      </c>
      <c r="E311" s="26" t="s">
        <v>690</v>
      </c>
      <c r="F311" s="26" t="s">
        <v>691</v>
      </c>
      <c r="G311" s="26">
        <v>2</v>
      </c>
      <c r="H311" s="26">
        <v>705.09</v>
      </c>
      <c r="I311" s="26">
        <v>1410.18</v>
      </c>
    </row>
    <row r="312" s="19" customFormat="1" spans="1:9">
      <c r="A312" s="25">
        <v>45707.3826388889</v>
      </c>
      <c r="B312" s="26" t="s">
        <v>2419</v>
      </c>
      <c r="C312" s="26" t="s">
        <v>9</v>
      </c>
      <c r="D312" s="26" t="s">
        <v>10</v>
      </c>
      <c r="E312" s="26" t="s">
        <v>657</v>
      </c>
      <c r="F312" s="26" t="s">
        <v>658</v>
      </c>
      <c r="G312" s="26">
        <v>2</v>
      </c>
      <c r="H312" s="26">
        <v>133.06</v>
      </c>
      <c r="I312" s="26">
        <v>266.12</v>
      </c>
    </row>
    <row r="313" s="19" customFormat="1" spans="1:9">
      <c r="A313" s="25">
        <v>45707.3826388889</v>
      </c>
      <c r="B313" s="26" t="s">
        <v>2420</v>
      </c>
      <c r="C313" s="26" t="s">
        <v>9</v>
      </c>
      <c r="D313" s="26" t="s">
        <v>6</v>
      </c>
      <c r="E313" s="26" t="s">
        <v>54</v>
      </c>
      <c r="F313" s="26" t="s">
        <v>55</v>
      </c>
      <c r="G313" s="26">
        <v>2</v>
      </c>
      <c r="H313" s="26">
        <v>4085.4</v>
      </c>
      <c r="I313" s="26">
        <v>8170.8</v>
      </c>
    </row>
    <row r="314" s="19" customFormat="1" spans="1:9">
      <c r="A314" s="25">
        <v>45707.3826388889</v>
      </c>
      <c r="B314" s="26" t="s">
        <v>2420</v>
      </c>
      <c r="C314" s="26" t="s">
        <v>9</v>
      </c>
      <c r="D314" s="26" t="s">
        <v>6</v>
      </c>
      <c r="E314" s="26" t="s">
        <v>33</v>
      </c>
      <c r="F314" s="26" t="s">
        <v>34</v>
      </c>
      <c r="G314" s="26">
        <v>3</v>
      </c>
      <c r="H314" s="26">
        <v>2952.12</v>
      </c>
      <c r="I314" s="26">
        <v>8856.36</v>
      </c>
    </row>
    <row r="315" s="19" customFormat="1" spans="1:9">
      <c r="A315" s="25">
        <v>45707.3826388889</v>
      </c>
      <c r="B315" s="26" t="s">
        <v>2420</v>
      </c>
      <c r="C315" s="26" t="s">
        <v>9</v>
      </c>
      <c r="D315" s="26" t="s">
        <v>6</v>
      </c>
      <c r="E315" s="26" t="s">
        <v>771</v>
      </c>
      <c r="F315" s="26" t="s">
        <v>772</v>
      </c>
      <c r="G315" s="26">
        <v>1</v>
      </c>
      <c r="H315" s="26">
        <v>3513.58</v>
      </c>
      <c r="I315" s="26">
        <v>3513.58</v>
      </c>
    </row>
    <row r="316" s="19" customFormat="1" spans="1:9">
      <c r="A316" s="25">
        <v>45707.3826388889</v>
      </c>
      <c r="B316" s="26" t="s">
        <v>2420</v>
      </c>
      <c r="C316" s="26" t="s">
        <v>9</v>
      </c>
      <c r="D316" s="26" t="s">
        <v>6</v>
      </c>
      <c r="E316" s="26" t="s">
        <v>383</v>
      </c>
      <c r="F316" s="26" t="s">
        <v>384</v>
      </c>
      <c r="G316" s="26">
        <v>2</v>
      </c>
      <c r="H316" s="26">
        <v>1693.24</v>
      </c>
      <c r="I316" s="26">
        <v>3386.48</v>
      </c>
    </row>
    <row r="317" s="19" customFormat="1" spans="1:9">
      <c r="A317" s="25">
        <v>45708.4611111111</v>
      </c>
      <c r="B317" s="26" t="s">
        <v>2421</v>
      </c>
      <c r="C317" s="26" t="s">
        <v>9</v>
      </c>
      <c r="D317" s="26" t="s">
        <v>4</v>
      </c>
      <c r="E317" s="26" t="s">
        <v>39</v>
      </c>
      <c r="F317" s="26" t="s">
        <v>40</v>
      </c>
      <c r="G317" s="26">
        <v>3</v>
      </c>
      <c r="H317" s="26">
        <v>44.35</v>
      </c>
      <c r="I317" s="26">
        <v>133.05</v>
      </c>
    </row>
    <row r="318" s="19" customFormat="1" spans="1:9">
      <c r="A318" s="25">
        <v>45708.4611111111</v>
      </c>
      <c r="B318" s="26" t="s">
        <v>2421</v>
      </c>
      <c r="C318" s="26" t="s">
        <v>9</v>
      </c>
      <c r="D318" s="26" t="s">
        <v>4</v>
      </c>
      <c r="E318" s="26" t="s">
        <v>243</v>
      </c>
      <c r="F318" s="26" t="s">
        <v>244</v>
      </c>
      <c r="G318" s="26">
        <v>10</v>
      </c>
      <c r="H318" s="26">
        <v>63.47</v>
      </c>
      <c r="I318" s="26">
        <v>634.7</v>
      </c>
    </row>
    <row r="319" s="19" customFormat="1" spans="1:9">
      <c r="A319" s="25">
        <v>45708.4611111111</v>
      </c>
      <c r="B319" s="26" t="s">
        <v>2421</v>
      </c>
      <c r="C319" s="26" t="s">
        <v>9</v>
      </c>
      <c r="D319" s="26" t="s">
        <v>4</v>
      </c>
      <c r="E319" s="26" t="s">
        <v>463</v>
      </c>
      <c r="F319" s="26" t="s">
        <v>464</v>
      </c>
      <c r="G319" s="26">
        <v>3</v>
      </c>
      <c r="H319" s="26">
        <v>384.38</v>
      </c>
      <c r="I319" s="26">
        <v>1153.14</v>
      </c>
    </row>
    <row r="320" s="19" customFormat="1" spans="1:9">
      <c r="A320" s="25">
        <v>45708.4611111111</v>
      </c>
      <c r="B320" s="26" t="s">
        <v>2422</v>
      </c>
      <c r="C320" s="26" t="s">
        <v>9</v>
      </c>
      <c r="D320" s="26" t="s">
        <v>10</v>
      </c>
      <c r="E320" s="26" t="s">
        <v>692</v>
      </c>
      <c r="F320" s="26" t="s">
        <v>693</v>
      </c>
      <c r="G320" s="26">
        <v>2</v>
      </c>
      <c r="H320" s="26">
        <v>79.97</v>
      </c>
      <c r="I320" s="26">
        <v>159.94</v>
      </c>
    </row>
    <row r="321" s="19" customFormat="1" spans="1:9">
      <c r="A321" s="25">
        <v>45708.4618055556</v>
      </c>
      <c r="B321" s="26" t="s">
        <v>2423</v>
      </c>
      <c r="C321" s="26" t="s">
        <v>9</v>
      </c>
      <c r="D321" s="26" t="s">
        <v>11</v>
      </c>
      <c r="E321" s="26" t="s">
        <v>677</v>
      </c>
      <c r="F321" s="26" t="s">
        <v>678</v>
      </c>
      <c r="G321" s="26">
        <v>4</v>
      </c>
      <c r="H321" s="26">
        <v>0</v>
      </c>
      <c r="I321" s="26">
        <v>0</v>
      </c>
    </row>
    <row r="322" s="19" customFormat="1" spans="1:9">
      <c r="A322" s="25">
        <v>45708.4611111111</v>
      </c>
      <c r="B322" s="26" t="s">
        <v>2424</v>
      </c>
      <c r="C322" s="26" t="s">
        <v>9</v>
      </c>
      <c r="D322" s="26" t="s">
        <v>4</v>
      </c>
      <c r="E322" s="26" t="s">
        <v>54</v>
      </c>
      <c r="F322" s="26" t="s">
        <v>55</v>
      </c>
      <c r="G322" s="26">
        <v>3</v>
      </c>
      <c r="H322" s="26">
        <v>4085.4</v>
      </c>
      <c r="I322" s="26">
        <v>12256.2</v>
      </c>
    </row>
    <row r="323" s="19" customFormat="1" spans="1:9">
      <c r="A323" s="25">
        <v>45708.4611111111</v>
      </c>
      <c r="B323" s="26" t="s">
        <v>2424</v>
      </c>
      <c r="C323" s="26" t="s">
        <v>9</v>
      </c>
      <c r="D323" s="26" t="s">
        <v>4</v>
      </c>
      <c r="E323" s="26" t="s">
        <v>800</v>
      </c>
      <c r="F323" s="26" t="s">
        <v>801</v>
      </c>
      <c r="G323" s="26">
        <v>1</v>
      </c>
      <c r="H323" s="26">
        <v>1283.13</v>
      </c>
      <c r="I323" s="26">
        <v>1283.13</v>
      </c>
    </row>
    <row r="324" s="19" customFormat="1" spans="1:9">
      <c r="A324" s="25">
        <v>45708.4611111111</v>
      </c>
      <c r="B324" s="26" t="s">
        <v>2424</v>
      </c>
      <c r="C324" s="26" t="s">
        <v>9</v>
      </c>
      <c r="D324" s="26" t="s">
        <v>4</v>
      </c>
      <c r="E324" s="26" t="s">
        <v>1092</v>
      </c>
      <c r="F324" s="26" t="s">
        <v>1093</v>
      </c>
      <c r="G324" s="26">
        <v>1</v>
      </c>
      <c r="H324" s="26">
        <v>1392.31</v>
      </c>
      <c r="I324" s="26">
        <v>1392.31</v>
      </c>
    </row>
    <row r="325" s="19" customFormat="1" spans="1:9">
      <c r="A325" s="25">
        <v>45708.4611111111</v>
      </c>
      <c r="B325" s="26" t="s">
        <v>2424</v>
      </c>
      <c r="C325" s="26" t="s">
        <v>9</v>
      </c>
      <c r="D325" s="26" t="s">
        <v>4</v>
      </c>
      <c r="E325" s="26" t="s">
        <v>776</v>
      </c>
      <c r="F325" s="26" t="s">
        <v>777</v>
      </c>
      <c r="G325" s="26">
        <v>2</v>
      </c>
      <c r="H325" s="26">
        <v>2923.8</v>
      </c>
      <c r="I325" s="26">
        <v>5847.6</v>
      </c>
    </row>
    <row r="326" s="19" customFormat="1" spans="1:9">
      <c r="A326" s="25">
        <v>45708.4611111111</v>
      </c>
      <c r="B326" s="26" t="s">
        <v>2425</v>
      </c>
      <c r="C326" s="26" t="s">
        <v>9</v>
      </c>
      <c r="D326" s="26" t="s">
        <v>4</v>
      </c>
      <c r="E326" s="26" t="s">
        <v>780</v>
      </c>
      <c r="F326" s="26" t="s">
        <v>781</v>
      </c>
      <c r="G326" s="26">
        <v>1</v>
      </c>
      <c r="H326" s="26">
        <v>2632.02</v>
      </c>
      <c r="I326" s="26">
        <v>2632.02</v>
      </c>
    </row>
    <row r="327" s="19" customFormat="1" spans="1:9">
      <c r="A327" s="25">
        <v>45708.4611111111</v>
      </c>
      <c r="B327" s="26" t="s">
        <v>2425</v>
      </c>
      <c r="C327" s="26" t="s">
        <v>9</v>
      </c>
      <c r="D327" s="26" t="s">
        <v>4</v>
      </c>
      <c r="E327" s="26" t="s">
        <v>2426</v>
      </c>
      <c r="F327" s="26" t="s">
        <v>2427</v>
      </c>
      <c r="G327" s="26">
        <v>2</v>
      </c>
      <c r="H327" s="26">
        <v>791.07</v>
      </c>
      <c r="I327" s="26">
        <v>1582.14</v>
      </c>
    </row>
    <row r="328" s="19" customFormat="1" spans="1:9">
      <c r="A328" s="25">
        <v>45708.4611111111</v>
      </c>
      <c r="B328" s="26" t="s">
        <v>2425</v>
      </c>
      <c r="C328" s="26" t="s">
        <v>9</v>
      </c>
      <c r="D328" s="26" t="s">
        <v>4</v>
      </c>
      <c r="E328" s="26" t="s">
        <v>778</v>
      </c>
      <c r="F328" s="26" t="s">
        <v>779</v>
      </c>
      <c r="G328" s="26">
        <v>1</v>
      </c>
      <c r="H328" s="26">
        <v>3664.81</v>
      </c>
      <c r="I328" s="26">
        <v>3664.81</v>
      </c>
    </row>
    <row r="329" s="19" customFormat="1" spans="1:9">
      <c r="A329" s="25">
        <v>45708.4611111111</v>
      </c>
      <c r="B329" s="26" t="s">
        <v>2425</v>
      </c>
      <c r="C329" s="26" t="s">
        <v>9</v>
      </c>
      <c r="D329" s="26" t="s">
        <v>4</v>
      </c>
      <c r="E329" s="26" t="s">
        <v>784</v>
      </c>
      <c r="F329" s="26" t="s">
        <v>785</v>
      </c>
      <c r="G329" s="26">
        <v>2</v>
      </c>
      <c r="H329" s="26">
        <v>336.76</v>
      </c>
      <c r="I329" s="26">
        <v>673.52</v>
      </c>
    </row>
    <row r="330" s="19" customFormat="1" spans="1:9">
      <c r="A330" s="25">
        <v>45708.4770833333</v>
      </c>
      <c r="B330" s="26" t="s">
        <v>2428</v>
      </c>
      <c r="C330" s="26" t="s">
        <v>9</v>
      </c>
      <c r="D330" s="26" t="s">
        <v>11</v>
      </c>
      <c r="E330" s="26" t="s">
        <v>95</v>
      </c>
      <c r="F330" s="26" t="s">
        <v>96</v>
      </c>
      <c r="G330" s="26">
        <v>3</v>
      </c>
      <c r="H330" s="26">
        <v>1395.86</v>
      </c>
      <c r="I330" s="26">
        <v>4187.58</v>
      </c>
    </row>
    <row r="331" s="19" customFormat="1" spans="1:9">
      <c r="A331" s="25">
        <v>45708.4770833333</v>
      </c>
      <c r="B331" s="26" t="s">
        <v>2428</v>
      </c>
      <c r="C331" s="26" t="s">
        <v>9</v>
      </c>
      <c r="D331" s="26" t="s">
        <v>11</v>
      </c>
      <c r="E331" s="26" t="s">
        <v>645</v>
      </c>
      <c r="F331" s="26" t="s">
        <v>646</v>
      </c>
      <c r="G331" s="26">
        <v>1</v>
      </c>
      <c r="H331" s="26">
        <v>1779.33</v>
      </c>
      <c r="I331" s="26">
        <v>1779.33</v>
      </c>
    </row>
    <row r="332" s="19" customFormat="1" spans="1:9">
      <c r="A332" s="25">
        <v>45709.4333333333</v>
      </c>
      <c r="B332" s="26" t="s">
        <v>2429</v>
      </c>
      <c r="C332" s="26" t="s">
        <v>9</v>
      </c>
      <c r="D332" s="26" t="s">
        <v>6</v>
      </c>
      <c r="E332" s="26" t="s">
        <v>191</v>
      </c>
      <c r="F332" s="26" t="s">
        <v>192</v>
      </c>
      <c r="G332" s="26">
        <v>3</v>
      </c>
      <c r="H332" s="26">
        <v>1242.5</v>
      </c>
      <c r="I332" s="26">
        <v>3727.5</v>
      </c>
    </row>
    <row r="333" s="19" customFormat="1" spans="1:9">
      <c r="A333" s="25">
        <v>45709.4333333333</v>
      </c>
      <c r="B333" s="26" t="s">
        <v>2429</v>
      </c>
      <c r="C333" s="26" t="s">
        <v>9</v>
      </c>
      <c r="D333" s="26" t="s">
        <v>6</v>
      </c>
      <c r="E333" s="26" t="s">
        <v>1888</v>
      </c>
      <c r="F333" s="26" t="s">
        <v>194</v>
      </c>
      <c r="G333" s="26">
        <v>2</v>
      </c>
      <c r="H333" s="26">
        <v>1144.8</v>
      </c>
      <c r="I333" s="26">
        <v>2289.6</v>
      </c>
    </row>
    <row r="334" s="19" customFormat="1" spans="1:9">
      <c r="A334" s="25">
        <v>45709.4333333333</v>
      </c>
      <c r="B334" s="26" t="s">
        <v>2430</v>
      </c>
      <c r="C334" s="26" t="s">
        <v>9</v>
      </c>
      <c r="D334" s="26" t="s">
        <v>10</v>
      </c>
      <c r="E334" s="26" t="s">
        <v>2431</v>
      </c>
      <c r="F334" s="26" t="s">
        <v>2432</v>
      </c>
      <c r="G334" s="26">
        <v>5</v>
      </c>
      <c r="H334" s="26">
        <v>23.04</v>
      </c>
      <c r="I334" s="26">
        <v>115.2</v>
      </c>
    </row>
    <row r="335" s="19" customFormat="1" spans="1:9">
      <c r="A335" s="25">
        <v>45709.4333333333</v>
      </c>
      <c r="B335" s="26" t="s">
        <v>2430</v>
      </c>
      <c r="C335" s="26" t="s">
        <v>9</v>
      </c>
      <c r="D335" s="26" t="s">
        <v>10</v>
      </c>
      <c r="E335" s="26" t="s">
        <v>1282</v>
      </c>
      <c r="F335" s="26" t="s">
        <v>1283</v>
      </c>
      <c r="G335" s="26">
        <v>5</v>
      </c>
      <c r="H335" s="26">
        <v>15.44</v>
      </c>
      <c r="I335" s="26">
        <v>77.2</v>
      </c>
    </row>
    <row r="336" s="19" customFormat="1" spans="1:9">
      <c r="A336" s="25">
        <v>45709.4333333333</v>
      </c>
      <c r="B336" s="26" t="s">
        <v>2433</v>
      </c>
      <c r="C336" s="26" t="s">
        <v>9</v>
      </c>
      <c r="D336" s="26" t="s">
        <v>6</v>
      </c>
      <c r="E336" s="26" t="s">
        <v>364</v>
      </c>
      <c r="F336" s="26" t="s">
        <v>365</v>
      </c>
      <c r="G336" s="26">
        <v>2</v>
      </c>
      <c r="H336" s="26">
        <v>117.14</v>
      </c>
      <c r="I336" s="26">
        <v>234.28</v>
      </c>
    </row>
    <row r="337" s="19" customFormat="1" spans="1:9">
      <c r="A337" s="25">
        <v>45709.4333333333</v>
      </c>
      <c r="B337" s="26" t="s">
        <v>2434</v>
      </c>
      <c r="C337" s="26" t="s">
        <v>9</v>
      </c>
      <c r="D337" s="26" t="s">
        <v>6</v>
      </c>
      <c r="E337" s="26" t="s">
        <v>517</v>
      </c>
      <c r="F337" s="26" t="s">
        <v>518</v>
      </c>
      <c r="G337" s="26">
        <v>1</v>
      </c>
      <c r="H337" s="26">
        <v>850.07</v>
      </c>
      <c r="I337" s="26">
        <v>850.07</v>
      </c>
    </row>
    <row r="338" s="19" customFormat="1" spans="1:9">
      <c r="A338" s="25">
        <v>45709.4340277778</v>
      </c>
      <c r="B338" s="26" t="s">
        <v>2435</v>
      </c>
      <c r="C338" s="26" t="s">
        <v>9</v>
      </c>
      <c r="D338" s="26" t="s">
        <v>10</v>
      </c>
      <c r="E338" s="26" t="s">
        <v>2436</v>
      </c>
      <c r="F338" s="26" t="s">
        <v>2437</v>
      </c>
      <c r="G338" s="26">
        <v>2</v>
      </c>
      <c r="H338" s="26">
        <v>106.35</v>
      </c>
      <c r="I338" s="26">
        <v>212.7</v>
      </c>
    </row>
    <row r="339" s="19" customFormat="1" spans="1:9">
      <c r="A339" s="25">
        <v>45712.5590277778</v>
      </c>
      <c r="B339" s="26" t="s">
        <v>2438</v>
      </c>
      <c r="C339" s="26" t="s">
        <v>9</v>
      </c>
      <c r="D339" s="26" t="s">
        <v>8</v>
      </c>
      <c r="E339" s="26" t="s">
        <v>2439</v>
      </c>
      <c r="F339" s="26" t="s">
        <v>2440</v>
      </c>
      <c r="G339" s="26">
        <v>2</v>
      </c>
      <c r="H339" s="26">
        <v>77.21</v>
      </c>
      <c r="I339" s="26">
        <v>154.42</v>
      </c>
    </row>
    <row r="340" s="19" customFormat="1" spans="1:9">
      <c r="A340" s="25">
        <v>45712.5590277778</v>
      </c>
      <c r="B340" s="26" t="s">
        <v>2441</v>
      </c>
      <c r="C340" s="26" t="s">
        <v>9</v>
      </c>
      <c r="D340" s="26" t="s">
        <v>7</v>
      </c>
      <c r="E340" s="26" t="s">
        <v>2442</v>
      </c>
      <c r="F340" s="26" t="s">
        <v>347</v>
      </c>
      <c r="G340" s="26">
        <v>5</v>
      </c>
      <c r="H340" s="26">
        <v>0</v>
      </c>
      <c r="I340" s="26">
        <v>0</v>
      </c>
    </row>
    <row r="341" s="19" customFormat="1" spans="1:9">
      <c r="A341" s="25">
        <v>45712.5597222222</v>
      </c>
      <c r="B341" s="26" t="s">
        <v>2443</v>
      </c>
      <c r="C341" s="26" t="s">
        <v>9</v>
      </c>
      <c r="D341" s="26" t="s">
        <v>8</v>
      </c>
      <c r="E341" s="26" t="s">
        <v>435</v>
      </c>
      <c r="F341" s="26" t="s">
        <v>436</v>
      </c>
      <c r="G341" s="26">
        <v>6</v>
      </c>
      <c r="H341" s="26">
        <v>2374.08</v>
      </c>
      <c r="I341" s="26">
        <v>14244.48</v>
      </c>
    </row>
    <row r="342" s="19" customFormat="1" spans="1:9">
      <c r="A342" s="25">
        <v>45712.5597222222</v>
      </c>
      <c r="B342" s="26" t="s">
        <v>2443</v>
      </c>
      <c r="C342" s="26" t="s">
        <v>9</v>
      </c>
      <c r="D342" s="26" t="s">
        <v>8</v>
      </c>
      <c r="E342" s="26" t="s">
        <v>547</v>
      </c>
      <c r="F342" s="26" t="s">
        <v>548</v>
      </c>
      <c r="G342" s="26">
        <v>7</v>
      </c>
      <c r="H342" s="26">
        <v>2378.72</v>
      </c>
      <c r="I342" s="26">
        <v>16651.04</v>
      </c>
    </row>
    <row r="343" s="19" customFormat="1" spans="1:9">
      <c r="A343" s="25">
        <v>45712.5590277778</v>
      </c>
      <c r="B343" s="26" t="s">
        <v>2444</v>
      </c>
      <c r="C343" s="26" t="s">
        <v>9</v>
      </c>
      <c r="D343" s="26" t="s">
        <v>8</v>
      </c>
      <c r="E343" s="26" t="s">
        <v>507</v>
      </c>
      <c r="F343" s="26" t="s">
        <v>508</v>
      </c>
      <c r="G343" s="26">
        <v>5</v>
      </c>
      <c r="H343" s="26">
        <v>810.21</v>
      </c>
      <c r="I343" s="26">
        <v>4051.05</v>
      </c>
    </row>
    <row r="344" s="19" customFormat="1" spans="1:9">
      <c r="A344" s="25">
        <v>45712.5590277778</v>
      </c>
      <c r="B344" s="26" t="s">
        <v>2444</v>
      </c>
      <c r="C344" s="26" t="s">
        <v>9</v>
      </c>
      <c r="D344" s="26" t="s">
        <v>8</v>
      </c>
      <c r="E344" s="26" t="s">
        <v>816</v>
      </c>
      <c r="F344" s="26" t="s">
        <v>817</v>
      </c>
      <c r="G344" s="26">
        <v>2</v>
      </c>
      <c r="H344" s="26">
        <v>1014.79</v>
      </c>
      <c r="I344" s="26">
        <v>2029.58</v>
      </c>
    </row>
    <row r="345" s="19" customFormat="1" spans="1:9">
      <c r="A345" s="25">
        <v>45712.5590277778</v>
      </c>
      <c r="B345" s="26" t="s">
        <v>2444</v>
      </c>
      <c r="C345" s="26" t="s">
        <v>9</v>
      </c>
      <c r="D345" s="26" t="s">
        <v>8</v>
      </c>
      <c r="E345" s="26" t="s">
        <v>583</v>
      </c>
      <c r="F345" s="26" t="s">
        <v>584</v>
      </c>
      <c r="G345" s="26">
        <v>4</v>
      </c>
      <c r="H345" s="26">
        <v>990.35</v>
      </c>
      <c r="I345" s="26">
        <v>3961.4</v>
      </c>
    </row>
    <row r="346" s="19" customFormat="1" spans="1:9">
      <c r="A346" s="25">
        <v>45713.5534722222</v>
      </c>
      <c r="B346" s="26" t="s">
        <v>2445</v>
      </c>
      <c r="C346" s="26" t="s">
        <v>9</v>
      </c>
      <c r="D346" s="26" t="s">
        <v>4</v>
      </c>
      <c r="E346" s="26" t="s">
        <v>220</v>
      </c>
      <c r="F346" s="26" t="s">
        <v>221</v>
      </c>
      <c r="G346" s="26">
        <v>1</v>
      </c>
      <c r="H346" s="26">
        <v>104.87</v>
      </c>
      <c r="I346" s="26">
        <v>104.87</v>
      </c>
    </row>
    <row r="347" s="19" customFormat="1" spans="1:9">
      <c r="A347" s="25">
        <v>45713.5534722222</v>
      </c>
      <c r="B347" s="26" t="s">
        <v>2446</v>
      </c>
      <c r="C347" s="26" t="s">
        <v>9</v>
      </c>
      <c r="D347" s="26" t="s">
        <v>10</v>
      </c>
      <c r="E347" s="26" t="s">
        <v>642</v>
      </c>
      <c r="F347" s="26" t="s">
        <v>643</v>
      </c>
      <c r="G347" s="26">
        <v>1</v>
      </c>
      <c r="H347" s="26">
        <v>295.68</v>
      </c>
      <c r="I347" s="26">
        <v>295.68</v>
      </c>
    </row>
    <row r="348" s="19" customFormat="1" spans="1:9">
      <c r="A348" s="25">
        <v>45713.5534722222</v>
      </c>
      <c r="B348" s="26" t="s">
        <v>2447</v>
      </c>
      <c r="C348" s="26" t="s">
        <v>9</v>
      </c>
      <c r="D348" s="26" t="s">
        <v>11</v>
      </c>
      <c r="E348" s="26" t="s">
        <v>2448</v>
      </c>
      <c r="F348" s="26" t="s">
        <v>2449</v>
      </c>
      <c r="G348" s="26">
        <v>10</v>
      </c>
      <c r="H348" s="26">
        <v>32</v>
      </c>
      <c r="I348" s="26">
        <v>320</v>
      </c>
    </row>
    <row r="349" s="19" customFormat="1" spans="1:9">
      <c r="A349" s="25">
        <v>45713.5541666667</v>
      </c>
      <c r="B349" s="26" t="s">
        <v>2450</v>
      </c>
      <c r="C349" s="26" t="s">
        <v>9</v>
      </c>
      <c r="D349" s="26" t="s">
        <v>11</v>
      </c>
      <c r="E349" s="26" t="s">
        <v>298</v>
      </c>
      <c r="F349" s="26" t="s">
        <v>299</v>
      </c>
      <c r="G349" s="26">
        <v>3</v>
      </c>
      <c r="H349" s="26">
        <v>421.34</v>
      </c>
      <c r="I349" s="26">
        <v>1264.02</v>
      </c>
    </row>
    <row r="350" s="19" customFormat="1" spans="1:9">
      <c r="A350" s="25">
        <v>45713.6583333333</v>
      </c>
      <c r="B350" s="26" t="s">
        <v>2451</v>
      </c>
      <c r="C350" s="26" t="s">
        <v>9</v>
      </c>
      <c r="D350" s="26" t="s">
        <v>5</v>
      </c>
      <c r="E350" s="26" t="s">
        <v>632</v>
      </c>
      <c r="F350" s="26" t="s">
        <v>633</v>
      </c>
      <c r="G350" s="26">
        <v>1</v>
      </c>
      <c r="H350" s="26">
        <v>4266.05</v>
      </c>
      <c r="I350" s="26">
        <v>4266.05</v>
      </c>
    </row>
    <row r="351" s="19" customFormat="1" spans="1:9">
      <c r="A351" s="25">
        <v>45714.5527777778</v>
      </c>
      <c r="B351" s="26" t="s">
        <v>2452</v>
      </c>
      <c r="C351" s="26" t="s">
        <v>9</v>
      </c>
      <c r="D351" s="26" t="s">
        <v>3</v>
      </c>
      <c r="E351" s="26" t="s">
        <v>828</v>
      </c>
      <c r="F351" s="26" t="s">
        <v>829</v>
      </c>
      <c r="G351" s="26">
        <v>10</v>
      </c>
      <c r="H351" s="26">
        <v>90.18</v>
      </c>
      <c r="I351" s="26">
        <v>901.8</v>
      </c>
    </row>
    <row r="352" s="19" customFormat="1" spans="1:9">
      <c r="A352" s="25">
        <v>45714.5527777778</v>
      </c>
      <c r="B352" s="26" t="s">
        <v>2452</v>
      </c>
      <c r="C352" s="26" t="s">
        <v>9</v>
      </c>
      <c r="D352" s="26" t="s">
        <v>3</v>
      </c>
      <c r="E352" s="26" t="s">
        <v>763</v>
      </c>
      <c r="F352" s="26" t="s">
        <v>764</v>
      </c>
      <c r="G352" s="26">
        <v>1</v>
      </c>
      <c r="H352" s="26">
        <v>428.74</v>
      </c>
      <c r="I352" s="26">
        <v>428.74</v>
      </c>
    </row>
    <row r="353" s="19" customFormat="1" spans="1:9">
      <c r="A353" s="25">
        <v>45714.5527777778</v>
      </c>
      <c r="B353" s="26" t="s">
        <v>2452</v>
      </c>
      <c r="C353" s="26" t="s">
        <v>9</v>
      </c>
      <c r="D353" s="26" t="s">
        <v>3</v>
      </c>
      <c r="E353" s="26" t="s">
        <v>793</v>
      </c>
      <c r="F353" s="26" t="s">
        <v>794</v>
      </c>
      <c r="G353" s="26">
        <v>1</v>
      </c>
      <c r="H353" s="26">
        <v>428.74</v>
      </c>
      <c r="I353" s="26">
        <v>428.74</v>
      </c>
    </row>
    <row r="354" s="19" customFormat="1" spans="1:9">
      <c r="A354" s="25">
        <v>45714.5534722222</v>
      </c>
      <c r="B354" s="26" t="s">
        <v>2453</v>
      </c>
      <c r="C354" s="26" t="s">
        <v>9</v>
      </c>
      <c r="D354" s="26" t="s">
        <v>4</v>
      </c>
      <c r="E354" s="26" t="s">
        <v>830</v>
      </c>
      <c r="F354" s="26" t="s">
        <v>831</v>
      </c>
      <c r="G354" s="26">
        <v>2</v>
      </c>
      <c r="H354" s="26">
        <v>221.76</v>
      </c>
      <c r="I354" s="26">
        <v>443.52</v>
      </c>
    </row>
    <row r="355" s="19" customFormat="1" spans="1:9">
      <c r="A355" s="25">
        <v>45714.5534722222</v>
      </c>
      <c r="B355" s="26" t="s">
        <v>2454</v>
      </c>
      <c r="C355" s="26" t="s">
        <v>9</v>
      </c>
      <c r="D355" s="26" t="s">
        <v>8</v>
      </c>
      <c r="E355" s="26" t="s">
        <v>723</v>
      </c>
      <c r="F355" s="26" t="s">
        <v>724</v>
      </c>
      <c r="G355" s="26">
        <v>2</v>
      </c>
      <c r="H355" s="26">
        <v>110.88</v>
      </c>
      <c r="I355" s="26">
        <v>221.76</v>
      </c>
    </row>
    <row r="356" s="19" customFormat="1" spans="1:9">
      <c r="A356" s="25">
        <v>45715.4243055556</v>
      </c>
      <c r="B356" s="26" t="s">
        <v>2455</v>
      </c>
      <c r="C356" s="26" t="s">
        <v>9</v>
      </c>
      <c r="D356" s="26" t="s">
        <v>3</v>
      </c>
      <c r="E356" s="26" t="s">
        <v>840</v>
      </c>
      <c r="F356" s="26" t="s">
        <v>454</v>
      </c>
      <c r="G356" s="26">
        <v>3</v>
      </c>
      <c r="H356" s="26">
        <v>486.39</v>
      </c>
      <c r="I356" s="26">
        <v>1459.17</v>
      </c>
    </row>
    <row r="357" s="19" customFormat="1" spans="1:9">
      <c r="A357" s="25">
        <v>45715.4243055556</v>
      </c>
      <c r="B357" s="26" t="s">
        <v>2455</v>
      </c>
      <c r="C357" s="26" t="s">
        <v>9</v>
      </c>
      <c r="D357" s="26" t="s">
        <v>3</v>
      </c>
      <c r="E357" s="26" t="s">
        <v>42</v>
      </c>
      <c r="F357" s="26" t="s">
        <v>43</v>
      </c>
      <c r="G357" s="26">
        <v>2</v>
      </c>
      <c r="H357" s="26">
        <v>1016.4</v>
      </c>
      <c r="I357" s="26">
        <v>2032.8</v>
      </c>
    </row>
    <row r="358" s="19" customFormat="1" spans="1:9">
      <c r="A358" s="25">
        <v>45715.4243055556</v>
      </c>
      <c r="B358" s="26" t="s">
        <v>2455</v>
      </c>
      <c r="C358" s="26" t="s">
        <v>9</v>
      </c>
      <c r="D358" s="26" t="s">
        <v>3</v>
      </c>
      <c r="E358" s="26" t="s">
        <v>404</v>
      </c>
      <c r="F358" s="26" t="s">
        <v>405</v>
      </c>
      <c r="G358" s="26">
        <v>2</v>
      </c>
      <c r="H358" s="26">
        <v>1084.16</v>
      </c>
      <c r="I358" s="26">
        <v>2168.32</v>
      </c>
    </row>
    <row r="359" s="19" customFormat="1" spans="1:9">
      <c r="A359" s="25">
        <v>45715.425</v>
      </c>
      <c r="B359" s="26" t="s">
        <v>2456</v>
      </c>
      <c r="C359" s="26" t="s">
        <v>9</v>
      </c>
      <c r="D359" s="26" t="s">
        <v>3</v>
      </c>
      <c r="E359" s="26" t="s">
        <v>1907</v>
      </c>
      <c r="F359" s="26" t="s">
        <v>1908</v>
      </c>
      <c r="G359" s="26">
        <v>1</v>
      </c>
      <c r="H359" s="26">
        <v>85.01</v>
      </c>
      <c r="I359" s="26">
        <v>85.01</v>
      </c>
    </row>
    <row r="360" s="19" customFormat="1" spans="1:9">
      <c r="A360" s="25">
        <v>45715.4256944444</v>
      </c>
      <c r="B360" s="26" t="s">
        <v>2457</v>
      </c>
      <c r="C360" s="26" t="s">
        <v>9</v>
      </c>
      <c r="D360" s="26" t="s">
        <v>11</v>
      </c>
      <c r="E360" s="26" t="s">
        <v>880</v>
      </c>
      <c r="F360" s="26" t="s">
        <v>881</v>
      </c>
      <c r="G360" s="26">
        <v>2</v>
      </c>
      <c r="H360" s="26">
        <v>89.44</v>
      </c>
      <c r="I360" s="26">
        <v>178.88</v>
      </c>
    </row>
    <row r="361" s="19" customFormat="1" spans="1:9">
      <c r="A361" s="25">
        <v>45715.425</v>
      </c>
      <c r="B361" s="26" t="s">
        <v>2458</v>
      </c>
      <c r="C361" s="26" t="s">
        <v>9</v>
      </c>
      <c r="D361" s="26" t="s">
        <v>6</v>
      </c>
      <c r="E361" s="26" t="s">
        <v>349</v>
      </c>
      <c r="F361" s="26" t="s">
        <v>350</v>
      </c>
      <c r="G361" s="26">
        <v>2</v>
      </c>
      <c r="H361" s="26">
        <v>3148.73</v>
      </c>
      <c r="I361" s="26">
        <v>6297.46</v>
      </c>
    </row>
    <row r="362" s="19" customFormat="1" spans="1:9">
      <c r="A362" s="25">
        <v>45715.425</v>
      </c>
      <c r="B362" s="26" t="s">
        <v>2459</v>
      </c>
      <c r="C362" s="26" t="s">
        <v>9</v>
      </c>
      <c r="D362" s="26" t="s">
        <v>8</v>
      </c>
      <c r="E362" s="26" t="s">
        <v>24</v>
      </c>
      <c r="F362" s="26" t="s">
        <v>25</v>
      </c>
      <c r="G362" s="26">
        <v>3</v>
      </c>
      <c r="H362" s="26">
        <v>1382.09</v>
      </c>
      <c r="I362" s="26">
        <v>4146.27</v>
      </c>
    </row>
    <row r="363" s="19" customFormat="1" spans="1:9">
      <c r="A363" s="25">
        <v>45715.425</v>
      </c>
      <c r="B363" s="26" t="s">
        <v>2459</v>
      </c>
      <c r="C363" s="26" t="s">
        <v>9</v>
      </c>
      <c r="D363" s="26" t="s">
        <v>8</v>
      </c>
      <c r="E363" s="26" t="s">
        <v>68</v>
      </c>
      <c r="F363" s="26" t="s">
        <v>69</v>
      </c>
      <c r="G363" s="26">
        <v>2</v>
      </c>
      <c r="H363" s="26">
        <v>1072.98</v>
      </c>
      <c r="I363" s="26">
        <v>2145.96</v>
      </c>
    </row>
    <row r="364" s="19" customFormat="1" spans="1:9">
      <c r="A364" s="25">
        <v>45715.4256944444</v>
      </c>
      <c r="B364" s="26" t="s">
        <v>2460</v>
      </c>
      <c r="C364" s="26" t="s">
        <v>9</v>
      </c>
      <c r="D364" s="26" t="s">
        <v>10</v>
      </c>
      <c r="E364" s="26" t="s">
        <v>613</v>
      </c>
      <c r="F364" s="26" t="s">
        <v>321</v>
      </c>
      <c r="G364" s="26">
        <v>2</v>
      </c>
      <c r="H364" s="26">
        <v>279.85</v>
      </c>
      <c r="I364" s="26">
        <v>559.7</v>
      </c>
    </row>
    <row r="365" s="19" customFormat="1" spans="1:9">
      <c r="A365" s="25">
        <v>45715.4256944444</v>
      </c>
      <c r="B365" s="26" t="s">
        <v>2460</v>
      </c>
      <c r="C365" s="26" t="s">
        <v>9</v>
      </c>
      <c r="D365" s="26" t="s">
        <v>10</v>
      </c>
      <c r="E365" s="26" t="s">
        <v>841</v>
      </c>
      <c r="F365" s="26" t="s">
        <v>842</v>
      </c>
      <c r="G365" s="26">
        <v>2</v>
      </c>
      <c r="H365" s="26">
        <v>0</v>
      </c>
      <c r="I365" s="26">
        <v>0</v>
      </c>
    </row>
    <row r="366" s="19" customFormat="1" spans="1:9">
      <c r="A366" s="25">
        <v>45715.4256944444</v>
      </c>
      <c r="B366" s="26" t="s">
        <v>2461</v>
      </c>
      <c r="C366" s="26" t="s">
        <v>9</v>
      </c>
      <c r="D366" s="26" t="s">
        <v>10</v>
      </c>
      <c r="E366" s="26" t="s">
        <v>698</v>
      </c>
      <c r="F366" s="26" t="s">
        <v>321</v>
      </c>
      <c r="G366" s="26">
        <v>3</v>
      </c>
      <c r="H366" s="26">
        <v>238.02</v>
      </c>
      <c r="I366" s="26">
        <v>714.06</v>
      </c>
    </row>
    <row r="367" s="19" customFormat="1" spans="1:9">
      <c r="A367" s="25">
        <v>45715.4256944444</v>
      </c>
      <c r="B367" s="26" t="s">
        <v>2462</v>
      </c>
      <c r="C367" s="26" t="s">
        <v>9</v>
      </c>
      <c r="D367" s="26" t="s">
        <v>11</v>
      </c>
      <c r="E367" s="26" t="s">
        <v>1169</v>
      </c>
      <c r="F367" s="26" t="s">
        <v>1170</v>
      </c>
      <c r="G367" s="26">
        <v>1</v>
      </c>
      <c r="H367" s="26">
        <v>5539.01</v>
      </c>
      <c r="I367" s="26">
        <v>5539.01</v>
      </c>
    </row>
    <row r="368" s="19" customFormat="1" spans="1:9">
      <c r="A368" s="25">
        <v>45715.4263888889</v>
      </c>
      <c r="B368" s="26" t="s">
        <v>2463</v>
      </c>
      <c r="C368" s="26" t="s">
        <v>9</v>
      </c>
      <c r="D368" s="26" t="s">
        <v>11</v>
      </c>
      <c r="E368" s="26" t="s">
        <v>843</v>
      </c>
      <c r="F368" s="26" t="s">
        <v>844</v>
      </c>
      <c r="G368" s="26">
        <v>1</v>
      </c>
      <c r="H368" s="26">
        <v>1398.21</v>
      </c>
      <c r="I368" s="26">
        <v>1398.21</v>
      </c>
    </row>
    <row r="369" s="19" customFormat="1" spans="1:9">
      <c r="A369" s="25">
        <v>45715.4263888889</v>
      </c>
      <c r="B369" s="26" t="s">
        <v>2463</v>
      </c>
      <c r="C369" s="26" t="s">
        <v>9</v>
      </c>
      <c r="D369" s="26" t="s">
        <v>11</v>
      </c>
      <c r="E369" s="26" t="s">
        <v>992</v>
      </c>
      <c r="F369" s="26" t="s">
        <v>993</v>
      </c>
      <c r="G369" s="26">
        <v>1</v>
      </c>
      <c r="H369" s="26">
        <v>716.51</v>
      </c>
      <c r="I369" s="26">
        <v>716.51</v>
      </c>
    </row>
    <row r="370" s="19" customFormat="1" spans="1:9">
      <c r="A370" s="25">
        <v>45720</v>
      </c>
      <c r="B370" s="26" t="s">
        <v>2464</v>
      </c>
      <c r="C370" s="26" t="s">
        <v>9</v>
      </c>
      <c r="D370" s="26" t="s">
        <v>3</v>
      </c>
      <c r="E370" s="26" t="s">
        <v>2465</v>
      </c>
      <c r="F370" s="26" t="s">
        <v>2466</v>
      </c>
      <c r="G370" s="26">
        <v>3</v>
      </c>
      <c r="H370" s="26">
        <v>39.91</v>
      </c>
      <c r="I370" s="26">
        <v>119.73</v>
      </c>
    </row>
    <row r="371" s="19" customFormat="1" spans="1:9">
      <c r="A371" s="25">
        <v>45720</v>
      </c>
      <c r="B371" s="26" t="s">
        <v>2467</v>
      </c>
      <c r="C371" s="26" t="s">
        <v>9</v>
      </c>
      <c r="D371" s="26" t="s">
        <v>3</v>
      </c>
      <c r="E371" s="26" t="s">
        <v>763</v>
      </c>
      <c r="F371" s="26" t="s">
        <v>764</v>
      </c>
      <c r="G371" s="26">
        <v>4</v>
      </c>
      <c r="H371" s="26">
        <v>428.74</v>
      </c>
      <c r="I371" s="26">
        <v>1714.96</v>
      </c>
    </row>
    <row r="372" s="19" customFormat="1" spans="1:9">
      <c r="A372" s="25">
        <v>45720</v>
      </c>
      <c r="B372" s="26" t="s">
        <v>2467</v>
      </c>
      <c r="C372" s="26" t="s">
        <v>9</v>
      </c>
      <c r="D372" s="26" t="s">
        <v>3</v>
      </c>
      <c r="E372" s="26" t="s">
        <v>793</v>
      </c>
      <c r="F372" s="26" t="s">
        <v>794</v>
      </c>
      <c r="G372" s="26">
        <v>4</v>
      </c>
      <c r="H372" s="26">
        <v>428.74</v>
      </c>
      <c r="I372" s="26">
        <v>1714.96</v>
      </c>
    </row>
    <row r="373" s="19" customFormat="1" spans="1:9">
      <c r="A373" s="25">
        <v>45720</v>
      </c>
      <c r="B373" s="26" t="s">
        <v>2468</v>
      </c>
      <c r="C373" s="26" t="s">
        <v>9</v>
      </c>
      <c r="D373" s="26" t="s">
        <v>4</v>
      </c>
      <c r="E373" s="26" t="s">
        <v>335</v>
      </c>
      <c r="F373" s="26" t="s">
        <v>336</v>
      </c>
      <c r="G373" s="26">
        <v>2</v>
      </c>
      <c r="H373" s="26">
        <v>0</v>
      </c>
      <c r="I373" s="26">
        <v>0</v>
      </c>
    </row>
    <row r="374" s="19" customFormat="1" spans="1:9">
      <c r="A374" s="25">
        <v>45720</v>
      </c>
      <c r="B374" s="26" t="s">
        <v>2469</v>
      </c>
      <c r="C374" s="26" t="s">
        <v>9</v>
      </c>
      <c r="D374" s="26" t="s">
        <v>4</v>
      </c>
      <c r="E374" s="26" t="s">
        <v>39</v>
      </c>
      <c r="F374" s="26" t="s">
        <v>40</v>
      </c>
      <c r="G374" s="26">
        <v>2</v>
      </c>
      <c r="H374" s="26">
        <v>44.35</v>
      </c>
      <c r="I374" s="26">
        <v>88.7</v>
      </c>
    </row>
    <row r="375" s="19" customFormat="1" spans="1:9">
      <c r="A375" s="25">
        <v>45720</v>
      </c>
      <c r="B375" s="26" t="s">
        <v>2470</v>
      </c>
      <c r="C375" s="26" t="s">
        <v>9</v>
      </c>
      <c r="D375" s="26" t="s">
        <v>6</v>
      </c>
      <c r="E375" s="26" t="s">
        <v>1864</v>
      </c>
      <c r="F375" s="26" t="s">
        <v>1865</v>
      </c>
      <c r="G375" s="26">
        <v>2</v>
      </c>
      <c r="H375" s="26">
        <v>517.44</v>
      </c>
      <c r="I375" s="26">
        <v>1034.88</v>
      </c>
    </row>
    <row r="376" s="19" customFormat="1" spans="1:9">
      <c r="A376" s="25">
        <v>45720</v>
      </c>
      <c r="B376" s="26" t="s">
        <v>2471</v>
      </c>
      <c r="C376" s="26" t="s">
        <v>9</v>
      </c>
      <c r="D376" s="26" t="s">
        <v>11</v>
      </c>
      <c r="E376" s="26" t="s">
        <v>388</v>
      </c>
      <c r="F376" s="26" t="s">
        <v>299</v>
      </c>
      <c r="G376" s="26">
        <v>2</v>
      </c>
      <c r="H376" s="26">
        <v>55.44</v>
      </c>
      <c r="I376" s="26">
        <v>110.88</v>
      </c>
    </row>
    <row r="377" s="19" customFormat="1" spans="1:9">
      <c r="A377" s="25">
        <v>45720</v>
      </c>
      <c r="B377" s="26" t="s">
        <v>2471</v>
      </c>
      <c r="C377" s="26" t="s">
        <v>9</v>
      </c>
      <c r="D377" s="26" t="s">
        <v>11</v>
      </c>
      <c r="E377" s="26" t="s">
        <v>1090</v>
      </c>
      <c r="F377" s="26" t="s">
        <v>1091</v>
      </c>
      <c r="G377" s="26">
        <v>1</v>
      </c>
      <c r="H377" s="26">
        <v>35.48</v>
      </c>
      <c r="I377" s="26">
        <v>35.48</v>
      </c>
    </row>
    <row r="378" s="19" customFormat="1" spans="1:9">
      <c r="A378" s="25">
        <v>45720</v>
      </c>
      <c r="B378" s="26" t="s">
        <v>2471</v>
      </c>
      <c r="C378" s="26" t="s">
        <v>9</v>
      </c>
      <c r="D378" s="26" t="s">
        <v>11</v>
      </c>
      <c r="E378" s="26" t="s">
        <v>393</v>
      </c>
      <c r="F378" s="26" t="s">
        <v>212</v>
      </c>
      <c r="G378" s="26">
        <v>1</v>
      </c>
      <c r="H378" s="26">
        <v>258.72</v>
      </c>
      <c r="I378" s="26">
        <v>258.72</v>
      </c>
    </row>
    <row r="379" s="19" customFormat="1" spans="1:9">
      <c r="A379" s="25">
        <v>45720</v>
      </c>
      <c r="B379" s="26" t="s">
        <v>2471</v>
      </c>
      <c r="C379" s="26" t="s">
        <v>9</v>
      </c>
      <c r="D379" s="26" t="s">
        <v>11</v>
      </c>
      <c r="E379" s="26" t="s">
        <v>2472</v>
      </c>
      <c r="F379" s="26" t="s">
        <v>2473</v>
      </c>
      <c r="G379" s="26">
        <v>2</v>
      </c>
      <c r="H379" s="26">
        <v>0</v>
      </c>
      <c r="I379" s="26">
        <v>0</v>
      </c>
    </row>
    <row r="380" s="19" customFormat="1" spans="1:9">
      <c r="A380" s="25">
        <v>45720</v>
      </c>
      <c r="B380" s="26" t="s">
        <v>2471</v>
      </c>
      <c r="C380" s="26" t="s">
        <v>9</v>
      </c>
      <c r="D380" s="26" t="s">
        <v>11</v>
      </c>
      <c r="E380" s="26" t="s">
        <v>444</v>
      </c>
      <c r="F380" s="26" t="s">
        <v>445</v>
      </c>
      <c r="G380" s="26">
        <v>2</v>
      </c>
      <c r="H380" s="26">
        <v>0</v>
      </c>
      <c r="I380" s="26">
        <v>0</v>
      </c>
    </row>
    <row r="381" s="19" customFormat="1" spans="1:9">
      <c r="A381" s="25">
        <v>45720</v>
      </c>
      <c r="B381" s="26" t="s">
        <v>2474</v>
      </c>
      <c r="C381" s="26" t="s">
        <v>9</v>
      </c>
      <c r="D381" s="26" t="s">
        <v>4</v>
      </c>
      <c r="E381" s="26" t="s">
        <v>1672</v>
      </c>
      <c r="F381" s="26" t="s">
        <v>1673</v>
      </c>
      <c r="G381" s="26">
        <v>1</v>
      </c>
      <c r="H381" s="26">
        <v>216.83</v>
      </c>
      <c r="I381" s="26">
        <v>216.83</v>
      </c>
    </row>
    <row r="382" s="19" customFormat="1" spans="1:9">
      <c r="A382" s="25">
        <v>45720</v>
      </c>
      <c r="B382" s="26" t="s">
        <v>2475</v>
      </c>
      <c r="C382" s="26" t="s">
        <v>9</v>
      </c>
      <c r="D382" s="26" t="s">
        <v>4</v>
      </c>
      <c r="E382" s="26" t="s">
        <v>800</v>
      </c>
      <c r="F382" s="26" t="s">
        <v>801</v>
      </c>
      <c r="G382" s="26">
        <v>1</v>
      </c>
      <c r="H382" s="26">
        <v>1283.13</v>
      </c>
      <c r="I382" s="26">
        <v>1283.13</v>
      </c>
    </row>
    <row r="383" s="19" customFormat="1" spans="1:9">
      <c r="A383" s="25">
        <v>45720</v>
      </c>
      <c r="B383" s="26" t="s">
        <v>2476</v>
      </c>
      <c r="C383" s="26" t="s">
        <v>9</v>
      </c>
      <c r="D383" s="26" t="s">
        <v>6</v>
      </c>
      <c r="E383" s="26" t="s">
        <v>1470</v>
      </c>
      <c r="F383" s="26" t="s">
        <v>1471</v>
      </c>
      <c r="G383" s="26">
        <v>2</v>
      </c>
      <c r="H383" s="26">
        <v>0</v>
      </c>
      <c r="I383" s="26">
        <v>0</v>
      </c>
    </row>
    <row r="384" s="19" customFormat="1" spans="1:9">
      <c r="A384" s="25">
        <v>45720</v>
      </c>
      <c r="B384" s="26" t="s">
        <v>2476</v>
      </c>
      <c r="C384" s="26" t="s">
        <v>9</v>
      </c>
      <c r="D384" s="26" t="s">
        <v>6</v>
      </c>
      <c r="E384" s="26" t="s">
        <v>1472</v>
      </c>
      <c r="F384" s="26" t="s">
        <v>1473</v>
      </c>
      <c r="G384" s="26">
        <v>1</v>
      </c>
      <c r="H384" s="26">
        <v>0</v>
      </c>
      <c r="I384" s="26">
        <v>0</v>
      </c>
    </row>
    <row r="385" s="19" customFormat="1" spans="1:9">
      <c r="A385" s="25">
        <v>45720</v>
      </c>
      <c r="B385" s="26" t="s">
        <v>2477</v>
      </c>
      <c r="C385" s="26" t="s">
        <v>9</v>
      </c>
      <c r="D385" s="26" t="s">
        <v>6</v>
      </c>
      <c r="E385" s="26" t="s">
        <v>2478</v>
      </c>
      <c r="F385" s="26" t="s">
        <v>2479</v>
      </c>
      <c r="G385" s="26">
        <v>1</v>
      </c>
      <c r="H385" s="26">
        <v>361.85</v>
      </c>
      <c r="I385" s="26">
        <v>361.85</v>
      </c>
    </row>
    <row r="386" s="19" customFormat="1" spans="1:9">
      <c r="A386" s="25">
        <v>45720</v>
      </c>
      <c r="B386" s="26" t="s">
        <v>2480</v>
      </c>
      <c r="C386" s="26" t="s">
        <v>9</v>
      </c>
      <c r="D386" s="26" t="s">
        <v>6</v>
      </c>
      <c r="E386" s="26" t="s">
        <v>912</v>
      </c>
      <c r="F386" s="26" t="s">
        <v>913</v>
      </c>
      <c r="G386" s="26">
        <v>1</v>
      </c>
      <c r="H386" s="26">
        <v>2058.8</v>
      </c>
      <c r="I386" s="26">
        <v>2058.8</v>
      </c>
    </row>
    <row r="387" s="19" customFormat="1" spans="1:9">
      <c r="A387" s="25">
        <v>45720</v>
      </c>
      <c r="B387" s="26" t="s">
        <v>2480</v>
      </c>
      <c r="C387" s="26" t="s">
        <v>9</v>
      </c>
      <c r="D387" s="26" t="s">
        <v>6</v>
      </c>
      <c r="E387" s="26" t="s">
        <v>838</v>
      </c>
      <c r="F387" s="26" t="s">
        <v>260</v>
      </c>
      <c r="G387" s="26">
        <v>1</v>
      </c>
      <c r="H387" s="26">
        <v>1414.09</v>
      </c>
      <c r="I387" s="26">
        <v>1414.09</v>
      </c>
    </row>
    <row r="388" s="19" customFormat="1" spans="1:9">
      <c r="A388" s="25">
        <v>45720</v>
      </c>
      <c r="B388" s="26" t="s">
        <v>2481</v>
      </c>
      <c r="C388" s="26" t="s">
        <v>9</v>
      </c>
      <c r="D388" s="26" t="s">
        <v>6</v>
      </c>
      <c r="E388" s="26" t="s">
        <v>391</v>
      </c>
      <c r="F388" s="26" t="s">
        <v>392</v>
      </c>
      <c r="G388" s="26">
        <v>1</v>
      </c>
      <c r="H388" s="26">
        <v>2112.05</v>
      </c>
      <c r="I388" s="26">
        <v>2112.05</v>
      </c>
    </row>
    <row r="389" s="19" customFormat="1" spans="1:9">
      <c r="A389" s="25">
        <v>45720</v>
      </c>
      <c r="B389" s="26" t="s">
        <v>2481</v>
      </c>
      <c r="C389" s="26" t="s">
        <v>9</v>
      </c>
      <c r="D389" s="26" t="s">
        <v>6</v>
      </c>
      <c r="E389" s="26" t="s">
        <v>602</v>
      </c>
      <c r="F389" s="26" t="s">
        <v>260</v>
      </c>
      <c r="G389" s="26">
        <v>1</v>
      </c>
      <c r="H389" s="26">
        <v>2760.88</v>
      </c>
      <c r="I389" s="26">
        <v>2760.88</v>
      </c>
    </row>
    <row r="390" s="19" customFormat="1" spans="1:9">
      <c r="A390" s="25">
        <v>45720</v>
      </c>
      <c r="B390" s="26" t="s">
        <v>2481</v>
      </c>
      <c r="C390" s="26" t="s">
        <v>9</v>
      </c>
      <c r="D390" s="26" t="s">
        <v>6</v>
      </c>
      <c r="E390" s="26" t="s">
        <v>259</v>
      </c>
      <c r="F390" s="26" t="s">
        <v>260</v>
      </c>
      <c r="G390" s="26">
        <v>1</v>
      </c>
      <c r="H390" s="26">
        <v>2032.8</v>
      </c>
      <c r="I390" s="26">
        <v>2032.8</v>
      </c>
    </row>
    <row r="391" s="19" customFormat="1" spans="1:9">
      <c r="A391" s="25">
        <v>45720</v>
      </c>
      <c r="B391" s="26" t="s">
        <v>2482</v>
      </c>
      <c r="C391" s="26" t="s">
        <v>9</v>
      </c>
      <c r="D391" s="26" t="s">
        <v>6</v>
      </c>
      <c r="E391" s="26" t="s">
        <v>796</v>
      </c>
      <c r="F391" s="26" t="s">
        <v>797</v>
      </c>
      <c r="G391" s="26">
        <v>1</v>
      </c>
      <c r="H391" s="26">
        <v>2436.4</v>
      </c>
      <c r="I391" s="26">
        <v>2436.4</v>
      </c>
    </row>
    <row r="392" s="19" customFormat="1" spans="1:9">
      <c r="A392" s="25">
        <v>45720</v>
      </c>
      <c r="B392" s="26" t="s">
        <v>2483</v>
      </c>
      <c r="C392" s="26" t="s">
        <v>9</v>
      </c>
      <c r="D392" s="26" t="s">
        <v>7</v>
      </c>
      <c r="E392" s="26" t="s">
        <v>854</v>
      </c>
      <c r="F392" s="26" t="s">
        <v>855</v>
      </c>
      <c r="G392" s="26">
        <v>1</v>
      </c>
      <c r="H392" s="26">
        <v>756.49</v>
      </c>
      <c r="I392" s="26">
        <v>756.49</v>
      </c>
    </row>
    <row r="393" s="19" customFormat="1" spans="1:9">
      <c r="A393" s="25">
        <v>45720</v>
      </c>
      <c r="B393" s="26" t="s">
        <v>2484</v>
      </c>
      <c r="C393" s="26" t="s">
        <v>9</v>
      </c>
      <c r="D393" s="26" t="s">
        <v>10</v>
      </c>
      <c r="E393" s="26" t="s">
        <v>679</v>
      </c>
      <c r="F393" s="26" t="s">
        <v>680</v>
      </c>
      <c r="G393" s="26">
        <v>2</v>
      </c>
      <c r="H393" s="26">
        <v>1611.46</v>
      </c>
      <c r="I393" s="26">
        <v>3222.92</v>
      </c>
    </row>
    <row r="394" s="19" customFormat="1" spans="1:9">
      <c r="A394" s="25">
        <v>45720</v>
      </c>
      <c r="B394" s="26" t="s">
        <v>2485</v>
      </c>
      <c r="C394" s="26" t="s">
        <v>9</v>
      </c>
      <c r="D394" s="26" t="s">
        <v>10</v>
      </c>
      <c r="E394" s="26" t="s">
        <v>798</v>
      </c>
      <c r="F394" s="26" t="s">
        <v>799</v>
      </c>
      <c r="G394" s="26">
        <v>1</v>
      </c>
      <c r="H394" s="26">
        <v>1540.49</v>
      </c>
      <c r="I394" s="26">
        <v>1540.49</v>
      </c>
    </row>
    <row r="395" s="19" customFormat="1" spans="1:9">
      <c r="A395" s="25">
        <v>45723</v>
      </c>
      <c r="B395" s="26" t="s">
        <v>2486</v>
      </c>
      <c r="C395" s="26" t="s">
        <v>9</v>
      </c>
      <c r="D395" s="26" t="s">
        <v>3</v>
      </c>
      <c r="E395" s="26" t="s">
        <v>840</v>
      </c>
      <c r="F395" s="26" t="s">
        <v>454</v>
      </c>
      <c r="G395" s="26">
        <v>2</v>
      </c>
      <c r="H395" s="26">
        <v>486.39</v>
      </c>
      <c r="I395" s="26">
        <v>972.78</v>
      </c>
    </row>
    <row r="396" s="19" customFormat="1" spans="1:9">
      <c r="A396" s="25">
        <v>45723</v>
      </c>
      <c r="B396" s="26" t="s">
        <v>2487</v>
      </c>
      <c r="C396" s="26" t="s">
        <v>9</v>
      </c>
      <c r="D396" s="26" t="s">
        <v>6</v>
      </c>
      <c r="E396" s="26" t="s">
        <v>2488</v>
      </c>
      <c r="F396" s="26" t="s">
        <v>2489</v>
      </c>
      <c r="G396" s="26">
        <v>1</v>
      </c>
      <c r="H396" s="26">
        <v>4.58</v>
      </c>
      <c r="I396" s="26">
        <v>4.58</v>
      </c>
    </row>
    <row r="397" s="19" customFormat="1" spans="1:9">
      <c r="A397" s="25">
        <v>45723</v>
      </c>
      <c r="B397" s="26" t="s">
        <v>2487</v>
      </c>
      <c r="C397" s="26" t="s">
        <v>9</v>
      </c>
      <c r="D397" s="26" t="s">
        <v>6</v>
      </c>
      <c r="E397" s="26" t="s">
        <v>583</v>
      </c>
      <c r="F397" s="26" t="s">
        <v>584</v>
      </c>
      <c r="G397" s="26">
        <v>1</v>
      </c>
      <c r="H397" s="26">
        <v>990.35</v>
      </c>
      <c r="I397" s="26">
        <v>990.35</v>
      </c>
    </row>
    <row r="398" s="19" customFormat="1" spans="1:9">
      <c r="A398" s="25">
        <v>45723</v>
      </c>
      <c r="B398" s="26" t="s">
        <v>2490</v>
      </c>
      <c r="C398" s="26" t="s">
        <v>9</v>
      </c>
      <c r="D398" s="26" t="s">
        <v>8</v>
      </c>
      <c r="E398" s="26" t="s">
        <v>930</v>
      </c>
      <c r="F398" s="26" t="s">
        <v>495</v>
      </c>
      <c r="G398" s="26">
        <v>5</v>
      </c>
      <c r="H398" s="26">
        <v>407.54</v>
      </c>
      <c r="I398" s="26">
        <v>2037.7</v>
      </c>
    </row>
    <row r="399" s="19" customFormat="1" spans="1:9">
      <c r="A399" s="25">
        <v>45726</v>
      </c>
      <c r="B399" s="26" t="s">
        <v>2491</v>
      </c>
      <c r="C399" s="26" t="s">
        <v>9</v>
      </c>
      <c r="D399" s="26" t="s">
        <v>5</v>
      </c>
      <c r="E399" s="26" t="s">
        <v>2492</v>
      </c>
      <c r="F399" s="26" t="s">
        <v>2493</v>
      </c>
      <c r="G399" s="26">
        <v>3</v>
      </c>
      <c r="H399" s="26">
        <v>4642.75</v>
      </c>
      <c r="I399" s="26">
        <v>13928.25</v>
      </c>
    </row>
    <row r="400" s="19" customFormat="1" spans="1:9">
      <c r="A400" s="25">
        <v>45726</v>
      </c>
      <c r="B400" s="26" t="s">
        <v>2491</v>
      </c>
      <c r="C400" s="26" t="s">
        <v>9</v>
      </c>
      <c r="D400" s="26" t="s">
        <v>5</v>
      </c>
      <c r="E400" s="26" t="s">
        <v>2494</v>
      </c>
      <c r="F400" s="26" t="s">
        <v>2493</v>
      </c>
      <c r="G400" s="26">
        <v>3</v>
      </c>
      <c r="H400" s="26">
        <v>2560.71</v>
      </c>
      <c r="I400" s="26">
        <v>7682.13</v>
      </c>
    </row>
    <row r="401" s="19" customFormat="1" spans="1:9">
      <c r="A401" s="25">
        <v>45726</v>
      </c>
      <c r="B401" s="26" t="s">
        <v>2491</v>
      </c>
      <c r="C401" s="26" t="s">
        <v>9</v>
      </c>
      <c r="D401" s="26" t="s">
        <v>5</v>
      </c>
      <c r="E401" s="26" t="s">
        <v>2495</v>
      </c>
      <c r="F401" s="26" t="s">
        <v>2496</v>
      </c>
      <c r="G401" s="26">
        <v>2</v>
      </c>
      <c r="H401" s="26">
        <v>529.49</v>
      </c>
      <c r="I401" s="26">
        <v>1058.98</v>
      </c>
    </row>
    <row r="402" s="19" customFormat="1" spans="1:9">
      <c r="A402" s="25">
        <v>45726</v>
      </c>
      <c r="B402" s="26" t="s">
        <v>2491</v>
      </c>
      <c r="C402" s="26" t="s">
        <v>9</v>
      </c>
      <c r="D402" s="26" t="s">
        <v>5</v>
      </c>
      <c r="E402" s="26" t="s">
        <v>469</v>
      </c>
      <c r="F402" s="26" t="s">
        <v>470</v>
      </c>
      <c r="G402" s="26">
        <v>1</v>
      </c>
      <c r="H402" s="26">
        <v>3993.97</v>
      </c>
      <c r="I402" s="26">
        <v>3993.97</v>
      </c>
    </row>
    <row r="403" s="19" customFormat="1" spans="1:9">
      <c r="A403" s="25">
        <v>45726</v>
      </c>
      <c r="B403" s="26" t="s">
        <v>2491</v>
      </c>
      <c r="C403" s="26" t="s">
        <v>9</v>
      </c>
      <c r="D403" s="26" t="s">
        <v>5</v>
      </c>
      <c r="E403" s="26" t="s">
        <v>2497</v>
      </c>
      <c r="F403" s="26" t="s">
        <v>2498</v>
      </c>
      <c r="G403" s="26">
        <v>1</v>
      </c>
      <c r="H403" s="26">
        <v>8790.92</v>
      </c>
      <c r="I403" s="26">
        <v>8790.92</v>
      </c>
    </row>
    <row r="404" s="19" customFormat="1" spans="1:9">
      <c r="A404" s="25">
        <v>45726</v>
      </c>
      <c r="B404" s="26" t="s">
        <v>2491</v>
      </c>
      <c r="C404" s="26" t="s">
        <v>9</v>
      </c>
      <c r="D404" s="26" t="s">
        <v>5</v>
      </c>
      <c r="E404" s="26" t="s">
        <v>2499</v>
      </c>
      <c r="F404" s="26" t="s">
        <v>715</v>
      </c>
      <c r="G404" s="26">
        <v>1</v>
      </c>
      <c r="H404" s="26">
        <v>4469.94</v>
      </c>
      <c r="I404" s="26">
        <v>4469.94</v>
      </c>
    </row>
    <row r="405" s="19" customFormat="1" spans="1:9">
      <c r="A405" s="25">
        <v>45726</v>
      </c>
      <c r="B405" s="26" t="s">
        <v>2500</v>
      </c>
      <c r="C405" s="26" t="s">
        <v>9</v>
      </c>
      <c r="D405" s="26" t="s">
        <v>3</v>
      </c>
      <c r="E405" s="26" t="s">
        <v>738</v>
      </c>
      <c r="F405" s="26" t="s">
        <v>739</v>
      </c>
      <c r="G405" s="26">
        <v>3</v>
      </c>
      <c r="H405" s="26">
        <v>999.59</v>
      </c>
      <c r="I405" s="26">
        <v>2998.77</v>
      </c>
    </row>
    <row r="406" s="19" customFormat="1" spans="1:9">
      <c r="A406" s="25">
        <v>45726</v>
      </c>
      <c r="B406" s="26" t="s">
        <v>2501</v>
      </c>
      <c r="C406" s="26" t="s">
        <v>9</v>
      </c>
      <c r="D406" s="26" t="s">
        <v>7</v>
      </c>
      <c r="E406" s="26" t="s">
        <v>814</v>
      </c>
      <c r="F406" s="26" t="s">
        <v>815</v>
      </c>
      <c r="G406" s="26">
        <v>3</v>
      </c>
      <c r="H406" s="26">
        <v>815.06</v>
      </c>
      <c r="I406" s="26">
        <v>2445.18</v>
      </c>
    </row>
    <row r="407" s="19" customFormat="1" spans="1:9">
      <c r="A407" s="25">
        <v>45726</v>
      </c>
      <c r="B407" s="26" t="s">
        <v>2502</v>
      </c>
      <c r="C407" s="26" t="s">
        <v>9</v>
      </c>
      <c r="D407" s="26" t="s">
        <v>8</v>
      </c>
      <c r="E407" s="26" t="s">
        <v>816</v>
      </c>
      <c r="F407" s="26" t="s">
        <v>817</v>
      </c>
      <c r="G407" s="26">
        <v>1</v>
      </c>
      <c r="H407" s="26">
        <v>1014.79</v>
      </c>
      <c r="I407" s="26">
        <v>1014.79</v>
      </c>
    </row>
    <row r="408" s="19" customFormat="1" spans="1:9">
      <c r="A408" s="25">
        <v>45726</v>
      </c>
      <c r="B408" s="26" t="s">
        <v>2503</v>
      </c>
      <c r="C408" s="26" t="s">
        <v>9</v>
      </c>
      <c r="D408" s="26" t="s">
        <v>10</v>
      </c>
      <c r="E408" s="26" t="s">
        <v>1312</v>
      </c>
      <c r="F408" s="26" t="s">
        <v>842</v>
      </c>
      <c r="G408" s="26">
        <v>2</v>
      </c>
      <c r="H408" s="26">
        <v>0</v>
      </c>
      <c r="I408" s="26">
        <v>0</v>
      </c>
    </row>
    <row r="409" s="19" customFormat="1" spans="1:9">
      <c r="A409" s="25">
        <v>45726</v>
      </c>
      <c r="B409" s="26" t="s">
        <v>2504</v>
      </c>
      <c r="C409" s="26" t="s">
        <v>9</v>
      </c>
      <c r="D409" s="26" t="s">
        <v>11</v>
      </c>
      <c r="E409" s="26" t="s">
        <v>2505</v>
      </c>
      <c r="F409" s="26" t="s">
        <v>2506</v>
      </c>
      <c r="G409" s="26">
        <v>1</v>
      </c>
      <c r="H409" s="26">
        <v>995.59</v>
      </c>
      <c r="I409" s="26">
        <v>995.59</v>
      </c>
    </row>
    <row r="410" s="19" customFormat="1" spans="1:9">
      <c r="A410" s="25">
        <v>45727</v>
      </c>
      <c r="B410" s="26" t="s">
        <v>2507</v>
      </c>
      <c r="C410" s="26" t="s">
        <v>9</v>
      </c>
      <c r="D410" s="26" t="s">
        <v>11</v>
      </c>
      <c r="E410" s="26" t="s">
        <v>39</v>
      </c>
      <c r="F410" s="26" t="s">
        <v>40</v>
      </c>
      <c r="G410" s="26">
        <v>2</v>
      </c>
      <c r="H410" s="26">
        <v>44.35</v>
      </c>
      <c r="I410" s="26">
        <v>88.7</v>
      </c>
    </row>
    <row r="411" s="19" customFormat="1" spans="1:9">
      <c r="A411" s="25">
        <v>45727</v>
      </c>
      <c r="B411" s="26" t="s">
        <v>2508</v>
      </c>
      <c r="C411" s="26" t="s">
        <v>9</v>
      </c>
      <c r="D411" s="26" t="s">
        <v>11</v>
      </c>
      <c r="E411" s="26" t="s">
        <v>1534</v>
      </c>
      <c r="F411" s="26" t="s">
        <v>1535</v>
      </c>
      <c r="G411" s="26">
        <v>2</v>
      </c>
      <c r="H411" s="26">
        <v>372.68</v>
      </c>
      <c r="I411" s="26">
        <v>745.36</v>
      </c>
    </row>
    <row r="412" s="19" customFormat="1" spans="1:9">
      <c r="A412" s="25">
        <v>45727</v>
      </c>
      <c r="B412" s="26" t="s">
        <v>2509</v>
      </c>
      <c r="C412" s="26" t="s">
        <v>9</v>
      </c>
      <c r="D412" s="26" t="s">
        <v>11</v>
      </c>
      <c r="E412" s="26" t="s">
        <v>422</v>
      </c>
      <c r="F412" s="26" t="s">
        <v>423</v>
      </c>
      <c r="G412" s="26">
        <v>3</v>
      </c>
      <c r="H412" s="26">
        <v>497.98</v>
      </c>
      <c r="I412" s="26">
        <v>1493.94</v>
      </c>
    </row>
    <row r="413" s="19" customFormat="1" spans="1:9">
      <c r="A413" s="25">
        <v>45728</v>
      </c>
      <c r="B413" s="26" t="s">
        <v>2510</v>
      </c>
      <c r="C413" s="26" t="s">
        <v>9</v>
      </c>
      <c r="D413" s="26" t="s">
        <v>6</v>
      </c>
      <c r="E413" s="26" t="s">
        <v>1088</v>
      </c>
      <c r="F413" s="26" t="s">
        <v>246</v>
      </c>
      <c r="G413" s="26">
        <v>1</v>
      </c>
      <c r="H413" s="26">
        <v>2646.39</v>
      </c>
      <c r="I413" s="26">
        <v>2646.39</v>
      </c>
    </row>
    <row r="414" s="19" customFormat="1" spans="1:9">
      <c r="A414" s="25">
        <v>45728</v>
      </c>
      <c r="B414" s="26" t="s">
        <v>2511</v>
      </c>
      <c r="C414" s="26" t="s">
        <v>9</v>
      </c>
      <c r="D414" s="26" t="s">
        <v>6</v>
      </c>
      <c r="E414" s="26" t="s">
        <v>734</v>
      </c>
      <c r="F414" s="26" t="s">
        <v>735</v>
      </c>
      <c r="G414" s="26">
        <v>1</v>
      </c>
      <c r="H414" s="26">
        <v>627.45</v>
      </c>
      <c r="I414" s="26">
        <v>627.45</v>
      </c>
    </row>
    <row r="415" s="19" customFormat="1" spans="1:9">
      <c r="A415" s="25">
        <v>45728</v>
      </c>
      <c r="B415" s="26" t="s">
        <v>2512</v>
      </c>
      <c r="C415" s="26" t="s">
        <v>9</v>
      </c>
      <c r="D415" s="26" t="s">
        <v>7</v>
      </c>
      <c r="E415" s="26" t="s">
        <v>614</v>
      </c>
      <c r="F415" s="26" t="s">
        <v>569</v>
      </c>
      <c r="G415" s="26">
        <v>1</v>
      </c>
      <c r="H415" s="26">
        <v>1501.17</v>
      </c>
      <c r="I415" s="26">
        <v>1501.17</v>
      </c>
    </row>
    <row r="416" s="19" customFormat="1" spans="1:9">
      <c r="A416" s="25">
        <v>45728</v>
      </c>
      <c r="B416" s="26" t="s">
        <v>2512</v>
      </c>
      <c r="C416" s="26" t="s">
        <v>9</v>
      </c>
      <c r="D416" s="26" t="s">
        <v>7</v>
      </c>
      <c r="E416" s="26" t="s">
        <v>958</v>
      </c>
      <c r="F416" s="26" t="s">
        <v>959</v>
      </c>
      <c r="G416" s="26">
        <v>1</v>
      </c>
      <c r="H416" s="26">
        <v>2172.66</v>
      </c>
      <c r="I416" s="26">
        <v>2172.66</v>
      </c>
    </row>
    <row r="417" s="19" customFormat="1" spans="1:9">
      <c r="A417" s="25">
        <v>45728</v>
      </c>
      <c r="B417" s="26" t="s">
        <v>2512</v>
      </c>
      <c r="C417" s="26" t="s">
        <v>9</v>
      </c>
      <c r="D417" s="26" t="s">
        <v>7</v>
      </c>
      <c r="E417" s="26" t="s">
        <v>249</v>
      </c>
      <c r="F417" s="26" t="s">
        <v>250</v>
      </c>
      <c r="G417" s="26">
        <v>1</v>
      </c>
      <c r="H417" s="26">
        <v>1971.18</v>
      </c>
      <c r="I417" s="26">
        <v>1971.18</v>
      </c>
    </row>
    <row r="418" s="19" customFormat="1" spans="1:9">
      <c r="A418" s="25">
        <v>45728</v>
      </c>
      <c r="B418" s="26" t="s">
        <v>2513</v>
      </c>
      <c r="C418" s="26" t="s">
        <v>9</v>
      </c>
      <c r="D418" s="26" t="s">
        <v>7</v>
      </c>
      <c r="E418" s="26" t="s">
        <v>2514</v>
      </c>
      <c r="F418" s="26" t="s">
        <v>2515</v>
      </c>
      <c r="G418" s="26">
        <v>6</v>
      </c>
      <c r="H418" s="26">
        <v>25.74</v>
      </c>
      <c r="I418" s="26">
        <v>154.44</v>
      </c>
    </row>
    <row r="419" s="19" customFormat="1" spans="1:9">
      <c r="A419" s="25">
        <v>45728</v>
      </c>
      <c r="B419" s="26" t="s">
        <v>2513</v>
      </c>
      <c r="C419" s="26" t="s">
        <v>9</v>
      </c>
      <c r="D419" s="26" t="s">
        <v>7</v>
      </c>
      <c r="E419" s="26" t="s">
        <v>1185</v>
      </c>
      <c r="F419" s="26" t="s">
        <v>1186</v>
      </c>
      <c r="G419" s="26">
        <v>2</v>
      </c>
      <c r="H419" s="26">
        <v>732.05</v>
      </c>
      <c r="I419" s="26">
        <v>1464.1</v>
      </c>
    </row>
    <row r="420" s="19" customFormat="1" spans="1:9">
      <c r="A420" s="25">
        <v>45728</v>
      </c>
      <c r="B420" s="26" t="s">
        <v>2513</v>
      </c>
      <c r="C420" s="26" t="s">
        <v>9</v>
      </c>
      <c r="D420" s="26" t="s">
        <v>7</v>
      </c>
      <c r="E420" s="26" t="s">
        <v>838</v>
      </c>
      <c r="F420" s="26" t="s">
        <v>260</v>
      </c>
      <c r="G420" s="26">
        <v>1</v>
      </c>
      <c r="H420" s="26">
        <v>1414.09</v>
      </c>
      <c r="I420" s="26">
        <v>1414.09</v>
      </c>
    </row>
    <row r="421" s="19" customFormat="1" spans="1:9">
      <c r="A421" s="25">
        <v>45728</v>
      </c>
      <c r="B421" s="26" t="s">
        <v>2516</v>
      </c>
      <c r="C421" s="26" t="s">
        <v>9</v>
      </c>
      <c r="D421" s="26" t="s">
        <v>11</v>
      </c>
      <c r="E421" s="26" t="s">
        <v>312</v>
      </c>
      <c r="F421" s="26" t="s">
        <v>260</v>
      </c>
      <c r="G421" s="26">
        <v>1</v>
      </c>
      <c r="H421" s="26">
        <v>1482.88</v>
      </c>
      <c r="I421" s="26">
        <v>1482.88</v>
      </c>
    </row>
    <row r="422" s="19" customFormat="1" spans="1:9">
      <c r="A422" s="25">
        <v>45728</v>
      </c>
      <c r="B422" s="26" t="s">
        <v>2516</v>
      </c>
      <c r="C422" s="26" t="s">
        <v>9</v>
      </c>
      <c r="D422" s="26" t="s">
        <v>11</v>
      </c>
      <c r="E422" s="26" t="s">
        <v>992</v>
      </c>
      <c r="F422" s="26" t="s">
        <v>993</v>
      </c>
      <c r="G422" s="26">
        <v>1</v>
      </c>
      <c r="H422" s="26">
        <v>716.51</v>
      </c>
      <c r="I422" s="26">
        <v>716.51</v>
      </c>
    </row>
    <row r="423" s="19" customFormat="1" spans="1:9">
      <c r="A423" s="25">
        <v>45728</v>
      </c>
      <c r="B423" s="26" t="s">
        <v>2516</v>
      </c>
      <c r="C423" s="26" t="s">
        <v>9</v>
      </c>
      <c r="D423" s="26" t="s">
        <v>11</v>
      </c>
      <c r="E423" s="26" t="s">
        <v>54</v>
      </c>
      <c r="F423" s="26" t="s">
        <v>55</v>
      </c>
      <c r="G423" s="26">
        <v>1</v>
      </c>
      <c r="H423" s="26">
        <v>4085.4</v>
      </c>
      <c r="I423" s="26">
        <v>4085.4</v>
      </c>
    </row>
    <row r="424" s="19" customFormat="1" spans="1:9">
      <c r="A424" s="25">
        <v>45728</v>
      </c>
      <c r="B424" s="26" t="s">
        <v>2517</v>
      </c>
      <c r="C424" s="26" t="s">
        <v>9</v>
      </c>
      <c r="D424" s="26" t="s">
        <v>11</v>
      </c>
      <c r="E424" s="26" t="s">
        <v>351</v>
      </c>
      <c r="F424" s="26" t="s">
        <v>352</v>
      </c>
      <c r="G424" s="26">
        <v>2</v>
      </c>
      <c r="H424" s="26">
        <v>1968.61</v>
      </c>
      <c r="I424" s="26">
        <v>3937.22</v>
      </c>
    </row>
    <row r="425" s="19" customFormat="1" spans="1:9">
      <c r="A425" s="25">
        <v>45729.5569444444</v>
      </c>
      <c r="B425" s="26" t="s">
        <v>2518</v>
      </c>
      <c r="C425" s="26" t="s">
        <v>9</v>
      </c>
      <c r="D425" s="26" t="s">
        <v>4</v>
      </c>
      <c r="E425" s="26" t="s">
        <v>2519</v>
      </c>
      <c r="F425" s="26" t="s">
        <v>2520</v>
      </c>
      <c r="G425" s="26">
        <v>5</v>
      </c>
      <c r="H425" s="26">
        <v>12.33</v>
      </c>
      <c r="I425" s="26">
        <v>61.65</v>
      </c>
    </row>
    <row r="426" s="19" customFormat="1" spans="1:9">
      <c r="A426" s="25">
        <v>45729.5569444444</v>
      </c>
      <c r="B426" s="26" t="s">
        <v>2518</v>
      </c>
      <c r="C426" s="26" t="s">
        <v>9</v>
      </c>
      <c r="D426" s="26" t="s">
        <v>4</v>
      </c>
      <c r="E426" s="26" t="s">
        <v>2521</v>
      </c>
      <c r="F426" s="26" t="s">
        <v>2522</v>
      </c>
      <c r="G426" s="26">
        <v>3</v>
      </c>
      <c r="H426" s="26">
        <v>0</v>
      </c>
      <c r="I426" s="26">
        <v>0</v>
      </c>
    </row>
    <row r="427" s="19" customFormat="1" spans="1:9">
      <c r="A427" s="25">
        <v>45729.5576388889</v>
      </c>
      <c r="B427" s="26" t="s">
        <v>2523</v>
      </c>
      <c r="C427" s="26" t="s">
        <v>9</v>
      </c>
      <c r="D427" s="26" t="s">
        <v>7</v>
      </c>
      <c r="E427" s="26" t="s">
        <v>211</v>
      </c>
      <c r="F427" s="26" t="s">
        <v>212</v>
      </c>
      <c r="G427" s="26">
        <v>3</v>
      </c>
      <c r="H427" s="26">
        <v>314.61</v>
      </c>
      <c r="I427" s="26">
        <v>943.83</v>
      </c>
    </row>
    <row r="428" s="19" customFormat="1" spans="1:9">
      <c r="A428" s="25">
        <v>45729.5576388889</v>
      </c>
      <c r="B428" s="26" t="s">
        <v>2523</v>
      </c>
      <c r="C428" s="26" t="s">
        <v>9</v>
      </c>
      <c r="D428" s="26" t="s">
        <v>7</v>
      </c>
      <c r="E428" s="26" t="s">
        <v>213</v>
      </c>
      <c r="F428" s="26" t="s">
        <v>214</v>
      </c>
      <c r="G428" s="26">
        <v>1</v>
      </c>
      <c r="H428" s="26">
        <v>629.21</v>
      </c>
      <c r="I428" s="26">
        <v>629.21</v>
      </c>
    </row>
    <row r="429" s="19" customFormat="1" spans="1:9">
      <c r="A429" s="25">
        <v>45729.5576388889</v>
      </c>
      <c r="B429" s="26" t="s">
        <v>2523</v>
      </c>
      <c r="C429" s="26" t="s">
        <v>9</v>
      </c>
      <c r="D429" s="26" t="s">
        <v>7</v>
      </c>
      <c r="E429" s="26" t="s">
        <v>216</v>
      </c>
      <c r="F429" s="26" t="s">
        <v>217</v>
      </c>
      <c r="G429" s="26">
        <v>3</v>
      </c>
      <c r="H429" s="26">
        <v>314.61</v>
      </c>
      <c r="I429" s="26">
        <v>943.83</v>
      </c>
    </row>
    <row r="430" s="19" customFormat="1" spans="1:9">
      <c r="A430" s="25">
        <v>45729.5576388889</v>
      </c>
      <c r="B430" s="26" t="s">
        <v>2524</v>
      </c>
      <c r="C430" s="26" t="s">
        <v>9</v>
      </c>
      <c r="D430" s="26" t="s">
        <v>8</v>
      </c>
      <c r="E430" s="26" t="s">
        <v>228</v>
      </c>
      <c r="F430" s="26" t="s">
        <v>229</v>
      </c>
      <c r="G430" s="26">
        <v>1</v>
      </c>
      <c r="H430" s="26">
        <v>0</v>
      </c>
      <c r="I430" s="26">
        <v>0</v>
      </c>
    </row>
    <row r="431" s="19" customFormat="1" spans="1:9">
      <c r="A431" s="25">
        <v>45729.5576388889</v>
      </c>
      <c r="B431" s="26" t="s">
        <v>2525</v>
      </c>
      <c r="C431" s="26" t="s">
        <v>9</v>
      </c>
      <c r="D431" s="26" t="s">
        <v>10</v>
      </c>
      <c r="E431" s="26" t="s">
        <v>997</v>
      </c>
      <c r="F431" s="26" t="s">
        <v>998</v>
      </c>
      <c r="G431" s="26">
        <v>5</v>
      </c>
      <c r="H431" s="26">
        <v>284.59</v>
      </c>
      <c r="I431" s="26">
        <v>1422.95</v>
      </c>
    </row>
    <row r="432" s="19" customFormat="1" spans="1:9">
      <c r="A432" s="25">
        <v>45729.5576388889</v>
      </c>
      <c r="B432" s="26" t="s">
        <v>2526</v>
      </c>
      <c r="C432" s="26" t="s">
        <v>9</v>
      </c>
      <c r="D432" s="26" t="s">
        <v>10</v>
      </c>
      <c r="E432" s="26" t="s">
        <v>995</v>
      </c>
      <c r="F432" s="26" t="s">
        <v>996</v>
      </c>
      <c r="G432" s="26">
        <v>3</v>
      </c>
      <c r="H432" s="26">
        <v>339.82</v>
      </c>
      <c r="I432" s="26">
        <v>1019.46</v>
      </c>
    </row>
    <row r="433" s="19" customFormat="1" spans="1:9">
      <c r="A433" s="25">
        <v>45729.5576388889</v>
      </c>
      <c r="B433" s="26" t="s">
        <v>2527</v>
      </c>
      <c r="C433" s="26" t="s">
        <v>9</v>
      </c>
      <c r="D433" s="26" t="s">
        <v>11</v>
      </c>
      <c r="E433" s="26" t="s">
        <v>2528</v>
      </c>
      <c r="F433" s="26" t="s">
        <v>2529</v>
      </c>
      <c r="G433" s="26">
        <v>2</v>
      </c>
      <c r="H433" s="26">
        <v>72.84</v>
      </c>
      <c r="I433" s="26">
        <v>145.68</v>
      </c>
    </row>
    <row r="434" s="19" customFormat="1" spans="1:9">
      <c r="A434" s="25">
        <v>45729.5576388889</v>
      </c>
      <c r="B434" s="26" t="s">
        <v>2527</v>
      </c>
      <c r="C434" s="26" t="s">
        <v>9</v>
      </c>
      <c r="D434" s="26" t="s">
        <v>11</v>
      </c>
      <c r="E434" s="26" t="s">
        <v>2530</v>
      </c>
      <c r="F434" s="26" t="s">
        <v>2531</v>
      </c>
      <c r="G434" s="26">
        <v>2</v>
      </c>
      <c r="H434" s="26">
        <v>33.1</v>
      </c>
      <c r="I434" s="26">
        <v>66.2</v>
      </c>
    </row>
    <row r="435" s="19" customFormat="1" spans="1:9">
      <c r="A435" s="25">
        <v>45729.5583333333</v>
      </c>
      <c r="B435" s="26" t="s">
        <v>2532</v>
      </c>
      <c r="C435" s="26" t="s">
        <v>9</v>
      </c>
      <c r="D435" s="26" t="s">
        <v>11</v>
      </c>
      <c r="E435" s="26" t="s">
        <v>1053</v>
      </c>
      <c r="F435" s="26" t="s">
        <v>1054</v>
      </c>
      <c r="G435" s="26">
        <v>3</v>
      </c>
      <c r="H435" s="26">
        <v>876.14</v>
      </c>
      <c r="I435" s="26">
        <v>2628.42</v>
      </c>
    </row>
    <row r="436" s="19" customFormat="1" spans="1:9">
      <c r="A436" s="25">
        <v>45729.5583333333</v>
      </c>
      <c r="B436" s="26" t="s">
        <v>2532</v>
      </c>
      <c r="C436" s="26" t="s">
        <v>9</v>
      </c>
      <c r="D436" s="26" t="s">
        <v>11</v>
      </c>
      <c r="E436" s="26" t="s">
        <v>2113</v>
      </c>
      <c r="F436" s="26" t="s">
        <v>2114</v>
      </c>
      <c r="G436" s="26">
        <v>1</v>
      </c>
      <c r="H436" s="26">
        <v>33.88</v>
      </c>
      <c r="I436" s="26">
        <v>33.88</v>
      </c>
    </row>
    <row r="437" s="19" customFormat="1" spans="1:9">
      <c r="A437" s="25">
        <v>45730.5604166667</v>
      </c>
      <c r="B437" s="26" t="s">
        <v>2533</v>
      </c>
      <c r="C437" s="26" t="s">
        <v>9</v>
      </c>
      <c r="D437" s="26" t="s">
        <v>6</v>
      </c>
      <c r="E437" s="26" t="s">
        <v>897</v>
      </c>
      <c r="F437" s="26" t="s">
        <v>898</v>
      </c>
      <c r="G437" s="26">
        <v>2</v>
      </c>
      <c r="H437" s="26">
        <v>39.99</v>
      </c>
      <c r="I437" s="26">
        <v>79.98</v>
      </c>
    </row>
    <row r="438" s="19" customFormat="1" spans="1:9">
      <c r="A438" s="25">
        <v>45730.5597222222</v>
      </c>
      <c r="B438" s="26" t="s">
        <v>2534</v>
      </c>
      <c r="C438" s="26" t="s">
        <v>9</v>
      </c>
      <c r="D438" s="26" t="s">
        <v>3</v>
      </c>
      <c r="E438" s="26" t="s">
        <v>738</v>
      </c>
      <c r="F438" s="26" t="s">
        <v>739</v>
      </c>
      <c r="G438" s="26">
        <v>2</v>
      </c>
      <c r="H438" s="26">
        <v>999.59</v>
      </c>
      <c r="I438" s="26">
        <v>1999.18</v>
      </c>
    </row>
    <row r="439" s="19" customFormat="1" spans="1:9">
      <c r="A439" s="25">
        <v>45730.5597222222</v>
      </c>
      <c r="B439" s="26" t="s">
        <v>2535</v>
      </c>
      <c r="C439" s="26" t="s">
        <v>9</v>
      </c>
      <c r="D439" s="26" t="s">
        <v>4</v>
      </c>
      <c r="E439" s="26" t="s">
        <v>33</v>
      </c>
      <c r="F439" s="26" t="s">
        <v>34</v>
      </c>
      <c r="G439" s="26">
        <v>5</v>
      </c>
      <c r="H439" s="26">
        <v>2952.12</v>
      </c>
      <c r="I439" s="26">
        <v>14760.6</v>
      </c>
    </row>
    <row r="440" s="19" customFormat="1" spans="1:9">
      <c r="A440" s="25">
        <v>45730.5597222222</v>
      </c>
      <c r="B440" s="26" t="s">
        <v>2535</v>
      </c>
      <c r="C440" s="26" t="s">
        <v>9</v>
      </c>
      <c r="D440" s="26" t="s">
        <v>4</v>
      </c>
      <c r="E440" s="26" t="s">
        <v>477</v>
      </c>
      <c r="F440" s="26" t="s">
        <v>478</v>
      </c>
      <c r="G440" s="26">
        <v>3</v>
      </c>
      <c r="H440" s="26">
        <v>1981.66</v>
      </c>
      <c r="I440" s="26">
        <v>5944.98</v>
      </c>
    </row>
    <row r="441" s="19" customFormat="1" spans="1:9">
      <c r="A441" s="25">
        <v>45730.5597222222</v>
      </c>
      <c r="B441" s="26" t="s">
        <v>2535</v>
      </c>
      <c r="C441" s="26" t="s">
        <v>9</v>
      </c>
      <c r="D441" s="26" t="s">
        <v>4</v>
      </c>
      <c r="E441" s="26" t="s">
        <v>284</v>
      </c>
      <c r="F441" s="26" t="s">
        <v>285</v>
      </c>
      <c r="G441" s="26">
        <v>3</v>
      </c>
      <c r="H441" s="26">
        <v>2237.54</v>
      </c>
      <c r="I441" s="26">
        <v>6712.62</v>
      </c>
    </row>
    <row r="442" s="19" customFormat="1" spans="1:9">
      <c r="A442" s="25">
        <v>45730.5597222222</v>
      </c>
      <c r="B442" s="26" t="s">
        <v>2535</v>
      </c>
      <c r="C442" s="26" t="s">
        <v>9</v>
      </c>
      <c r="D442" s="26" t="s">
        <v>4</v>
      </c>
      <c r="E442" s="26" t="s">
        <v>509</v>
      </c>
      <c r="F442" s="26" t="s">
        <v>510</v>
      </c>
      <c r="G442" s="26">
        <v>5</v>
      </c>
      <c r="H442" s="26">
        <v>2906.75</v>
      </c>
      <c r="I442" s="26">
        <v>14533.75</v>
      </c>
    </row>
    <row r="443" s="19" customFormat="1" spans="1:9">
      <c r="A443" s="25">
        <v>45730.5597222222</v>
      </c>
      <c r="B443" s="26" t="s">
        <v>2535</v>
      </c>
      <c r="C443" s="26" t="s">
        <v>9</v>
      </c>
      <c r="D443" s="26" t="s">
        <v>4</v>
      </c>
      <c r="E443" s="26" t="s">
        <v>83</v>
      </c>
      <c r="F443" s="26" t="s">
        <v>84</v>
      </c>
      <c r="G443" s="26">
        <v>3</v>
      </c>
      <c r="H443" s="26">
        <v>2914.93</v>
      </c>
      <c r="I443" s="26">
        <v>8744.79</v>
      </c>
    </row>
    <row r="444" s="19" customFormat="1" spans="1:9">
      <c r="A444" s="25">
        <v>45730.5597222222</v>
      </c>
      <c r="B444" s="26" t="s">
        <v>2536</v>
      </c>
      <c r="C444" s="26" t="s">
        <v>9</v>
      </c>
      <c r="D444" s="26" t="s">
        <v>4</v>
      </c>
      <c r="E444" s="26" t="s">
        <v>1182</v>
      </c>
      <c r="F444" s="26" t="s">
        <v>1183</v>
      </c>
      <c r="G444" s="26">
        <v>1</v>
      </c>
      <c r="H444" s="26">
        <v>15697.65</v>
      </c>
      <c r="I444" s="26">
        <v>15697.65</v>
      </c>
    </row>
    <row r="445" s="19" customFormat="1" spans="1:9">
      <c r="A445" s="25">
        <v>45730.5604166667</v>
      </c>
      <c r="B445" s="26" t="s">
        <v>2537</v>
      </c>
      <c r="C445" s="26" t="s">
        <v>9</v>
      </c>
      <c r="D445" s="26" t="s">
        <v>6</v>
      </c>
      <c r="E445" s="26" t="s">
        <v>609</v>
      </c>
      <c r="F445" s="26" t="s">
        <v>610</v>
      </c>
      <c r="G445" s="26">
        <v>1</v>
      </c>
      <c r="H445" s="26">
        <v>2647.81</v>
      </c>
      <c r="I445" s="26">
        <v>2647.81</v>
      </c>
    </row>
    <row r="446" s="19" customFormat="1" spans="1:9">
      <c r="A446" s="25">
        <v>45730.5604166667</v>
      </c>
      <c r="B446" s="26" t="s">
        <v>2537</v>
      </c>
      <c r="C446" s="26" t="s">
        <v>9</v>
      </c>
      <c r="D446" s="26" t="s">
        <v>6</v>
      </c>
      <c r="E446" s="26" t="s">
        <v>1030</v>
      </c>
      <c r="F446" s="26" t="s">
        <v>1031</v>
      </c>
      <c r="G446" s="26">
        <v>2</v>
      </c>
      <c r="H446" s="26">
        <v>2511.8</v>
      </c>
      <c r="I446" s="26">
        <v>5023.6</v>
      </c>
    </row>
    <row r="447" s="19" customFormat="1" spans="1:9">
      <c r="A447" s="25">
        <v>45730.5604166667</v>
      </c>
      <c r="B447" s="26" t="s">
        <v>2538</v>
      </c>
      <c r="C447" s="26" t="s">
        <v>9</v>
      </c>
      <c r="D447" s="26" t="s">
        <v>6</v>
      </c>
      <c r="E447" s="26" t="s">
        <v>583</v>
      </c>
      <c r="F447" s="26" t="s">
        <v>584</v>
      </c>
      <c r="G447" s="26">
        <v>1</v>
      </c>
      <c r="H447" s="26">
        <v>990.35</v>
      </c>
      <c r="I447" s="26">
        <v>990.35</v>
      </c>
    </row>
    <row r="448" s="19" customFormat="1" spans="1:9">
      <c r="A448" s="25">
        <v>45730.5611111111</v>
      </c>
      <c r="B448" s="26" t="s">
        <v>2539</v>
      </c>
      <c r="C448" s="26" t="s">
        <v>9</v>
      </c>
      <c r="D448" s="26" t="s">
        <v>8</v>
      </c>
      <c r="E448" s="26" t="s">
        <v>24</v>
      </c>
      <c r="F448" s="26" t="s">
        <v>25</v>
      </c>
      <c r="G448" s="26">
        <v>1</v>
      </c>
      <c r="H448" s="26">
        <v>1382.09</v>
      </c>
      <c r="I448" s="26">
        <v>1382.09</v>
      </c>
    </row>
    <row r="449" s="19" customFormat="1" spans="1:9">
      <c r="A449" s="25">
        <v>45730.5611111111</v>
      </c>
      <c r="B449" s="26" t="s">
        <v>2539</v>
      </c>
      <c r="C449" s="26" t="s">
        <v>9</v>
      </c>
      <c r="D449" s="26" t="s">
        <v>8</v>
      </c>
      <c r="E449" s="26" t="s">
        <v>1142</v>
      </c>
      <c r="F449" s="26" t="s">
        <v>464</v>
      </c>
      <c r="G449" s="26">
        <v>2</v>
      </c>
      <c r="H449" s="26">
        <v>908.65</v>
      </c>
      <c r="I449" s="26">
        <v>1817.3</v>
      </c>
    </row>
    <row r="450" s="19" customFormat="1" spans="1:9">
      <c r="A450" s="25">
        <v>45733.5548611111</v>
      </c>
      <c r="B450" s="26" t="s">
        <v>2540</v>
      </c>
      <c r="C450" s="26" t="s">
        <v>9</v>
      </c>
      <c r="D450" s="26" t="s">
        <v>3</v>
      </c>
      <c r="E450" s="26" t="s">
        <v>830</v>
      </c>
      <c r="F450" s="26" t="s">
        <v>831</v>
      </c>
      <c r="G450" s="26">
        <v>1</v>
      </c>
      <c r="H450" s="26">
        <v>221.76</v>
      </c>
      <c r="I450" s="26">
        <v>221.76</v>
      </c>
    </row>
    <row r="451" s="19" customFormat="1" spans="1:9">
      <c r="A451" s="25">
        <v>45733.5548611111</v>
      </c>
      <c r="B451" s="26" t="s">
        <v>2540</v>
      </c>
      <c r="C451" s="26" t="s">
        <v>9</v>
      </c>
      <c r="D451" s="26" t="s">
        <v>3</v>
      </c>
      <c r="E451" s="26" t="s">
        <v>335</v>
      </c>
      <c r="F451" s="26" t="s">
        <v>336</v>
      </c>
      <c r="G451" s="26">
        <v>1</v>
      </c>
      <c r="H451" s="26">
        <v>0</v>
      </c>
      <c r="I451" s="26">
        <v>0</v>
      </c>
    </row>
    <row r="452" s="19" customFormat="1" spans="1:9">
      <c r="A452" s="25">
        <v>45733.5541666667</v>
      </c>
      <c r="B452" s="26" t="s">
        <v>2541</v>
      </c>
      <c r="C452" s="26" t="s">
        <v>9</v>
      </c>
      <c r="D452" s="26" t="s">
        <v>3</v>
      </c>
      <c r="E452" s="26" t="s">
        <v>2542</v>
      </c>
      <c r="F452" s="26" t="s">
        <v>2543</v>
      </c>
      <c r="G452" s="26">
        <v>2</v>
      </c>
      <c r="H452" s="26">
        <v>6.01</v>
      </c>
      <c r="I452" s="26">
        <v>12.02</v>
      </c>
    </row>
    <row r="453" s="19" customFormat="1" spans="1:9">
      <c r="A453" s="25">
        <v>45733.5541666667</v>
      </c>
      <c r="B453" s="26" t="s">
        <v>2544</v>
      </c>
      <c r="C453" s="26" t="s">
        <v>9</v>
      </c>
      <c r="D453" s="26" t="s">
        <v>4</v>
      </c>
      <c r="E453" s="26" t="s">
        <v>830</v>
      </c>
      <c r="F453" s="26" t="s">
        <v>831</v>
      </c>
      <c r="G453" s="26">
        <v>1</v>
      </c>
      <c r="H453" s="26">
        <v>221.76</v>
      </c>
      <c r="I453" s="26">
        <v>221.76</v>
      </c>
    </row>
    <row r="454" s="19" customFormat="1" spans="1:9">
      <c r="A454" s="25">
        <v>45733.5541666667</v>
      </c>
      <c r="B454" s="26" t="s">
        <v>2544</v>
      </c>
      <c r="C454" s="26" t="s">
        <v>9</v>
      </c>
      <c r="D454" s="26" t="s">
        <v>4</v>
      </c>
      <c r="E454" s="26" t="s">
        <v>335</v>
      </c>
      <c r="F454" s="26" t="s">
        <v>336</v>
      </c>
      <c r="G454" s="26">
        <v>1</v>
      </c>
      <c r="H454" s="26">
        <v>0</v>
      </c>
      <c r="I454" s="26">
        <v>0</v>
      </c>
    </row>
    <row r="455" s="19" customFormat="1" spans="1:9">
      <c r="A455" s="25">
        <v>45733.5534722222</v>
      </c>
      <c r="B455" s="26" t="s">
        <v>2545</v>
      </c>
      <c r="C455" s="26" t="s">
        <v>9</v>
      </c>
      <c r="D455" s="26" t="s">
        <v>6</v>
      </c>
      <c r="E455" s="26" t="s">
        <v>549</v>
      </c>
      <c r="F455" s="26" t="s">
        <v>550</v>
      </c>
      <c r="G455" s="26">
        <v>3</v>
      </c>
      <c r="H455" s="26">
        <v>612.45</v>
      </c>
      <c r="I455" s="26">
        <v>1837.35</v>
      </c>
    </row>
    <row r="456" s="19" customFormat="1" spans="1:9">
      <c r="A456" s="25">
        <v>45733.5534722222</v>
      </c>
      <c r="B456" s="26" t="s">
        <v>2546</v>
      </c>
      <c r="C456" s="26" t="s">
        <v>9</v>
      </c>
      <c r="D456" s="26" t="s">
        <v>6</v>
      </c>
      <c r="E456" s="26" t="s">
        <v>335</v>
      </c>
      <c r="F456" s="26" t="s">
        <v>336</v>
      </c>
      <c r="G456" s="26">
        <v>2</v>
      </c>
      <c r="H456" s="26">
        <v>0</v>
      </c>
      <c r="I456" s="26">
        <v>0</v>
      </c>
    </row>
    <row r="457" s="19" customFormat="1" spans="1:9">
      <c r="A457" s="25">
        <v>45733.5534722222</v>
      </c>
      <c r="B457" s="26" t="s">
        <v>2547</v>
      </c>
      <c r="C457" s="26" t="s">
        <v>9</v>
      </c>
      <c r="D457" s="26" t="s">
        <v>7</v>
      </c>
      <c r="E457" s="26" t="s">
        <v>763</v>
      </c>
      <c r="F457" s="26" t="s">
        <v>764</v>
      </c>
      <c r="G457" s="26">
        <v>3</v>
      </c>
      <c r="H457" s="26">
        <v>428.74</v>
      </c>
      <c r="I457" s="26">
        <v>1286.22</v>
      </c>
    </row>
    <row r="458" s="19" customFormat="1" spans="1:9">
      <c r="A458" s="25">
        <v>45733.5527777778</v>
      </c>
      <c r="B458" s="26" t="s">
        <v>2548</v>
      </c>
      <c r="C458" s="26" t="s">
        <v>9</v>
      </c>
      <c r="D458" s="26" t="s">
        <v>11</v>
      </c>
      <c r="E458" s="26" t="s">
        <v>761</v>
      </c>
      <c r="F458" s="26" t="s">
        <v>762</v>
      </c>
      <c r="G458" s="26">
        <v>3</v>
      </c>
      <c r="H458" s="26">
        <v>97.57</v>
      </c>
      <c r="I458" s="26">
        <v>292.71</v>
      </c>
    </row>
    <row r="459" s="19" customFormat="1" spans="1:9">
      <c r="A459" s="25">
        <v>45734.5590277778</v>
      </c>
      <c r="B459" s="26" t="s">
        <v>2549</v>
      </c>
      <c r="C459" s="26" t="s">
        <v>9</v>
      </c>
      <c r="D459" s="26" t="s">
        <v>6</v>
      </c>
      <c r="E459" s="26" t="s">
        <v>941</v>
      </c>
      <c r="F459" s="26" t="s">
        <v>942</v>
      </c>
      <c r="G459" s="26">
        <v>1</v>
      </c>
      <c r="H459" s="26">
        <v>48.05</v>
      </c>
      <c r="I459" s="26">
        <v>48.05</v>
      </c>
    </row>
    <row r="460" s="19" customFormat="1" spans="1:9">
      <c r="A460" s="25">
        <v>45734.5583333333</v>
      </c>
      <c r="B460" s="26" t="s">
        <v>2550</v>
      </c>
      <c r="C460" s="26" t="s">
        <v>9</v>
      </c>
      <c r="D460" s="26" t="s">
        <v>3</v>
      </c>
      <c r="E460" s="26" t="s">
        <v>778</v>
      </c>
      <c r="F460" s="26" t="s">
        <v>779</v>
      </c>
      <c r="G460" s="26">
        <v>2</v>
      </c>
      <c r="H460" s="26">
        <v>3664.81</v>
      </c>
      <c r="I460" s="26">
        <v>7329.62</v>
      </c>
    </row>
    <row r="461" s="19" customFormat="1" spans="1:9">
      <c r="A461" s="25">
        <v>45734.5590277778</v>
      </c>
      <c r="B461" s="26" t="s">
        <v>2551</v>
      </c>
      <c r="C461" s="26" t="s">
        <v>9</v>
      </c>
      <c r="D461" s="26" t="s">
        <v>4</v>
      </c>
      <c r="E461" s="26" t="s">
        <v>614</v>
      </c>
      <c r="F461" s="26" t="s">
        <v>569</v>
      </c>
      <c r="G461" s="26">
        <v>1</v>
      </c>
      <c r="H461" s="26">
        <v>1501.17</v>
      </c>
      <c r="I461" s="26">
        <v>1501.17</v>
      </c>
    </row>
    <row r="462" s="19" customFormat="1" spans="1:9">
      <c r="A462" s="25">
        <v>45734.5590277778</v>
      </c>
      <c r="B462" s="26" t="s">
        <v>2551</v>
      </c>
      <c r="C462" s="26" t="s">
        <v>9</v>
      </c>
      <c r="D462" s="26" t="s">
        <v>4</v>
      </c>
      <c r="E462" s="26" t="s">
        <v>346</v>
      </c>
      <c r="F462" s="26" t="s">
        <v>347</v>
      </c>
      <c r="G462" s="26">
        <v>2</v>
      </c>
      <c r="H462" s="26">
        <v>0</v>
      </c>
      <c r="I462" s="26">
        <v>0</v>
      </c>
    </row>
    <row r="463" s="19" customFormat="1" spans="1:9">
      <c r="A463" s="25">
        <v>45734.5590277778</v>
      </c>
      <c r="B463" s="26" t="s">
        <v>2552</v>
      </c>
      <c r="C463" s="26" t="s">
        <v>9</v>
      </c>
      <c r="D463" s="26" t="s">
        <v>6</v>
      </c>
      <c r="E463" s="26" t="s">
        <v>201</v>
      </c>
      <c r="F463" s="26" t="s">
        <v>202</v>
      </c>
      <c r="G463" s="26">
        <v>1</v>
      </c>
      <c r="H463" s="26">
        <v>100.71</v>
      </c>
      <c r="I463" s="26">
        <v>100.71</v>
      </c>
    </row>
    <row r="464" s="19" customFormat="1" spans="1:9">
      <c r="A464" s="25">
        <v>45734.5590277778</v>
      </c>
      <c r="B464" s="26" t="s">
        <v>2552</v>
      </c>
      <c r="C464" s="26" t="s">
        <v>9</v>
      </c>
      <c r="D464" s="26" t="s">
        <v>6</v>
      </c>
      <c r="E464" s="26" t="s">
        <v>203</v>
      </c>
      <c r="F464" s="26" t="s">
        <v>204</v>
      </c>
      <c r="G464" s="26">
        <v>2</v>
      </c>
      <c r="H464" s="26">
        <v>77.67</v>
      </c>
      <c r="I464" s="26">
        <v>155.34</v>
      </c>
    </row>
    <row r="465" s="19" customFormat="1" spans="1:9">
      <c r="A465" s="25">
        <v>45734.5590277778</v>
      </c>
      <c r="B465" s="26" t="s">
        <v>2553</v>
      </c>
      <c r="C465" s="26" t="s">
        <v>9</v>
      </c>
      <c r="D465" s="26" t="s">
        <v>11</v>
      </c>
      <c r="E465" s="26" t="s">
        <v>602</v>
      </c>
      <c r="F465" s="26" t="s">
        <v>260</v>
      </c>
      <c r="G465" s="26">
        <v>1</v>
      </c>
      <c r="H465" s="26">
        <v>2760.88</v>
      </c>
      <c r="I465" s="26">
        <v>2760.88</v>
      </c>
    </row>
    <row r="466" s="19" customFormat="1" spans="1:9">
      <c r="A466" s="25">
        <v>45734.5597222222</v>
      </c>
      <c r="B466" s="26" t="s">
        <v>2554</v>
      </c>
      <c r="C466" s="26" t="s">
        <v>9</v>
      </c>
      <c r="D466" s="26" t="s">
        <v>11</v>
      </c>
      <c r="E466" s="26" t="s">
        <v>2555</v>
      </c>
      <c r="F466" s="26" t="s">
        <v>2556</v>
      </c>
      <c r="G466" s="26">
        <v>1</v>
      </c>
      <c r="H466" s="26">
        <v>0</v>
      </c>
      <c r="I466" s="26">
        <v>0</v>
      </c>
    </row>
    <row r="467" s="19" customFormat="1" spans="1:9">
      <c r="A467" s="25">
        <v>45734.5597222222</v>
      </c>
      <c r="B467" s="26" t="s">
        <v>2557</v>
      </c>
      <c r="C467" s="26" t="s">
        <v>9</v>
      </c>
      <c r="D467" s="26" t="s">
        <v>10</v>
      </c>
      <c r="E467" s="26" t="s">
        <v>1057</v>
      </c>
      <c r="F467" s="26" t="s">
        <v>1058</v>
      </c>
      <c r="G467" s="26">
        <v>1</v>
      </c>
      <c r="H467" s="26">
        <v>500.7</v>
      </c>
      <c r="I467" s="26">
        <v>500.7</v>
      </c>
    </row>
    <row r="468" s="19" customFormat="1" spans="1:9">
      <c r="A468" s="25">
        <v>45735.4777777778</v>
      </c>
      <c r="B468" s="26" t="s">
        <v>2558</v>
      </c>
      <c r="C468" s="26" t="s">
        <v>9</v>
      </c>
      <c r="D468" s="26" t="s">
        <v>4</v>
      </c>
      <c r="E468" s="26" t="s">
        <v>463</v>
      </c>
      <c r="F468" s="26" t="s">
        <v>464</v>
      </c>
      <c r="G468" s="26">
        <v>3</v>
      </c>
      <c r="H468" s="26">
        <v>384.38</v>
      </c>
      <c r="I468" s="26">
        <v>1153.14</v>
      </c>
    </row>
    <row r="469" s="19" customFormat="1" spans="1:9">
      <c r="A469" s="25">
        <v>45735.4777777778</v>
      </c>
      <c r="B469" s="26" t="s">
        <v>2559</v>
      </c>
      <c r="C469" s="26" t="s">
        <v>9</v>
      </c>
      <c r="D469" s="26" t="s">
        <v>4</v>
      </c>
      <c r="E469" s="26" t="s">
        <v>394</v>
      </c>
      <c r="F469" s="26" t="s">
        <v>395</v>
      </c>
      <c r="G469" s="26">
        <v>1</v>
      </c>
      <c r="H469" s="26">
        <v>966.13</v>
      </c>
      <c r="I469" s="26">
        <v>966.13</v>
      </c>
    </row>
    <row r="470" s="19" customFormat="1" spans="1:9">
      <c r="A470" s="25">
        <v>45735.4777777778</v>
      </c>
      <c r="B470" s="26" t="s">
        <v>2560</v>
      </c>
      <c r="C470" s="26" t="s">
        <v>9</v>
      </c>
      <c r="D470" s="26" t="s">
        <v>3</v>
      </c>
      <c r="E470" s="26" t="s">
        <v>394</v>
      </c>
      <c r="F470" s="26" t="s">
        <v>395</v>
      </c>
      <c r="G470" s="26">
        <v>3</v>
      </c>
      <c r="H470" s="26">
        <v>966.13</v>
      </c>
      <c r="I470" s="26">
        <v>2898.39</v>
      </c>
    </row>
    <row r="471" s="19" customFormat="1" spans="1:9">
      <c r="A471" s="25">
        <v>45735.4763888889</v>
      </c>
      <c r="B471" s="26" t="s">
        <v>2561</v>
      </c>
      <c r="C471" s="26" t="s">
        <v>9</v>
      </c>
      <c r="D471" s="26" t="s">
        <v>6</v>
      </c>
      <c r="E471" s="26" t="s">
        <v>394</v>
      </c>
      <c r="F471" s="26" t="s">
        <v>395</v>
      </c>
      <c r="G471" s="26">
        <v>2</v>
      </c>
      <c r="H471" s="26">
        <v>966.13</v>
      </c>
      <c r="I471" s="26">
        <v>1932.26</v>
      </c>
    </row>
    <row r="472" s="19" customFormat="1" spans="1:9">
      <c r="A472" s="25">
        <v>45735.4770833333</v>
      </c>
      <c r="B472" s="26" t="s">
        <v>2562</v>
      </c>
      <c r="C472" s="26" t="s">
        <v>9</v>
      </c>
      <c r="D472" s="26" t="s">
        <v>7</v>
      </c>
      <c r="E472" s="26" t="s">
        <v>394</v>
      </c>
      <c r="F472" s="26" t="s">
        <v>395</v>
      </c>
      <c r="G472" s="26">
        <v>1</v>
      </c>
      <c r="H472" s="26">
        <v>966.13</v>
      </c>
      <c r="I472" s="26">
        <v>966.13</v>
      </c>
    </row>
    <row r="473" s="19" customFormat="1" spans="1:9">
      <c r="A473" s="25">
        <v>45737.4152777778</v>
      </c>
      <c r="B473" s="26" t="s">
        <v>2563</v>
      </c>
      <c r="C473" s="26" t="s">
        <v>9</v>
      </c>
      <c r="D473" s="26" t="s">
        <v>7</v>
      </c>
      <c r="E473" s="26" t="s">
        <v>698</v>
      </c>
      <c r="F473" s="26" t="s">
        <v>321</v>
      </c>
      <c r="G473" s="26">
        <v>1</v>
      </c>
      <c r="H473" s="26">
        <v>238.02</v>
      </c>
      <c r="I473" s="26">
        <v>238.02</v>
      </c>
    </row>
    <row r="474" s="19" customFormat="1" spans="1:9">
      <c r="A474" s="25">
        <v>45737.4152777778</v>
      </c>
      <c r="B474" s="26" t="s">
        <v>2564</v>
      </c>
      <c r="C474" s="26" t="s">
        <v>9</v>
      </c>
      <c r="D474" s="26" t="s">
        <v>7</v>
      </c>
      <c r="E474" s="26" t="s">
        <v>379</v>
      </c>
      <c r="F474" s="26" t="s">
        <v>380</v>
      </c>
      <c r="G474" s="26">
        <v>2</v>
      </c>
      <c r="H474" s="26">
        <v>221.76</v>
      </c>
      <c r="I474" s="26">
        <v>443.52</v>
      </c>
    </row>
    <row r="475" s="19" customFormat="1" spans="1:9">
      <c r="A475" s="25">
        <v>45737.4152777778</v>
      </c>
      <c r="B475" s="26" t="s">
        <v>2564</v>
      </c>
      <c r="C475" s="26" t="s">
        <v>9</v>
      </c>
      <c r="D475" s="26" t="s">
        <v>7</v>
      </c>
      <c r="E475" s="26" t="s">
        <v>253</v>
      </c>
      <c r="F475" s="26" t="s">
        <v>254</v>
      </c>
      <c r="G475" s="26">
        <v>2</v>
      </c>
      <c r="H475" s="26">
        <v>147.84</v>
      </c>
      <c r="I475" s="26">
        <v>295.68</v>
      </c>
    </row>
    <row r="476" s="19" customFormat="1" spans="1:9">
      <c r="A476" s="25">
        <v>45737.4152777778</v>
      </c>
      <c r="B476" s="26" t="s">
        <v>2565</v>
      </c>
      <c r="C476" s="26" t="s">
        <v>9</v>
      </c>
      <c r="D476" s="26" t="s">
        <v>3</v>
      </c>
      <c r="E476" s="26" t="s">
        <v>964</v>
      </c>
      <c r="F476" s="26" t="s">
        <v>965</v>
      </c>
      <c r="G476" s="26">
        <v>1</v>
      </c>
      <c r="H476" s="26">
        <v>0</v>
      </c>
      <c r="I476" s="26">
        <v>0</v>
      </c>
    </row>
    <row r="477" s="19" customFormat="1" spans="1:9">
      <c r="A477" s="25">
        <v>45737.4152777778</v>
      </c>
      <c r="B477" s="26" t="s">
        <v>2565</v>
      </c>
      <c r="C477" s="26" t="s">
        <v>9</v>
      </c>
      <c r="D477" s="26" t="s">
        <v>3</v>
      </c>
      <c r="E477" s="26" t="s">
        <v>966</v>
      </c>
      <c r="F477" s="26" t="s">
        <v>967</v>
      </c>
      <c r="G477" s="26">
        <v>1</v>
      </c>
      <c r="H477" s="26">
        <v>221.76</v>
      </c>
      <c r="I477" s="26">
        <v>221.76</v>
      </c>
    </row>
    <row r="478" s="19" customFormat="1" spans="1:9">
      <c r="A478" s="25">
        <v>45737.4159722222</v>
      </c>
      <c r="B478" s="26" t="s">
        <v>2566</v>
      </c>
      <c r="C478" s="26" t="s">
        <v>9</v>
      </c>
      <c r="D478" s="26" t="s">
        <v>4</v>
      </c>
      <c r="E478" s="26" t="s">
        <v>962</v>
      </c>
      <c r="F478" s="26" t="s">
        <v>963</v>
      </c>
      <c r="G478" s="26">
        <v>1</v>
      </c>
      <c r="H478" s="26">
        <v>0</v>
      </c>
      <c r="I478" s="26">
        <v>0</v>
      </c>
    </row>
    <row r="479" s="19" customFormat="1" spans="1:9">
      <c r="A479" s="25">
        <v>45737.4159722222</v>
      </c>
      <c r="B479" s="26" t="s">
        <v>2566</v>
      </c>
      <c r="C479" s="26" t="s">
        <v>9</v>
      </c>
      <c r="D479" s="26" t="s">
        <v>4</v>
      </c>
      <c r="E479" s="26" t="s">
        <v>964</v>
      </c>
      <c r="F479" s="26" t="s">
        <v>965</v>
      </c>
      <c r="G479" s="26">
        <v>1</v>
      </c>
      <c r="H479" s="26">
        <v>0</v>
      </c>
      <c r="I479" s="26">
        <v>0</v>
      </c>
    </row>
    <row r="480" s="19" customFormat="1" spans="1:9">
      <c r="A480" s="25">
        <v>45737.4159722222</v>
      </c>
      <c r="B480" s="26" t="s">
        <v>2566</v>
      </c>
      <c r="C480" s="26" t="s">
        <v>9</v>
      </c>
      <c r="D480" s="26" t="s">
        <v>4</v>
      </c>
      <c r="E480" s="26" t="s">
        <v>966</v>
      </c>
      <c r="F480" s="26" t="s">
        <v>967</v>
      </c>
      <c r="G480" s="26">
        <v>1</v>
      </c>
      <c r="H480" s="26">
        <v>221.76</v>
      </c>
      <c r="I480" s="26">
        <v>221.76</v>
      </c>
    </row>
    <row r="481" s="19" customFormat="1" spans="1:9">
      <c r="A481" s="25">
        <v>45737.4159722222</v>
      </c>
      <c r="B481" s="26" t="s">
        <v>2567</v>
      </c>
      <c r="C481" s="26" t="s">
        <v>9</v>
      </c>
      <c r="D481" s="26" t="s">
        <v>6</v>
      </c>
      <c r="E481" s="26" t="s">
        <v>962</v>
      </c>
      <c r="F481" s="26" t="s">
        <v>963</v>
      </c>
      <c r="G481" s="26">
        <v>1</v>
      </c>
      <c r="H481" s="26">
        <v>0</v>
      </c>
      <c r="I481" s="26">
        <v>0</v>
      </c>
    </row>
    <row r="482" s="19" customFormat="1" spans="1:9">
      <c r="A482" s="25">
        <v>45737.4159722222</v>
      </c>
      <c r="B482" s="26" t="s">
        <v>2567</v>
      </c>
      <c r="C482" s="26" t="s">
        <v>9</v>
      </c>
      <c r="D482" s="26" t="s">
        <v>6</v>
      </c>
      <c r="E482" s="26" t="s">
        <v>971</v>
      </c>
      <c r="F482" s="26" t="s">
        <v>972</v>
      </c>
      <c r="G482" s="26">
        <v>1</v>
      </c>
      <c r="H482" s="26">
        <v>295.68</v>
      </c>
      <c r="I482" s="26">
        <v>295.68</v>
      </c>
    </row>
    <row r="483" s="19" customFormat="1" spans="1:9">
      <c r="A483" s="25">
        <v>45737.4159722222</v>
      </c>
      <c r="B483" s="26" t="s">
        <v>2567</v>
      </c>
      <c r="C483" s="26" t="s">
        <v>9</v>
      </c>
      <c r="D483" s="26" t="s">
        <v>6</v>
      </c>
      <c r="E483" s="26" t="s">
        <v>964</v>
      </c>
      <c r="F483" s="26" t="s">
        <v>965</v>
      </c>
      <c r="G483" s="26">
        <v>1</v>
      </c>
      <c r="H483" s="26">
        <v>0</v>
      </c>
      <c r="I483" s="26">
        <v>0</v>
      </c>
    </row>
    <row r="484" s="19" customFormat="1" spans="1:9">
      <c r="A484" s="25">
        <v>45737.4159722222</v>
      </c>
      <c r="B484" s="26" t="s">
        <v>2568</v>
      </c>
      <c r="C484" s="26" t="s">
        <v>9</v>
      </c>
      <c r="D484" s="26" t="s">
        <v>8</v>
      </c>
      <c r="E484" s="26" t="s">
        <v>962</v>
      </c>
      <c r="F484" s="26" t="s">
        <v>963</v>
      </c>
      <c r="G484" s="26">
        <v>1</v>
      </c>
      <c r="H484" s="26">
        <v>0</v>
      </c>
      <c r="I484" s="26">
        <v>0</v>
      </c>
    </row>
    <row r="485" s="19" customFormat="1" spans="1:9">
      <c r="A485" s="25">
        <v>45737.4159722222</v>
      </c>
      <c r="B485" s="26" t="s">
        <v>2568</v>
      </c>
      <c r="C485" s="26" t="s">
        <v>9</v>
      </c>
      <c r="D485" s="26" t="s">
        <v>8</v>
      </c>
      <c r="E485" s="26" t="s">
        <v>964</v>
      </c>
      <c r="F485" s="26" t="s">
        <v>965</v>
      </c>
      <c r="G485" s="26">
        <v>1</v>
      </c>
      <c r="H485" s="26">
        <v>0</v>
      </c>
      <c r="I485" s="26">
        <v>0</v>
      </c>
    </row>
    <row r="486" s="19" customFormat="1" spans="1:9">
      <c r="A486" s="25">
        <v>45737.4159722222</v>
      </c>
      <c r="B486" s="26" t="s">
        <v>2568</v>
      </c>
      <c r="C486" s="26" t="s">
        <v>9</v>
      </c>
      <c r="D486" s="26" t="s">
        <v>8</v>
      </c>
      <c r="E486" s="26" t="s">
        <v>966</v>
      </c>
      <c r="F486" s="26" t="s">
        <v>967</v>
      </c>
      <c r="G486" s="26">
        <v>1</v>
      </c>
      <c r="H486" s="26">
        <v>221.76</v>
      </c>
      <c r="I486" s="26">
        <v>221.76</v>
      </c>
    </row>
    <row r="487" s="19" customFormat="1" spans="1:9">
      <c r="A487" s="25">
        <v>45737.4576388889</v>
      </c>
      <c r="B487" s="26" t="s">
        <v>2569</v>
      </c>
      <c r="C487" s="26" t="s">
        <v>9</v>
      </c>
      <c r="D487" s="26" t="s">
        <v>10</v>
      </c>
      <c r="E487" s="26" t="s">
        <v>2570</v>
      </c>
      <c r="F487" s="26" t="s">
        <v>2571</v>
      </c>
      <c r="G487" s="26">
        <v>1</v>
      </c>
      <c r="H487" s="26">
        <v>1908.89</v>
      </c>
      <c r="I487" s="26">
        <v>1908.89</v>
      </c>
    </row>
    <row r="488" s="19" customFormat="1" spans="1:9">
      <c r="A488" s="25">
        <v>45737.4569444444</v>
      </c>
      <c r="B488" s="26" t="s">
        <v>2572</v>
      </c>
      <c r="C488" s="26" t="s">
        <v>9</v>
      </c>
      <c r="D488" s="26" t="s">
        <v>6</v>
      </c>
      <c r="E488" s="26" t="s">
        <v>39</v>
      </c>
      <c r="F488" s="26" t="s">
        <v>40</v>
      </c>
      <c r="G488" s="26">
        <v>3</v>
      </c>
      <c r="H488" s="26">
        <v>44.35</v>
      </c>
      <c r="I488" s="26">
        <v>133.05</v>
      </c>
    </row>
    <row r="489" s="19" customFormat="1" spans="1:9">
      <c r="A489" s="25">
        <v>45741.4361111111</v>
      </c>
      <c r="B489" s="26" t="s">
        <v>2573</v>
      </c>
      <c r="C489" s="26" t="s">
        <v>9</v>
      </c>
      <c r="D489" s="26" t="s">
        <v>6</v>
      </c>
      <c r="E489" s="26" t="s">
        <v>344</v>
      </c>
      <c r="F489" s="26" t="s">
        <v>345</v>
      </c>
      <c r="G489" s="26">
        <v>3</v>
      </c>
      <c r="H489" s="26">
        <v>100.53</v>
      </c>
      <c r="I489" s="26">
        <v>301.59</v>
      </c>
    </row>
    <row r="490" s="19" customFormat="1" spans="1:9">
      <c r="A490" s="25">
        <v>45741.4361111111</v>
      </c>
      <c r="B490" s="26" t="s">
        <v>2574</v>
      </c>
      <c r="C490" s="26" t="s">
        <v>9</v>
      </c>
      <c r="D490" s="26" t="s">
        <v>6</v>
      </c>
      <c r="E490" s="26" t="s">
        <v>1004</v>
      </c>
      <c r="F490" s="26" t="s">
        <v>1005</v>
      </c>
      <c r="G490" s="26">
        <v>1</v>
      </c>
      <c r="H490" s="26">
        <v>258.72</v>
      </c>
      <c r="I490" s="26">
        <v>258.72</v>
      </c>
    </row>
    <row r="491" s="19" customFormat="1" spans="1:9">
      <c r="A491" s="25">
        <v>45741.4361111111</v>
      </c>
      <c r="B491" s="26" t="s">
        <v>2574</v>
      </c>
      <c r="C491" s="26" t="s">
        <v>9</v>
      </c>
      <c r="D491" s="26" t="s">
        <v>6</v>
      </c>
      <c r="E491" s="26" t="s">
        <v>1006</v>
      </c>
      <c r="F491" s="26" t="s">
        <v>1007</v>
      </c>
      <c r="G491" s="26">
        <v>1</v>
      </c>
      <c r="H491" s="26">
        <v>517.44</v>
      </c>
      <c r="I491" s="26">
        <v>517.44</v>
      </c>
    </row>
    <row r="492" s="19" customFormat="1" spans="1:9">
      <c r="A492" s="25">
        <v>45741.4361111111</v>
      </c>
      <c r="B492" s="26" t="s">
        <v>2574</v>
      </c>
      <c r="C492" s="26" t="s">
        <v>9</v>
      </c>
      <c r="D492" s="26" t="s">
        <v>6</v>
      </c>
      <c r="E492" s="26" t="s">
        <v>962</v>
      </c>
      <c r="F492" s="26" t="s">
        <v>963</v>
      </c>
      <c r="G492" s="26">
        <v>5</v>
      </c>
      <c r="H492" s="26">
        <v>0</v>
      </c>
      <c r="I492" s="26">
        <v>0</v>
      </c>
    </row>
    <row r="493" s="19" customFormat="1" spans="1:9">
      <c r="A493" s="25">
        <v>45741.4361111111</v>
      </c>
      <c r="B493" s="26" t="s">
        <v>2574</v>
      </c>
      <c r="C493" s="26" t="s">
        <v>9</v>
      </c>
      <c r="D493" s="26" t="s">
        <v>6</v>
      </c>
      <c r="E493" s="26" t="s">
        <v>830</v>
      </c>
      <c r="F493" s="26" t="s">
        <v>831</v>
      </c>
      <c r="G493" s="26">
        <v>5</v>
      </c>
      <c r="H493" s="26">
        <v>221.76</v>
      </c>
      <c r="I493" s="26">
        <v>1108.8</v>
      </c>
    </row>
    <row r="494" s="19" customFormat="1" spans="1:9">
      <c r="A494" s="25">
        <v>45741.4361111111</v>
      </c>
      <c r="B494" s="26" t="s">
        <v>2575</v>
      </c>
      <c r="C494" s="26" t="s">
        <v>9</v>
      </c>
      <c r="D494" s="26" t="s">
        <v>6</v>
      </c>
      <c r="E494" s="26" t="s">
        <v>964</v>
      </c>
      <c r="F494" s="26" t="s">
        <v>965</v>
      </c>
      <c r="G494" s="26">
        <v>3</v>
      </c>
      <c r="H494" s="26">
        <v>0</v>
      </c>
      <c r="I494" s="26">
        <v>0</v>
      </c>
    </row>
    <row r="495" s="19" customFormat="1" spans="1:9">
      <c r="A495" s="25">
        <v>45741.4361111111</v>
      </c>
      <c r="B495" s="26" t="s">
        <v>2575</v>
      </c>
      <c r="C495" s="26" t="s">
        <v>9</v>
      </c>
      <c r="D495" s="26" t="s">
        <v>6</v>
      </c>
      <c r="E495" s="26" t="s">
        <v>966</v>
      </c>
      <c r="F495" s="26" t="s">
        <v>967</v>
      </c>
      <c r="G495" s="26">
        <v>5</v>
      </c>
      <c r="H495" s="26">
        <v>221.76</v>
      </c>
      <c r="I495" s="26">
        <v>1108.8</v>
      </c>
    </row>
    <row r="496" s="19" customFormat="1" spans="1:9">
      <c r="A496" s="25">
        <v>45741.4361111111</v>
      </c>
      <c r="B496" s="26" t="s">
        <v>2575</v>
      </c>
      <c r="C496" s="26" t="s">
        <v>9</v>
      </c>
      <c r="D496" s="26" t="s">
        <v>6</v>
      </c>
      <c r="E496" s="26" t="s">
        <v>1008</v>
      </c>
      <c r="F496" s="26" t="s">
        <v>1009</v>
      </c>
      <c r="G496" s="26">
        <v>3</v>
      </c>
      <c r="H496" s="26">
        <v>0</v>
      </c>
      <c r="I496" s="26">
        <v>0</v>
      </c>
    </row>
    <row r="497" s="19" customFormat="1" spans="1:9">
      <c r="A497" s="25">
        <v>45741.4361111111</v>
      </c>
      <c r="B497" s="26" t="s">
        <v>2575</v>
      </c>
      <c r="C497" s="26" t="s">
        <v>9</v>
      </c>
      <c r="D497" s="26" t="s">
        <v>6</v>
      </c>
      <c r="E497" s="26" t="s">
        <v>335</v>
      </c>
      <c r="F497" s="26" t="s">
        <v>336</v>
      </c>
      <c r="G497" s="26">
        <v>2</v>
      </c>
      <c r="H497" s="26">
        <v>0</v>
      </c>
      <c r="I497" s="26">
        <v>0</v>
      </c>
    </row>
    <row r="498" s="19" customFormat="1" spans="1:9">
      <c r="A498" s="25">
        <v>45741.4368055556</v>
      </c>
      <c r="B498" s="26" t="s">
        <v>2576</v>
      </c>
      <c r="C498" s="26" t="s">
        <v>9</v>
      </c>
      <c r="D498" s="26" t="s">
        <v>6</v>
      </c>
      <c r="E498" s="26" t="s">
        <v>1010</v>
      </c>
      <c r="F498" s="26" t="s">
        <v>1011</v>
      </c>
      <c r="G498" s="26">
        <v>3</v>
      </c>
      <c r="H498" s="26">
        <v>0</v>
      </c>
      <c r="I498" s="26">
        <v>0</v>
      </c>
    </row>
    <row r="499" s="19" customFormat="1" spans="1:9">
      <c r="A499" s="25">
        <v>45741.4368055556</v>
      </c>
      <c r="B499" s="26" t="s">
        <v>2576</v>
      </c>
      <c r="C499" s="26" t="s">
        <v>9</v>
      </c>
      <c r="D499" s="26" t="s">
        <v>6</v>
      </c>
      <c r="E499" s="26" t="s">
        <v>1012</v>
      </c>
      <c r="F499" s="26" t="s">
        <v>1013</v>
      </c>
      <c r="G499" s="26">
        <v>2</v>
      </c>
      <c r="H499" s="26">
        <v>591.36</v>
      </c>
      <c r="I499" s="26">
        <v>1182.72</v>
      </c>
    </row>
    <row r="500" s="19" customFormat="1" spans="1:9">
      <c r="A500" s="25">
        <v>45741.4368055556</v>
      </c>
      <c r="B500" s="26" t="s">
        <v>2576</v>
      </c>
      <c r="C500" s="26" t="s">
        <v>9</v>
      </c>
      <c r="D500" s="26" t="s">
        <v>6</v>
      </c>
      <c r="E500" s="26" t="s">
        <v>1014</v>
      </c>
      <c r="F500" s="26" t="s">
        <v>1015</v>
      </c>
      <c r="G500" s="26">
        <v>2</v>
      </c>
      <c r="H500" s="26">
        <v>295.68</v>
      </c>
      <c r="I500" s="26">
        <v>591.36</v>
      </c>
    </row>
    <row r="501" s="19" customFormat="1" spans="1:9">
      <c r="A501" s="25">
        <v>45741.4368055556</v>
      </c>
      <c r="B501" s="26" t="s">
        <v>2576</v>
      </c>
      <c r="C501" s="26" t="s">
        <v>9</v>
      </c>
      <c r="D501" s="26" t="s">
        <v>6</v>
      </c>
      <c r="E501" s="26" t="s">
        <v>1016</v>
      </c>
      <c r="F501" s="26" t="s">
        <v>1017</v>
      </c>
      <c r="G501" s="26">
        <v>2</v>
      </c>
      <c r="H501" s="26">
        <v>147.84</v>
      </c>
      <c r="I501" s="26">
        <v>295.68</v>
      </c>
    </row>
    <row r="502" s="19" customFormat="1" spans="1:9">
      <c r="A502" s="25">
        <v>45741.4368055556</v>
      </c>
      <c r="B502" s="26" t="s">
        <v>2577</v>
      </c>
      <c r="C502" s="26" t="s">
        <v>9</v>
      </c>
      <c r="D502" s="26" t="s">
        <v>8</v>
      </c>
      <c r="E502" s="26" t="s">
        <v>962</v>
      </c>
      <c r="F502" s="26" t="s">
        <v>963</v>
      </c>
      <c r="G502" s="26">
        <v>4</v>
      </c>
      <c r="H502" s="26">
        <v>0</v>
      </c>
      <c r="I502" s="26">
        <v>0</v>
      </c>
    </row>
    <row r="503" s="19" customFormat="1" spans="1:9">
      <c r="A503" s="25">
        <v>45741.4368055556</v>
      </c>
      <c r="B503" s="26" t="s">
        <v>2577</v>
      </c>
      <c r="C503" s="26" t="s">
        <v>9</v>
      </c>
      <c r="D503" s="26" t="s">
        <v>8</v>
      </c>
      <c r="E503" s="26" t="s">
        <v>830</v>
      </c>
      <c r="F503" s="26" t="s">
        <v>831</v>
      </c>
      <c r="G503" s="26">
        <v>3</v>
      </c>
      <c r="H503" s="26">
        <v>221.76</v>
      </c>
      <c r="I503" s="26">
        <v>665.28</v>
      </c>
    </row>
    <row r="504" s="19" customFormat="1" spans="1:9">
      <c r="A504" s="25">
        <v>45741.4368055556</v>
      </c>
      <c r="B504" s="26" t="s">
        <v>2577</v>
      </c>
      <c r="C504" s="26" t="s">
        <v>9</v>
      </c>
      <c r="D504" s="26" t="s">
        <v>8</v>
      </c>
      <c r="E504" s="26" t="s">
        <v>964</v>
      </c>
      <c r="F504" s="26" t="s">
        <v>965</v>
      </c>
      <c r="G504" s="26">
        <v>2</v>
      </c>
      <c r="H504" s="26">
        <v>0</v>
      </c>
      <c r="I504" s="26">
        <v>0</v>
      </c>
    </row>
    <row r="505" s="19" customFormat="1" spans="1:9">
      <c r="A505" s="25">
        <v>45741.4368055556</v>
      </c>
      <c r="B505" s="26" t="s">
        <v>2577</v>
      </c>
      <c r="C505" s="26" t="s">
        <v>9</v>
      </c>
      <c r="D505" s="26" t="s">
        <v>8</v>
      </c>
      <c r="E505" s="26" t="s">
        <v>966</v>
      </c>
      <c r="F505" s="26" t="s">
        <v>967</v>
      </c>
      <c r="G505" s="26">
        <v>2</v>
      </c>
      <c r="H505" s="26">
        <v>221.76</v>
      </c>
      <c r="I505" s="26">
        <v>443.52</v>
      </c>
    </row>
    <row r="506" s="19" customFormat="1" spans="1:9">
      <c r="A506" s="25">
        <v>45741.4368055556</v>
      </c>
      <c r="B506" s="26" t="s">
        <v>2578</v>
      </c>
      <c r="C506" s="26" t="s">
        <v>9</v>
      </c>
      <c r="D506" s="26" t="s">
        <v>8</v>
      </c>
      <c r="E506" s="26" t="s">
        <v>1008</v>
      </c>
      <c r="F506" s="26" t="s">
        <v>1009</v>
      </c>
      <c r="G506" s="26">
        <v>2</v>
      </c>
      <c r="H506" s="26">
        <v>0</v>
      </c>
      <c r="I506" s="26">
        <v>0</v>
      </c>
    </row>
    <row r="507" s="19" customFormat="1" spans="1:9">
      <c r="A507" s="25">
        <v>45741.4368055556</v>
      </c>
      <c r="B507" s="26" t="s">
        <v>2578</v>
      </c>
      <c r="C507" s="26" t="s">
        <v>9</v>
      </c>
      <c r="D507" s="26" t="s">
        <v>8</v>
      </c>
      <c r="E507" s="26" t="s">
        <v>335</v>
      </c>
      <c r="F507" s="26" t="s">
        <v>336</v>
      </c>
      <c r="G507" s="26">
        <v>3</v>
      </c>
      <c r="H507" s="26">
        <v>0</v>
      </c>
      <c r="I507" s="26">
        <v>0</v>
      </c>
    </row>
    <row r="508" s="19" customFormat="1" spans="1:9">
      <c r="A508" s="25">
        <v>45741.4368055556</v>
      </c>
      <c r="B508" s="26" t="s">
        <v>2578</v>
      </c>
      <c r="C508" s="26" t="s">
        <v>9</v>
      </c>
      <c r="D508" s="26" t="s">
        <v>8</v>
      </c>
      <c r="E508" s="26" t="s">
        <v>1010</v>
      </c>
      <c r="F508" s="26" t="s">
        <v>1011</v>
      </c>
      <c r="G508" s="26">
        <v>3</v>
      </c>
      <c r="H508" s="26">
        <v>0</v>
      </c>
      <c r="I508" s="26">
        <v>0</v>
      </c>
    </row>
    <row r="509" s="19" customFormat="1" spans="1:9">
      <c r="A509" s="25">
        <v>45741.4368055556</v>
      </c>
      <c r="B509" s="26" t="s">
        <v>2578</v>
      </c>
      <c r="C509" s="26" t="s">
        <v>9</v>
      </c>
      <c r="D509" s="26" t="s">
        <v>8</v>
      </c>
      <c r="E509" s="26" t="s">
        <v>1012</v>
      </c>
      <c r="F509" s="26" t="s">
        <v>1013</v>
      </c>
      <c r="G509" s="26">
        <v>1</v>
      </c>
      <c r="H509" s="26">
        <v>591.36</v>
      </c>
      <c r="I509" s="26">
        <v>591.36</v>
      </c>
    </row>
    <row r="510" s="19" customFormat="1" spans="1:9">
      <c r="A510" s="25">
        <v>45741.4368055556</v>
      </c>
      <c r="B510" s="26" t="s">
        <v>2579</v>
      </c>
      <c r="C510" s="26" t="s">
        <v>9</v>
      </c>
      <c r="D510" s="26" t="s">
        <v>8</v>
      </c>
      <c r="E510" s="26" t="s">
        <v>1014</v>
      </c>
      <c r="F510" s="26" t="s">
        <v>1015</v>
      </c>
      <c r="G510" s="26">
        <v>1</v>
      </c>
      <c r="H510" s="26">
        <v>295.68</v>
      </c>
      <c r="I510" s="26">
        <v>295.68</v>
      </c>
    </row>
    <row r="511" s="19" customFormat="1" spans="1:9">
      <c r="A511" s="25">
        <v>45741.4368055556</v>
      </c>
      <c r="B511" s="26" t="s">
        <v>2579</v>
      </c>
      <c r="C511" s="26" t="s">
        <v>9</v>
      </c>
      <c r="D511" s="26" t="s">
        <v>8</v>
      </c>
      <c r="E511" s="26" t="s">
        <v>1016</v>
      </c>
      <c r="F511" s="26" t="s">
        <v>1017</v>
      </c>
      <c r="G511" s="26">
        <v>2</v>
      </c>
      <c r="H511" s="26">
        <v>147.84</v>
      </c>
      <c r="I511" s="26">
        <v>295.68</v>
      </c>
    </row>
    <row r="512" s="19" customFormat="1" spans="1:9">
      <c r="A512" s="25">
        <v>45741.4368055556</v>
      </c>
      <c r="B512" s="26" t="s">
        <v>2579</v>
      </c>
      <c r="C512" s="26" t="s">
        <v>9</v>
      </c>
      <c r="D512" s="26" t="s">
        <v>8</v>
      </c>
      <c r="E512" s="26" t="s">
        <v>1018</v>
      </c>
      <c r="F512" s="26" t="s">
        <v>1019</v>
      </c>
      <c r="G512" s="26">
        <v>2</v>
      </c>
      <c r="H512" s="26">
        <v>0</v>
      </c>
      <c r="I512" s="26">
        <v>0</v>
      </c>
    </row>
    <row r="513" s="19" customFormat="1" spans="1:9">
      <c r="A513" s="25">
        <v>45741.4375</v>
      </c>
      <c r="B513" s="26" t="s">
        <v>2580</v>
      </c>
      <c r="C513" s="26" t="s">
        <v>9</v>
      </c>
      <c r="D513" s="26" t="s">
        <v>11</v>
      </c>
      <c r="E513" s="26" t="s">
        <v>1116</v>
      </c>
      <c r="F513" s="26" t="s">
        <v>1117</v>
      </c>
      <c r="G513" s="26">
        <v>3</v>
      </c>
      <c r="H513" s="26">
        <v>176.18</v>
      </c>
      <c r="I513" s="26">
        <v>528.54</v>
      </c>
    </row>
    <row r="514" s="19" customFormat="1" spans="1:9">
      <c r="A514" s="25">
        <v>45741.4375</v>
      </c>
      <c r="B514" s="26" t="s">
        <v>2581</v>
      </c>
      <c r="C514" s="26" t="s">
        <v>9</v>
      </c>
      <c r="D514" s="26" t="s">
        <v>6</v>
      </c>
      <c r="E514" s="26" t="s">
        <v>729</v>
      </c>
      <c r="F514" s="26" t="s">
        <v>730</v>
      </c>
      <c r="G514" s="26">
        <v>2</v>
      </c>
      <c r="H514" s="26">
        <v>4298.3</v>
      </c>
      <c r="I514" s="26">
        <v>8596.6</v>
      </c>
    </row>
    <row r="515" s="19" customFormat="1" spans="1:9">
      <c r="A515" s="25">
        <v>45741.4381944444</v>
      </c>
      <c r="B515" s="26" t="s">
        <v>2582</v>
      </c>
      <c r="C515" s="26" t="s">
        <v>9</v>
      </c>
      <c r="D515" s="26" t="s">
        <v>10</v>
      </c>
      <c r="E515" s="26" t="s">
        <v>394</v>
      </c>
      <c r="F515" s="26" t="s">
        <v>395</v>
      </c>
      <c r="G515" s="26">
        <v>1</v>
      </c>
      <c r="H515" s="26">
        <v>966.13</v>
      </c>
      <c r="I515" s="26">
        <v>966.13</v>
      </c>
    </row>
    <row r="516" s="19" customFormat="1" spans="1:9">
      <c r="A516" s="25">
        <v>45741.4381944444</v>
      </c>
      <c r="B516" s="26" t="s">
        <v>2583</v>
      </c>
      <c r="C516" s="26" t="s">
        <v>9</v>
      </c>
      <c r="D516" s="26" t="s">
        <v>10</v>
      </c>
      <c r="E516" s="26" t="s">
        <v>349</v>
      </c>
      <c r="F516" s="26" t="s">
        <v>350</v>
      </c>
      <c r="G516" s="26">
        <v>3</v>
      </c>
      <c r="H516" s="26">
        <v>3148.73</v>
      </c>
      <c r="I516" s="26">
        <v>9446.19</v>
      </c>
    </row>
    <row r="517" s="19" customFormat="1" spans="1:9">
      <c r="A517" s="25">
        <v>45741.4381944444</v>
      </c>
      <c r="B517" s="26" t="s">
        <v>2584</v>
      </c>
      <c r="C517" s="26" t="s">
        <v>9</v>
      </c>
      <c r="D517" s="26" t="s">
        <v>11</v>
      </c>
      <c r="E517" s="26" t="s">
        <v>1881</v>
      </c>
      <c r="F517" s="26" t="s">
        <v>1882</v>
      </c>
      <c r="G517" s="26">
        <v>1</v>
      </c>
      <c r="H517" s="26">
        <v>524.58</v>
      </c>
      <c r="I517" s="26">
        <v>524.58</v>
      </c>
    </row>
    <row r="518" s="19" customFormat="1" spans="1:9">
      <c r="A518" s="25">
        <v>45741.4388888889</v>
      </c>
      <c r="B518" s="26" t="s">
        <v>2585</v>
      </c>
      <c r="C518" s="26" t="s">
        <v>9</v>
      </c>
      <c r="D518" s="26" t="s">
        <v>11</v>
      </c>
      <c r="E518" s="26" t="s">
        <v>24</v>
      </c>
      <c r="F518" s="26" t="s">
        <v>25</v>
      </c>
      <c r="G518" s="26">
        <v>1</v>
      </c>
      <c r="H518" s="26">
        <v>1382.09</v>
      </c>
      <c r="I518" s="26">
        <v>1382.09</v>
      </c>
    </row>
    <row r="519" s="19" customFormat="1" spans="1:9">
      <c r="A519" s="25">
        <v>45741.4388888889</v>
      </c>
      <c r="B519" s="26" t="s">
        <v>2586</v>
      </c>
      <c r="C519" s="26" t="s">
        <v>9</v>
      </c>
      <c r="D519" s="26" t="s">
        <v>11</v>
      </c>
      <c r="E519" s="26" t="s">
        <v>798</v>
      </c>
      <c r="F519" s="26" t="s">
        <v>799</v>
      </c>
      <c r="G519" s="26">
        <v>2</v>
      </c>
      <c r="H519" s="26">
        <v>1540.49</v>
      </c>
      <c r="I519" s="26">
        <v>3080.98</v>
      </c>
    </row>
    <row r="520" s="19" customFormat="1" spans="1:9">
      <c r="A520" s="25">
        <v>45743.5555555556</v>
      </c>
      <c r="B520" s="26" t="s">
        <v>2587</v>
      </c>
      <c r="C520" s="26" t="s">
        <v>9</v>
      </c>
      <c r="D520" s="26" t="s">
        <v>11</v>
      </c>
      <c r="E520" s="26" t="s">
        <v>74</v>
      </c>
      <c r="F520" s="26" t="s">
        <v>75</v>
      </c>
      <c r="G520" s="26">
        <v>1</v>
      </c>
      <c r="H520" s="26">
        <v>1655.81</v>
      </c>
      <c r="I520" s="26">
        <v>1655.81</v>
      </c>
    </row>
    <row r="521" s="19" customFormat="1" spans="1:9">
      <c r="A521" s="25">
        <v>45744.55625</v>
      </c>
      <c r="B521" s="26" t="s">
        <v>2588</v>
      </c>
      <c r="C521" s="26" t="s">
        <v>9</v>
      </c>
      <c r="D521" s="26" t="s">
        <v>3</v>
      </c>
      <c r="E521" s="26" t="s">
        <v>830</v>
      </c>
      <c r="F521" s="26" t="s">
        <v>831</v>
      </c>
      <c r="G521" s="26">
        <v>1</v>
      </c>
      <c r="H521" s="26">
        <v>221.76</v>
      </c>
      <c r="I521" s="26">
        <v>221.76</v>
      </c>
    </row>
    <row r="522" s="19" customFormat="1" spans="1:9">
      <c r="A522" s="25">
        <v>45744.55625</v>
      </c>
      <c r="B522" s="26" t="s">
        <v>2588</v>
      </c>
      <c r="C522" s="26" t="s">
        <v>9</v>
      </c>
      <c r="D522" s="26" t="s">
        <v>3</v>
      </c>
      <c r="E522" s="26" t="s">
        <v>964</v>
      </c>
      <c r="F522" s="26" t="s">
        <v>965</v>
      </c>
      <c r="G522" s="26">
        <v>1</v>
      </c>
      <c r="H522" s="26">
        <v>0</v>
      </c>
      <c r="I522" s="26">
        <v>0</v>
      </c>
    </row>
    <row r="523" s="19" customFormat="1" spans="1:9">
      <c r="A523" s="25">
        <v>45744.55625</v>
      </c>
      <c r="B523" s="26" t="s">
        <v>2588</v>
      </c>
      <c r="C523" s="26" t="s">
        <v>9</v>
      </c>
      <c r="D523" s="26" t="s">
        <v>3</v>
      </c>
      <c r="E523" s="26" t="s">
        <v>966</v>
      </c>
      <c r="F523" s="26" t="s">
        <v>967</v>
      </c>
      <c r="G523" s="26">
        <v>1</v>
      </c>
      <c r="H523" s="26">
        <v>221.76</v>
      </c>
      <c r="I523" s="26">
        <v>221.76</v>
      </c>
    </row>
    <row r="524" s="19" customFormat="1" spans="1:9">
      <c r="A524" s="25">
        <v>45744.55625</v>
      </c>
      <c r="B524" s="26" t="s">
        <v>2588</v>
      </c>
      <c r="C524" s="26" t="s">
        <v>9</v>
      </c>
      <c r="D524" s="26" t="s">
        <v>3</v>
      </c>
      <c r="E524" s="26" t="s">
        <v>335</v>
      </c>
      <c r="F524" s="26" t="s">
        <v>336</v>
      </c>
      <c r="G524" s="26">
        <v>1</v>
      </c>
      <c r="H524" s="26">
        <v>0</v>
      </c>
      <c r="I524" s="26">
        <v>0</v>
      </c>
    </row>
    <row r="525" s="19" customFormat="1" spans="1:9">
      <c r="A525" s="25">
        <v>45744.5569444444</v>
      </c>
      <c r="B525" s="26" t="s">
        <v>2589</v>
      </c>
      <c r="C525" s="26" t="s">
        <v>9</v>
      </c>
      <c r="D525" s="26" t="s">
        <v>3</v>
      </c>
      <c r="E525" s="26" t="s">
        <v>42</v>
      </c>
      <c r="F525" s="26" t="s">
        <v>43</v>
      </c>
      <c r="G525" s="26">
        <v>1</v>
      </c>
      <c r="H525" s="26">
        <v>1016.4</v>
      </c>
      <c r="I525" s="26">
        <v>1016.4</v>
      </c>
    </row>
    <row r="526" s="19" customFormat="1" spans="1:9">
      <c r="A526" s="25">
        <v>45744.5569444444</v>
      </c>
      <c r="B526" s="26" t="s">
        <v>2589</v>
      </c>
      <c r="C526" s="26" t="s">
        <v>9</v>
      </c>
      <c r="D526" s="26" t="s">
        <v>3</v>
      </c>
      <c r="E526" s="26" t="s">
        <v>404</v>
      </c>
      <c r="F526" s="26" t="s">
        <v>405</v>
      </c>
      <c r="G526" s="26">
        <v>1</v>
      </c>
      <c r="H526" s="26">
        <v>1084.16</v>
      </c>
      <c r="I526" s="26">
        <v>1084.16</v>
      </c>
    </row>
    <row r="527" s="19" customFormat="1" spans="1:9">
      <c r="A527" s="25">
        <v>45744.5569444444</v>
      </c>
      <c r="B527" s="26" t="s">
        <v>2590</v>
      </c>
      <c r="C527" s="26" t="s">
        <v>9</v>
      </c>
      <c r="D527" s="26" t="s">
        <v>4</v>
      </c>
      <c r="E527" s="26" t="s">
        <v>2591</v>
      </c>
      <c r="F527" s="26" t="s">
        <v>2592</v>
      </c>
      <c r="G527" s="26">
        <v>2</v>
      </c>
      <c r="H527" s="26">
        <v>0</v>
      </c>
      <c r="I527" s="26">
        <v>0</v>
      </c>
    </row>
    <row r="528" s="19" customFormat="1" spans="1:9">
      <c r="A528" s="25">
        <v>45744.5569444444</v>
      </c>
      <c r="B528" s="26" t="s">
        <v>2593</v>
      </c>
      <c r="C528" s="26" t="s">
        <v>9</v>
      </c>
      <c r="D528" s="26" t="s">
        <v>6</v>
      </c>
      <c r="E528" s="26" t="s">
        <v>1519</v>
      </c>
      <c r="F528" s="26" t="s">
        <v>1520</v>
      </c>
      <c r="G528" s="26">
        <v>5</v>
      </c>
      <c r="H528" s="26">
        <v>47.43</v>
      </c>
      <c r="I528" s="26">
        <v>237.15</v>
      </c>
    </row>
    <row r="529" s="19" customFormat="1" spans="1:9">
      <c r="A529" s="25">
        <v>45744.5569444444</v>
      </c>
      <c r="B529" s="26" t="s">
        <v>2593</v>
      </c>
      <c r="C529" s="26" t="s">
        <v>9</v>
      </c>
      <c r="D529" s="26" t="s">
        <v>6</v>
      </c>
      <c r="E529" s="26" t="s">
        <v>1502</v>
      </c>
      <c r="F529" s="26" t="s">
        <v>1503</v>
      </c>
      <c r="G529" s="26">
        <v>5</v>
      </c>
      <c r="H529" s="26">
        <v>25.14</v>
      </c>
      <c r="I529" s="26">
        <v>125.7</v>
      </c>
    </row>
    <row r="530" s="19" customFormat="1" spans="1:9">
      <c r="A530" s="25">
        <v>45744.5569444444</v>
      </c>
      <c r="B530" s="26" t="s">
        <v>2593</v>
      </c>
      <c r="C530" s="26" t="s">
        <v>9</v>
      </c>
      <c r="D530" s="26" t="s">
        <v>6</v>
      </c>
      <c r="E530" s="26" t="s">
        <v>2594</v>
      </c>
      <c r="F530" s="26" t="s">
        <v>2595</v>
      </c>
      <c r="G530" s="26">
        <v>5</v>
      </c>
      <c r="H530" s="26">
        <v>0</v>
      </c>
      <c r="I530" s="26">
        <v>0</v>
      </c>
    </row>
    <row r="531" s="19" customFormat="1" spans="1:9">
      <c r="A531" s="25">
        <v>45744.5569444444</v>
      </c>
      <c r="B531" s="26" t="s">
        <v>2593</v>
      </c>
      <c r="C531" s="26" t="s">
        <v>9</v>
      </c>
      <c r="D531" s="26" t="s">
        <v>6</v>
      </c>
      <c r="E531" s="26" t="s">
        <v>1254</v>
      </c>
      <c r="F531" s="26" t="s">
        <v>1255</v>
      </c>
      <c r="G531" s="26">
        <v>5</v>
      </c>
      <c r="H531" s="26">
        <v>98.04</v>
      </c>
      <c r="I531" s="26">
        <v>490.2</v>
      </c>
    </row>
    <row r="532" s="19" customFormat="1" spans="1:9">
      <c r="A532" s="25">
        <v>45744.5569444444</v>
      </c>
      <c r="B532" s="26" t="s">
        <v>2593</v>
      </c>
      <c r="C532" s="26" t="s">
        <v>9</v>
      </c>
      <c r="D532" s="26" t="s">
        <v>6</v>
      </c>
      <c r="E532" s="26" t="s">
        <v>1118</v>
      </c>
      <c r="F532" s="26" t="s">
        <v>1119</v>
      </c>
      <c r="G532" s="26">
        <v>3</v>
      </c>
      <c r="H532" s="26">
        <v>0</v>
      </c>
      <c r="I532" s="26">
        <v>0</v>
      </c>
    </row>
    <row r="533" s="19" customFormat="1" spans="1:9">
      <c r="A533" s="25">
        <v>45744.5569444444</v>
      </c>
      <c r="B533" s="26" t="s">
        <v>2593</v>
      </c>
      <c r="C533" s="26" t="s">
        <v>9</v>
      </c>
      <c r="D533" s="26" t="s">
        <v>6</v>
      </c>
      <c r="E533" s="26" t="s">
        <v>1120</v>
      </c>
      <c r="F533" s="26" t="s">
        <v>1121</v>
      </c>
      <c r="G533" s="26">
        <v>5</v>
      </c>
      <c r="H533" s="26">
        <v>0</v>
      </c>
      <c r="I533" s="26">
        <v>0</v>
      </c>
    </row>
    <row r="534" s="19" customFormat="1" spans="1:9">
      <c r="A534" s="25">
        <v>45744.5569444444</v>
      </c>
      <c r="B534" s="26" t="s">
        <v>2593</v>
      </c>
      <c r="C534" s="26" t="s">
        <v>9</v>
      </c>
      <c r="D534" s="26" t="s">
        <v>6</v>
      </c>
      <c r="E534" s="26" t="s">
        <v>178</v>
      </c>
      <c r="F534" s="26" t="s">
        <v>179</v>
      </c>
      <c r="G534" s="26">
        <v>2</v>
      </c>
      <c r="H534" s="26">
        <v>258.72</v>
      </c>
      <c r="I534" s="26">
        <v>517.44</v>
      </c>
    </row>
    <row r="535" s="19" customFormat="1" spans="1:9">
      <c r="A535" s="25">
        <v>45744.5569444444</v>
      </c>
      <c r="B535" s="26" t="s">
        <v>2596</v>
      </c>
      <c r="C535" s="26" t="s">
        <v>9</v>
      </c>
      <c r="D535" s="26" t="s">
        <v>6</v>
      </c>
      <c r="E535" s="26" t="s">
        <v>1114</v>
      </c>
      <c r="F535" s="26" t="s">
        <v>1115</v>
      </c>
      <c r="G535" s="26">
        <v>5</v>
      </c>
      <c r="H535" s="26">
        <v>221.43</v>
      </c>
      <c r="I535" s="26">
        <v>1107.15</v>
      </c>
    </row>
    <row r="536" s="19" customFormat="1" spans="1:9">
      <c r="A536" s="25">
        <v>45744.5569444444</v>
      </c>
      <c r="B536" s="26" t="s">
        <v>2596</v>
      </c>
      <c r="C536" s="26" t="s">
        <v>9</v>
      </c>
      <c r="D536" s="26" t="s">
        <v>6</v>
      </c>
      <c r="E536" s="26" t="s">
        <v>828</v>
      </c>
      <c r="F536" s="26" t="s">
        <v>829</v>
      </c>
      <c r="G536" s="26">
        <v>5</v>
      </c>
      <c r="H536" s="26">
        <v>90.18</v>
      </c>
      <c r="I536" s="26">
        <v>450.9</v>
      </c>
    </row>
    <row r="537" s="19" customFormat="1" spans="1:9">
      <c r="A537" s="25">
        <v>45744.5569444444</v>
      </c>
      <c r="B537" s="26" t="s">
        <v>2596</v>
      </c>
      <c r="C537" s="26" t="s">
        <v>9</v>
      </c>
      <c r="D537" s="26" t="s">
        <v>6</v>
      </c>
      <c r="E537" s="26" t="s">
        <v>769</v>
      </c>
      <c r="F537" s="26" t="s">
        <v>770</v>
      </c>
      <c r="G537" s="26">
        <v>5</v>
      </c>
      <c r="H537" s="26">
        <v>14.05</v>
      </c>
      <c r="I537" s="26">
        <v>70.25</v>
      </c>
    </row>
    <row r="538" s="19" customFormat="1" spans="1:9">
      <c r="A538" s="25">
        <v>45744.5569444444</v>
      </c>
      <c r="B538" s="26" t="s">
        <v>2596</v>
      </c>
      <c r="C538" s="26" t="s">
        <v>9</v>
      </c>
      <c r="D538" s="26" t="s">
        <v>6</v>
      </c>
      <c r="E538" s="26" t="s">
        <v>671</v>
      </c>
      <c r="F538" s="26" t="s">
        <v>672</v>
      </c>
      <c r="G538" s="26">
        <v>5</v>
      </c>
      <c r="H538" s="26">
        <v>139.77</v>
      </c>
      <c r="I538" s="26">
        <v>698.85</v>
      </c>
    </row>
    <row r="539" s="19" customFormat="1" spans="1:9">
      <c r="A539" s="25">
        <v>45744.5569444444</v>
      </c>
      <c r="B539" s="26" t="s">
        <v>2597</v>
      </c>
      <c r="C539" s="26" t="s">
        <v>9</v>
      </c>
      <c r="D539" s="26" t="s">
        <v>6</v>
      </c>
      <c r="E539" s="26" t="s">
        <v>243</v>
      </c>
      <c r="F539" s="26" t="s">
        <v>244</v>
      </c>
      <c r="G539" s="26">
        <v>5</v>
      </c>
      <c r="H539" s="26">
        <v>63.47</v>
      </c>
      <c r="I539" s="26">
        <v>317.35</v>
      </c>
    </row>
    <row r="540" s="19" customFormat="1" spans="1:9">
      <c r="A540" s="25">
        <v>45744.5569444444</v>
      </c>
      <c r="B540" s="26" t="s">
        <v>2597</v>
      </c>
      <c r="C540" s="26" t="s">
        <v>9</v>
      </c>
      <c r="D540" s="26" t="s">
        <v>6</v>
      </c>
      <c r="E540" s="26" t="s">
        <v>1219</v>
      </c>
      <c r="F540" s="26" t="s">
        <v>1220</v>
      </c>
      <c r="G540" s="26">
        <v>5</v>
      </c>
      <c r="H540" s="26">
        <v>18.25</v>
      </c>
      <c r="I540" s="26">
        <v>91.25</v>
      </c>
    </row>
    <row r="541" s="19" customFormat="1" spans="1:9">
      <c r="A541" s="25">
        <v>45744.5569444444</v>
      </c>
      <c r="B541" s="26" t="s">
        <v>2597</v>
      </c>
      <c r="C541" s="26" t="s">
        <v>9</v>
      </c>
      <c r="D541" s="26" t="s">
        <v>6</v>
      </c>
      <c r="E541" s="26" t="s">
        <v>155</v>
      </c>
      <c r="F541" s="26" t="s">
        <v>156</v>
      </c>
      <c r="G541" s="26">
        <v>5</v>
      </c>
      <c r="H541" s="26">
        <v>140.12</v>
      </c>
      <c r="I541" s="26">
        <v>700.6</v>
      </c>
    </row>
    <row r="542" s="19" customFormat="1" spans="1:9">
      <c r="A542" s="25">
        <v>45744.5576388889</v>
      </c>
      <c r="B542" s="26" t="s">
        <v>2598</v>
      </c>
      <c r="C542" s="26" t="s">
        <v>9</v>
      </c>
      <c r="D542" s="26" t="s">
        <v>6</v>
      </c>
      <c r="E542" s="26" t="s">
        <v>39</v>
      </c>
      <c r="F542" s="26" t="s">
        <v>40</v>
      </c>
      <c r="G542" s="26">
        <v>2</v>
      </c>
      <c r="H542" s="26">
        <v>44.35</v>
      </c>
      <c r="I542" s="26">
        <v>88.7</v>
      </c>
    </row>
    <row r="543" s="19" customFormat="1" spans="1:9">
      <c r="A543" s="25">
        <v>45744.5576388889</v>
      </c>
      <c r="B543" s="26" t="s">
        <v>2599</v>
      </c>
      <c r="C543" s="26" t="s">
        <v>9</v>
      </c>
      <c r="D543" s="26" t="s">
        <v>6</v>
      </c>
      <c r="E543" s="26" t="s">
        <v>966</v>
      </c>
      <c r="F543" s="26" t="s">
        <v>967</v>
      </c>
      <c r="G543" s="26">
        <v>1</v>
      </c>
      <c r="H543" s="26">
        <v>221.76</v>
      </c>
      <c r="I543" s="26">
        <v>221.76</v>
      </c>
    </row>
    <row r="544" s="19" customFormat="1" spans="1:9">
      <c r="A544" s="25">
        <v>45744.5576388889</v>
      </c>
      <c r="B544" s="26" t="s">
        <v>2600</v>
      </c>
      <c r="C544" s="26" t="s">
        <v>9</v>
      </c>
      <c r="D544" s="26" t="s">
        <v>7</v>
      </c>
      <c r="E544" s="26" t="s">
        <v>642</v>
      </c>
      <c r="F544" s="26" t="s">
        <v>643</v>
      </c>
      <c r="G544" s="26">
        <v>2</v>
      </c>
      <c r="H544" s="26">
        <v>295.68</v>
      </c>
      <c r="I544" s="26">
        <v>591.36</v>
      </c>
    </row>
    <row r="545" s="19" customFormat="1" spans="1:9">
      <c r="A545" s="25">
        <v>45744.5576388889</v>
      </c>
      <c r="B545" s="26" t="s">
        <v>2601</v>
      </c>
      <c r="C545" s="26" t="s">
        <v>9</v>
      </c>
      <c r="D545" s="26" t="s">
        <v>7</v>
      </c>
      <c r="E545" s="26" t="s">
        <v>763</v>
      </c>
      <c r="F545" s="26" t="s">
        <v>764</v>
      </c>
      <c r="G545" s="26">
        <v>2</v>
      </c>
      <c r="H545" s="26">
        <v>428.74</v>
      </c>
      <c r="I545" s="26">
        <v>857.48</v>
      </c>
    </row>
    <row r="546" s="19" customFormat="1" spans="1:9">
      <c r="A546" s="25">
        <v>45744.5583333333</v>
      </c>
      <c r="B546" s="26" t="s">
        <v>2602</v>
      </c>
      <c r="C546" s="26" t="s">
        <v>9</v>
      </c>
      <c r="D546" s="26" t="s">
        <v>10</v>
      </c>
      <c r="E546" s="26" t="s">
        <v>830</v>
      </c>
      <c r="F546" s="26" t="s">
        <v>831</v>
      </c>
      <c r="G546" s="26">
        <v>2</v>
      </c>
      <c r="H546" s="26">
        <v>221.76</v>
      </c>
      <c r="I546" s="26">
        <v>443.52</v>
      </c>
    </row>
    <row r="547" s="19" customFormat="1" spans="1:9">
      <c r="A547" s="25">
        <v>45744.5583333333</v>
      </c>
      <c r="B547" s="26" t="s">
        <v>2602</v>
      </c>
      <c r="C547" s="26" t="s">
        <v>9</v>
      </c>
      <c r="D547" s="26" t="s">
        <v>10</v>
      </c>
      <c r="E547" s="26" t="s">
        <v>964</v>
      </c>
      <c r="F547" s="26" t="s">
        <v>965</v>
      </c>
      <c r="G547" s="26">
        <v>2</v>
      </c>
      <c r="H547" s="26">
        <v>0</v>
      </c>
      <c r="I547" s="26">
        <v>0</v>
      </c>
    </row>
    <row r="548" s="19" customFormat="1" spans="1:9">
      <c r="A548" s="25">
        <v>45744.5583333333</v>
      </c>
      <c r="B548" s="26" t="s">
        <v>2602</v>
      </c>
      <c r="C548" s="26" t="s">
        <v>9</v>
      </c>
      <c r="D548" s="26" t="s">
        <v>10</v>
      </c>
      <c r="E548" s="26" t="s">
        <v>966</v>
      </c>
      <c r="F548" s="26" t="s">
        <v>967</v>
      </c>
      <c r="G548" s="26">
        <v>2</v>
      </c>
      <c r="H548" s="26">
        <v>221.76</v>
      </c>
      <c r="I548" s="26">
        <v>443.52</v>
      </c>
    </row>
    <row r="549" s="19" customFormat="1" spans="1:9">
      <c r="A549" s="25">
        <v>45744.5583333333</v>
      </c>
      <c r="B549" s="26" t="s">
        <v>2602</v>
      </c>
      <c r="C549" s="26" t="s">
        <v>9</v>
      </c>
      <c r="D549" s="26" t="s">
        <v>10</v>
      </c>
      <c r="E549" s="26" t="s">
        <v>335</v>
      </c>
      <c r="F549" s="26" t="s">
        <v>336</v>
      </c>
      <c r="G549" s="26">
        <v>2</v>
      </c>
      <c r="H549" s="26">
        <v>0</v>
      </c>
      <c r="I549" s="26">
        <v>0</v>
      </c>
    </row>
    <row r="550" s="19" customFormat="1" spans="1:9">
      <c r="A550" s="25">
        <v>45744.5583333333</v>
      </c>
      <c r="B550" s="26" t="s">
        <v>2603</v>
      </c>
      <c r="C550" s="26" t="s">
        <v>9</v>
      </c>
      <c r="D550" s="26" t="s">
        <v>11</v>
      </c>
      <c r="E550" s="26" t="s">
        <v>39</v>
      </c>
      <c r="F550" s="26" t="s">
        <v>40</v>
      </c>
      <c r="G550" s="26">
        <v>3</v>
      </c>
      <c r="H550" s="26">
        <v>44.35</v>
      </c>
      <c r="I550" s="26">
        <v>133.05</v>
      </c>
    </row>
    <row r="551" s="19" customFormat="1" spans="1:9">
      <c r="A551" s="25">
        <v>45747.5527777778</v>
      </c>
      <c r="B551" s="26" t="s">
        <v>2604</v>
      </c>
      <c r="C551" s="26" t="s">
        <v>9</v>
      </c>
      <c r="D551" s="26" t="s">
        <v>3</v>
      </c>
      <c r="E551" s="26" t="s">
        <v>77</v>
      </c>
      <c r="F551" s="26" t="s">
        <v>78</v>
      </c>
      <c r="G551" s="26">
        <v>1</v>
      </c>
      <c r="H551" s="26">
        <v>355.74</v>
      </c>
      <c r="I551" s="26">
        <v>355.74</v>
      </c>
    </row>
    <row r="552" s="19" customFormat="1" spans="1:9">
      <c r="A552" s="25">
        <v>45747.5527777778</v>
      </c>
      <c r="B552" s="26" t="s">
        <v>2605</v>
      </c>
      <c r="C552" s="26" t="s">
        <v>9</v>
      </c>
      <c r="D552" s="26" t="s">
        <v>4</v>
      </c>
      <c r="E552" s="26" t="s">
        <v>952</v>
      </c>
      <c r="F552" s="26" t="s">
        <v>953</v>
      </c>
      <c r="G552" s="26">
        <v>3</v>
      </c>
      <c r="H552" s="26">
        <v>348.43</v>
      </c>
      <c r="I552" s="26">
        <v>1045.29</v>
      </c>
    </row>
    <row r="553" s="19" customFormat="1" spans="1:9">
      <c r="A553" s="25">
        <v>45747.5534722222</v>
      </c>
      <c r="B553" s="26" t="s">
        <v>2606</v>
      </c>
      <c r="C553" s="26" t="s">
        <v>9</v>
      </c>
      <c r="D553" s="26" t="s">
        <v>6</v>
      </c>
      <c r="E553" s="26" t="s">
        <v>141</v>
      </c>
      <c r="F553" s="26" t="s">
        <v>142</v>
      </c>
      <c r="G553" s="26">
        <v>3</v>
      </c>
      <c r="H553" s="26">
        <v>482.46</v>
      </c>
      <c r="I553" s="26">
        <v>1447.38</v>
      </c>
    </row>
    <row r="554" s="19" customFormat="1" spans="1:9">
      <c r="A554" s="25">
        <v>45747.5527777778</v>
      </c>
      <c r="B554" s="26" t="s">
        <v>2607</v>
      </c>
      <c r="C554" s="26" t="s">
        <v>9</v>
      </c>
      <c r="D554" s="26" t="s">
        <v>7</v>
      </c>
      <c r="E554" s="26" t="s">
        <v>1153</v>
      </c>
      <c r="F554" s="26" t="s">
        <v>1154</v>
      </c>
      <c r="G554" s="26">
        <v>1</v>
      </c>
      <c r="H554" s="26">
        <v>135.52</v>
      </c>
      <c r="I554" s="26">
        <v>135.52</v>
      </c>
    </row>
    <row r="555" s="19" customFormat="1" spans="1:9">
      <c r="A555" s="25">
        <v>45747.5527777778</v>
      </c>
      <c r="B555" s="26" t="s">
        <v>2607</v>
      </c>
      <c r="C555" s="26" t="s">
        <v>9</v>
      </c>
      <c r="D555" s="26" t="s">
        <v>7</v>
      </c>
      <c r="E555" s="26" t="s">
        <v>1043</v>
      </c>
      <c r="F555" s="26" t="s">
        <v>1044</v>
      </c>
      <c r="G555" s="26">
        <v>1</v>
      </c>
      <c r="H555" s="26">
        <v>440.44</v>
      </c>
      <c r="I555" s="26">
        <v>440.44</v>
      </c>
    </row>
    <row r="556" s="19" customFormat="1" spans="1:9">
      <c r="A556" s="25">
        <v>45747.5527777778</v>
      </c>
      <c r="B556" s="26" t="s">
        <v>2607</v>
      </c>
      <c r="C556" s="26" t="s">
        <v>9</v>
      </c>
      <c r="D556" s="26" t="s">
        <v>7</v>
      </c>
      <c r="E556" s="26" t="s">
        <v>1265</v>
      </c>
      <c r="F556" s="26" t="s">
        <v>1266</v>
      </c>
      <c r="G556" s="26">
        <v>1</v>
      </c>
      <c r="H556" s="26">
        <v>0</v>
      </c>
      <c r="I556" s="26">
        <v>0</v>
      </c>
    </row>
    <row r="557" s="19" customFormat="1" spans="1:9">
      <c r="A557" s="25">
        <v>45747.5527777778</v>
      </c>
      <c r="B557" s="26" t="s">
        <v>2607</v>
      </c>
      <c r="C557" s="26" t="s">
        <v>9</v>
      </c>
      <c r="D557" s="26" t="s">
        <v>7</v>
      </c>
      <c r="E557" s="26" t="s">
        <v>42</v>
      </c>
      <c r="F557" s="26" t="s">
        <v>43</v>
      </c>
      <c r="G557" s="26">
        <v>1</v>
      </c>
      <c r="H557" s="26">
        <v>1016.4</v>
      </c>
      <c r="I557" s="26">
        <v>1016.4</v>
      </c>
    </row>
    <row r="558" s="19" customFormat="1" spans="1:9">
      <c r="A558" s="25">
        <v>45747.5527777778</v>
      </c>
      <c r="B558" s="26" t="s">
        <v>2607</v>
      </c>
      <c r="C558" s="26" t="s">
        <v>9</v>
      </c>
      <c r="D558" s="26" t="s">
        <v>7</v>
      </c>
      <c r="E558" s="26" t="s">
        <v>404</v>
      </c>
      <c r="F558" s="26" t="s">
        <v>405</v>
      </c>
      <c r="G558" s="26">
        <v>1</v>
      </c>
      <c r="H558" s="26">
        <v>1084.16</v>
      </c>
      <c r="I558" s="26">
        <v>1084.16</v>
      </c>
    </row>
    <row r="559" s="19" customFormat="1" spans="1:9">
      <c r="A559" s="25">
        <v>45747.5534722222</v>
      </c>
      <c r="B559" s="26" t="s">
        <v>2608</v>
      </c>
      <c r="C559" s="26" t="s">
        <v>9</v>
      </c>
      <c r="D559" s="26" t="s">
        <v>7</v>
      </c>
      <c r="E559" s="26" t="s">
        <v>48</v>
      </c>
      <c r="F559" s="26" t="s">
        <v>49</v>
      </c>
      <c r="G559" s="26">
        <v>1</v>
      </c>
      <c r="H559" s="26">
        <v>739.2</v>
      </c>
      <c r="I559" s="26">
        <v>739.2</v>
      </c>
    </row>
    <row r="560" s="19" customFormat="1" spans="1:9">
      <c r="A560" s="25">
        <v>45747.5534722222</v>
      </c>
      <c r="B560" s="26" t="s">
        <v>2608</v>
      </c>
      <c r="C560" s="26" t="s">
        <v>9</v>
      </c>
      <c r="D560" s="26" t="s">
        <v>7</v>
      </c>
      <c r="E560" s="26" t="s">
        <v>45</v>
      </c>
      <c r="F560" s="26" t="s">
        <v>46</v>
      </c>
      <c r="G560" s="26">
        <v>1</v>
      </c>
      <c r="H560" s="26">
        <v>1108.8</v>
      </c>
      <c r="I560" s="26">
        <v>1108.8</v>
      </c>
    </row>
    <row r="561" s="19" customFormat="1" spans="1:9">
      <c r="A561" s="25">
        <v>45747.5534722222</v>
      </c>
      <c r="B561" s="26" t="s">
        <v>2609</v>
      </c>
      <c r="C561" s="26" t="s">
        <v>9</v>
      </c>
      <c r="D561" s="26" t="s">
        <v>10</v>
      </c>
      <c r="E561" s="26" t="s">
        <v>995</v>
      </c>
      <c r="F561" s="26" t="s">
        <v>996</v>
      </c>
      <c r="G561" s="26">
        <v>2</v>
      </c>
      <c r="H561" s="26">
        <v>339.82</v>
      </c>
      <c r="I561" s="26">
        <v>679.64</v>
      </c>
    </row>
    <row r="562" s="19" customFormat="1" spans="1:9">
      <c r="A562" s="25">
        <v>45747.5534722222</v>
      </c>
      <c r="B562" s="26" t="s">
        <v>2610</v>
      </c>
      <c r="C562" s="26" t="s">
        <v>9</v>
      </c>
      <c r="D562" s="26" t="s">
        <v>11</v>
      </c>
      <c r="E562" s="26" t="s">
        <v>2163</v>
      </c>
      <c r="F562" s="26" t="s">
        <v>846</v>
      </c>
      <c r="G562" s="26">
        <v>1</v>
      </c>
      <c r="H562" s="26">
        <v>132.95</v>
      </c>
      <c r="I562" s="26">
        <v>132.95</v>
      </c>
    </row>
    <row r="563" s="19" customFormat="1" spans="1:9">
      <c r="A563" s="25">
        <v>45747.5541666667</v>
      </c>
      <c r="B563" s="26" t="s">
        <v>2611</v>
      </c>
      <c r="C563" s="26" t="s">
        <v>9</v>
      </c>
      <c r="D563" s="26" t="s">
        <v>11</v>
      </c>
      <c r="E563" s="26" t="s">
        <v>1148</v>
      </c>
      <c r="F563" s="26" t="s">
        <v>1149</v>
      </c>
      <c r="G563" s="26">
        <v>3</v>
      </c>
      <c r="H563" s="26">
        <v>487.13</v>
      </c>
      <c r="I563" s="26">
        <v>1461.39</v>
      </c>
    </row>
    <row r="564" s="19" customFormat="1" spans="1:9">
      <c r="A564" s="25">
        <v>45747.6326388889</v>
      </c>
      <c r="B564" s="26" t="s">
        <v>2612</v>
      </c>
      <c r="C564" s="26" t="s">
        <v>9</v>
      </c>
      <c r="D564" s="26" t="s">
        <v>5</v>
      </c>
      <c r="E564" s="26" t="s">
        <v>2613</v>
      </c>
      <c r="F564" s="26" t="s">
        <v>2614</v>
      </c>
      <c r="G564" s="26">
        <v>1</v>
      </c>
      <c r="H564" s="26">
        <v>678.16</v>
      </c>
      <c r="I564" s="26">
        <v>678.16</v>
      </c>
    </row>
    <row r="565" s="19" customFormat="1" spans="1:9">
      <c r="A565" s="25">
        <v>45747.6326388889</v>
      </c>
      <c r="B565" s="26" t="s">
        <v>2612</v>
      </c>
      <c r="C565" s="26" t="s">
        <v>9</v>
      </c>
      <c r="D565" s="26" t="s">
        <v>5</v>
      </c>
      <c r="E565" s="26" t="s">
        <v>2615</v>
      </c>
      <c r="F565" s="26" t="s">
        <v>2616</v>
      </c>
      <c r="G565" s="26">
        <v>1</v>
      </c>
      <c r="H565" s="26">
        <v>1445.5</v>
      </c>
      <c r="I565" s="26">
        <v>1445.5</v>
      </c>
    </row>
    <row r="566" s="19" customFormat="1" spans="1:9">
      <c r="A566" s="25">
        <v>45747.6326388889</v>
      </c>
      <c r="B566" s="26" t="s">
        <v>2612</v>
      </c>
      <c r="C566" s="26" t="s">
        <v>9</v>
      </c>
      <c r="D566" s="26" t="s">
        <v>5</v>
      </c>
      <c r="E566" s="26" t="s">
        <v>1209</v>
      </c>
      <c r="F566" s="26" t="s">
        <v>1210</v>
      </c>
      <c r="G566" s="26">
        <v>2</v>
      </c>
      <c r="H566" s="26">
        <v>3532.04</v>
      </c>
      <c r="I566" s="26">
        <v>7064.08</v>
      </c>
    </row>
    <row r="567" s="19" customFormat="1" spans="1:9">
      <c r="A567" s="25">
        <v>45747.6326388889</v>
      </c>
      <c r="B567" s="26" t="s">
        <v>2612</v>
      </c>
      <c r="C567" s="26" t="s">
        <v>9</v>
      </c>
      <c r="D567" s="26" t="s">
        <v>5</v>
      </c>
      <c r="E567" s="26" t="s">
        <v>632</v>
      </c>
      <c r="F567" s="26" t="s">
        <v>633</v>
      </c>
      <c r="G567" s="26">
        <v>1</v>
      </c>
      <c r="H567" s="26">
        <v>4266.05</v>
      </c>
      <c r="I567" s="26">
        <v>4266.05</v>
      </c>
    </row>
    <row r="568" s="19" customFormat="1" spans="1:9">
      <c r="A568" s="25">
        <v>45747.6326388889</v>
      </c>
      <c r="B568" s="26" t="s">
        <v>2612</v>
      </c>
      <c r="C568" s="26" t="s">
        <v>9</v>
      </c>
      <c r="D568" s="26" t="s">
        <v>5</v>
      </c>
      <c r="E568" s="26" t="s">
        <v>984</v>
      </c>
      <c r="F568" s="26" t="s">
        <v>985</v>
      </c>
      <c r="G568" s="26">
        <v>1</v>
      </c>
      <c r="H568" s="26">
        <v>0</v>
      </c>
      <c r="I568" s="26">
        <v>0</v>
      </c>
    </row>
    <row r="569" s="19" customFormat="1" spans="1:9">
      <c r="A569" s="25">
        <v>45747.6333333333</v>
      </c>
      <c r="B569" s="26" t="s">
        <v>2617</v>
      </c>
      <c r="C569" s="26" t="s">
        <v>9</v>
      </c>
      <c r="D569" s="26" t="s">
        <v>3</v>
      </c>
      <c r="E569" s="26" t="s">
        <v>509</v>
      </c>
      <c r="F569" s="26" t="s">
        <v>510</v>
      </c>
      <c r="G569" s="26">
        <v>3</v>
      </c>
      <c r="H569" s="26">
        <v>2906.75</v>
      </c>
      <c r="I569" s="26">
        <v>8720.25</v>
      </c>
    </row>
    <row r="570" s="19" customFormat="1" spans="1:9">
      <c r="A570" s="25">
        <v>45747.6333333333</v>
      </c>
      <c r="B570" s="26" t="s">
        <v>2618</v>
      </c>
      <c r="C570" s="26" t="s">
        <v>9</v>
      </c>
      <c r="D570" s="26" t="s">
        <v>4</v>
      </c>
      <c r="E570" s="26" t="s">
        <v>1151</v>
      </c>
      <c r="F570" s="26" t="s">
        <v>1152</v>
      </c>
      <c r="G570" s="26">
        <v>2</v>
      </c>
      <c r="H570" s="26">
        <v>922.9</v>
      </c>
      <c r="I570" s="26">
        <v>1845.8</v>
      </c>
    </row>
    <row r="571" s="19" customFormat="1" spans="1:9">
      <c r="A571" s="25">
        <v>45747.6333333333</v>
      </c>
      <c r="B571" s="26" t="s">
        <v>2619</v>
      </c>
      <c r="C571" s="26" t="s">
        <v>9</v>
      </c>
      <c r="D571" s="26" t="s">
        <v>4</v>
      </c>
      <c r="E571" s="26" t="s">
        <v>825</v>
      </c>
      <c r="F571" s="26" t="s">
        <v>826</v>
      </c>
      <c r="G571" s="26">
        <v>1</v>
      </c>
      <c r="H571" s="26">
        <v>10125.38</v>
      </c>
      <c r="I571" s="26">
        <v>10125.38</v>
      </c>
    </row>
    <row r="572" s="19" customFormat="1" spans="1:9">
      <c r="A572" s="25">
        <v>45747.6340277778</v>
      </c>
      <c r="B572" s="26" t="s">
        <v>2620</v>
      </c>
      <c r="C572" s="26" t="s">
        <v>9</v>
      </c>
      <c r="D572" s="26" t="s">
        <v>6</v>
      </c>
      <c r="E572" s="26" t="s">
        <v>197</v>
      </c>
      <c r="F572" s="26" t="s">
        <v>198</v>
      </c>
      <c r="G572" s="26">
        <v>5</v>
      </c>
      <c r="H572" s="26">
        <v>2510.09</v>
      </c>
      <c r="I572" s="26">
        <v>12550.45</v>
      </c>
    </row>
    <row r="573" s="19" customFormat="1" spans="1:9">
      <c r="A573" s="25">
        <v>45747.6347222222</v>
      </c>
      <c r="B573" s="26" t="s">
        <v>2621</v>
      </c>
      <c r="C573" s="26" t="s">
        <v>9</v>
      </c>
      <c r="D573" s="26" t="s">
        <v>6</v>
      </c>
      <c r="E573" s="26" t="s">
        <v>2505</v>
      </c>
      <c r="F573" s="26" t="s">
        <v>2506</v>
      </c>
      <c r="G573" s="26">
        <v>1</v>
      </c>
      <c r="H573" s="26">
        <v>995.59</v>
      </c>
      <c r="I573" s="26">
        <v>995.59</v>
      </c>
    </row>
    <row r="574" s="19" customFormat="1" spans="1:9">
      <c r="A574" s="25">
        <v>45747.6347222222</v>
      </c>
      <c r="B574" s="26" t="s">
        <v>2622</v>
      </c>
      <c r="C574" s="26" t="s">
        <v>9</v>
      </c>
      <c r="D574" s="26" t="s">
        <v>10</v>
      </c>
      <c r="E574" s="26" t="s">
        <v>1057</v>
      </c>
      <c r="F574" s="26" t="s">
        <v>1058</v>
      </c>
      <c r="G574" s="26">
        <v>1</v>
      </c>
      <c r="H574" s="26">
        <v>500.7</v>
      </c>
      <c r="I574" s="26">
        <v>500.7</v>
      </c>
    </row>
    <row r="575" s="19" customFormat="1" spans="1:9">
      <c r="A575" s="25">
        <v>45747.6347222222</v>
      </c>
      <c r="B575" s="26" t="s">
        <v>2623</v>
      </c>
      <c r="C575" s="26" t="s">
        <v>9</v>
      </c>
      <c r="D575" s="26" t="s">
        <v>11</v>
      </c>
      <c r="E575" s="26" t="s">
        <v>507</v>
      </c>
      <c r="F575" s="26" t="s">
        <v>508</v>
      </c>
      <c r="G575" s="26">
        <v>3</v>
      </c>
      <c r="H575" s="26">
        <v>810.21</v>
      </c>
      <c r="I575" s="26">
        <v>2430.63</v>
      </c>
    </row>
    <row r="576" s="19" customFormat="1" spans="1:9">
      <c r="A576" s="25">
        <v>45747.6347222222</v>
      </c>
      <c r="B576" s="26" t="s">
        <v>2624</v>
      </c>
      <c r="C576" s="26" t="s">
        <v>9</v>
      </c>
      <c r="D576" s="26" t="s">
        <v>11</v>
      </c>
      <c r="E576" s="26" t="s">
        <v>24</v>
      </c>
      <c r="F576" s="26" t="s">
        <v>25</v>
      </c>
      <c r="G576" s="26">
        <v>1</v>
      </c>
      <c r="H576" s="26">
        <v>1382.09</v>
      </c>
      <c r="I576" s="26">
        <v>1382.09</v>
      </c>
    </row>
    <row r="577" s="19" customFormat="1" spans="1:9">
      <c r="A577" s="25">
        <v>45750</v>
      </c>
      <c r="B577" s="26" t="s">
        <v>2625</v>
      </c>
      <c r="C577" s="26" t="s">
        <v>9</v>
      </c>
      <c r="D577" s="26" t="s">
        <v>4</v>
      </c>
      <c r="E577" s="26" t="s">
        <v>1351</v>
      </c>
      <c r="F577" s="26" t="s">
        <v>1352</v>
      </c>
      <c r="G577" s="26">
        <v>5</v>
      </c>
      <c r="H577" s="26">
        <v>27.1</v>
      </c>
      <c r="I577" s="26">
        <v>135.5</v>
      </c>
    </row>
    <row r="578" s="19" customFormat="1" spans="1:9">
      <c r="A578" s="25">
        <v>45750</v>
      </c>
      <c r="B578" s="26" t="s">
        <v>2626</v>
      </c>
      <c r="C578" s="26" t="s">
        <v>9</v>
      </c>
      <c r="D578" s="26" t="s">
        <v>7</v>
      </c>
      <c r="E578" s="26" t="s">
        <v>2627</v>
      </c>
      <c r="F578" s="26" t="s">
        <v>242</v>
      </c>
      <c r="G578" s="26">
        <v>2</v>
      </c>
      <c r="H578" s="26">
        <v>899.49</v>
      </c>
      <c r="I578" s="26">
        <v>1798.98</v>
      </c>
    </row>
    <row r="579" s="19" customFormat="1" spans="1:9">
      <c r="A579" s="25">
        <v>45750</v>
      </c>
      <c r="B579" s="26" t="s">
        <v>2626</v>
      </c>
      <c r="C579" s="26" t="s">
        <v>9</v>
      </c>
      <c r="D579" s="26" t="s">
        <v>7</v>
      </c>
      <c r="E579" s="26" t="s">
        <v>793</v>
      </c>
      <c r="F579" s="26" t="s">
        <v>794</v>
      </c>
      <c r="G579" s="26">
        <v>2</v>
      </c>
      <c r="H579" s="26">
        <v>428.74</v>
      </c>
      <c r="I579" s="26">
        <v>857.48</v>
      </c>
    </row>
    <row r="580" s="19" customFormat="1" spans="1:9">
      <c r="A580" s="25">
        <v>45750</v>
      </c>
      <c r="B580" s="26" t="s">
        <v>2628</v>
      </c>
      <c r="C580" s="26" t="s">
        <v>9</v>
      </c>
      <c r="D580" s="26" t="s">
        <v>11</v>
      </c>
      <c r="E580" s="26" t="s">
        <v>2629</v>
      </c>
      <c r="F580" s="26" t="s">
        <v>2630</v>
      </c>
      <c r="G580" s="26">
        <v>5</v>
      </c>
      <c r="H580" s="26">
        <v>115.19</v>
      </c>
      <c r="I580" s="26">
        <v>575.95</v>
      </c>
    </row>
    <row r="581" s="19" customFormat="1" spans="1:9">
      <c r="A581" s="25">
        <v>45750</v>
      </c>
      <c r="B581" s="26" t="s">
        <v>2631</v>
      </c>
      <c r="C581" s="26" t="s">
        <v>9</v>
      </c>
      <c r="D581" s="26" t="s">
        <v>11</v>
      </c>
      <c r="E581" s="26" t="s">
        <v>344</v>
      </c>
      <c r="F581" s="26" t="s">
        <v>345</v>
      </c>
      <c r="G581" s="26">
        <v>2</v>
      </c>
      <c r="H581" s="26">
        <v>100.53</v>
      </c>
      <c r="I581" s="26">
        <v>201.06</v>
      </c>
    </row>
    <row r="582" s="19" customFormat="1" spans="1:9">
      <c r="A582" s="25">
        <v>45750</v>
      </c>
      <c r="B582" s="26" t="s">
        <v>2632</v>
      </c>
      <c r="C582" s="26" t="s">
        <v>9</v>
      </c>
      <c r="D582" s="26" t="s">
        <v>11</v>
      </c>
      <c r="E582" s="26" t="s">
        <v>39</v>
      </c>
      <c r="F582" s="26" t="s">
        <v>40</v>
      </c>
      <c r="G582" s="26">
        <v>1</v>
      </c>
      <c r="H582" s="26">
        <v>44.35</v>
      </c>
      <c r="I582" s="26">
        <v>44.35</v>
      </c>
    </row>
    <row r="583" s="19" customFormat="1" spans="1:9">
      <c r="A583" s="25">
        <v>45750</v>
      </c>
      <c r="B583" s="26" t="s">
        <v>2633</v>
      </c>
      <c r="C583" s="26" t="s">
        <v>9</v>
      </c>
      <c r="D583" s="26" t="s">
        <v>11</v>
      </c>
      <c r="E583" s="26" t="s">
        <v>759</v>
      </c>
      <c r="F583" s="26" t="s">
        <v>760</v>
      </c>
      <c r="G583" s="26">
        <v>1</v>
      </c>
      <c r="H583" s="26">
        <v>3.39</v>
      </c>
      <c r="I583" s="26">
        <v>3.39</v>
      </c>
    </row>
    <row r="584" s="19" customFormat="1" spans="1:9">
      <c r="A584" s="25">
        <v>45750</v>
      </c>
      <c r="B584" s="26" t="s">
        <v>2634</v>
      </c>
      <c r="C584" s="26" t="s">
        <v>9</v>
      </c>
      <c r="D584" s="26" t="s">
        <v>8</v>
      </c>
      <c r="E584" s="26" t="s">
        <v>740</v>
      </c>
      <c r="F584" s="26" t="s">
        <v>618</v>
      </c>
      <c r="G584" s="26">
        <v>4</v>
      </c>
      <c r="H584" s="26">
        <v>567.08</v>
      </c>
      <c r="I584" s="26">
        <v>2268.32</v>
      </c>
    </row>
    <row r="585" s="19" customFormat="1" spans="1:9">
      <c r="A585" s="25">
        <v>45750</v>
      </c>
      <c r="B585" s="26" t="s">
        <v>2635</v>
      </c>
      <c r="C585" s="26" t="s">
        <v>9</v>
      </c>
      <c r="D585" s="26" t="s">
        <v>8</v>
      </c>
      <c r="E585" s="26" t="s">
        <v>191</v>
      </c>
      <c r="F585" s="26" t="s">
        <v>192</v>
      </c>
      <c r="G585" s="26">
        <v>3</v>
      </c>
      <c r="H585" s="26">
        <v>1242.5</v>
      </c>
      <c r="I585" s="26">
        <v>3727.5</v>
      </c>
    </row>
    <row r="586" s="19" customFormat="1" spans="1:9">
      <c r="A586" s="25">
        <v>45751.4131944444</v>
      </c>
      <c r="B586" s="26" t="s">
        <v>2636</v>
      </c>
      <c r="C586" s="26" t="s">
        <v>9</v>
      </c>
      <c r="D586" s="26" t="s">
        <v>11</v>
      </c>
      <c r="E586" s="26" t="s">
        <v>89</v>
      </c>
      <c r="F586" s="26" t="s">
        <v>90</v>
      </c>
      <c r="G586" s="26">
        <v>1</v>
      </c>
      <c r="H586" s="26">
        <v>5773.19</v>
      </c>
      <c r="I586" s="26">
        <v>5773.19</v>
      </c>
    </row>
    <row r="587" s="19" customFormat="1" spans="1:9">
      <c r="A587" s="25">
        <v>45751.4166666667</v>
      </c>
      <c r="B587" s="26" t="s">
        <v>2637</v>
      </c>
      <c r="C587" s="26" t="s">
        <v>9</v>
      </c>
      <c r="D587" s="26" t="s">
        <v>11</v>
      </c>
      <c r="E587" s="26" t="s">
        <v>255</v>
      </c>
      <c r="F587" s="26" t="s">
        <v>256</v>
      </c>
      <c r="G587" s="26">
        <v>1</v>
      </c>
      <c r="H587" s="26">
        <v>3252.48</v>
      </c>
      <c r="I587" s="26">
        <v>3252.48</v>
      </c>
    </row>
    <row r="588" s="19" customFormat="1" spans="1:9">
      <c r="A588" s="25">
        <v>45751.4173611111</v>
      </c>
      <c r="B588" s="26" t="s">
        <v>2638</v>
      </c>
      <c r="C588" s="26" t="s">
        <v>9</v>
      </c>
      <c r="D588" s="26" t="s">
        <v>11</v>
      </c>
      <c r="E588" s="26" t="s">
        <v>1585</v>
      </c>
      <c r="F588" s="26" t="s">
        <v>147</v>
      </c>
      <c r="G588" s="26">
        <v>1</v>
      </c>
      <c r="H588" s="26">
        <v>21.83</v>
      </c>
      <c r="I588" s="26">
        <v>21.83</v>
      </c>
    </row>
    <row r="589" s="19" customFormat="1" spans="1:9">
      <c r="A589" s="25">
        <v>45751.4173611111</v>
      </c>
      <c r="B589" s="26" t="s">
        <v>2639</v>
      </c>
      <c r="C589" s="26" t="s">
        <v>9</v>
      </c>
      <c r="D589" s="26" t="s">
        <v>11</v>
      </c>
      <c r="E589" s="26" t="s">
        <v>95</v>
      </c>
      <c r="F589" s="26" t="s">
        <v>96</v>
      </c>
      <c r="G589" s="26">
        <v>2</v>
      </c>
      <c r="H589" s="26">
        <v>1395.86</v>
      </c>
      <c r="I589" s="26">
        <v>2791.72</v>
      </c>
    </row>
    <row r="590" s="19" customFormat="1" spans="1:9">
      <c r="A590" s="25">
        <v>45751.4173611111</v>
      </c>
      <c r="B590" s="26" t="s">
        <v>2640</v>
      </c>
      <c r="C590" s="26" t="s">
        <v>9</v>
      </c>
      <c r="D590" s="26" t="s">
        <v>11</v>
      </c>
      <c r="E590" s="26" t="s">
        <v>394</v>
      </c>
      <c r="F590" s="26" t="s">
        <v>395</v>
      </c>
      <c r="G590" s="26">
        <v>1</v>
      </c>
      <c r="H590" s="26">
        <v>966.13</v>
      </c>
      <c r="I590" s="26">
        <v>966.13</v>
      </c>
    </row>
    <row r="591" s="19" customFormat="1" spans="1:9">
      <c r="A591" s="25">
        <v>45751.4201388889</v>
      </c>
      <c r="B591" s="26" t="s">
        <v>2641</v>
      </c>
      <c r="C591" s="26" t="s">
        <v>9</v>
      </c>
      <c r="D591" s="26" t="s">
        <v>11</v>
      </c>
      <c r="E591" s="26" t="s">
        <v>1104</v>
      </c>
      <c r="F591" s="26" t="s">
        <v>1105</v>
      </c>
      <c r="G591" s="26">
        <v>1</v>
      </c>
      <c r="H591" s="26">
        <v>0</v>
      </c>
      <c r="I591" s="26">
        <v>0</v>
      </c>
    </row>
    <row r="592" s="19" customFormat="1" spans="1:9">
      <c r="A592" s="25">
        <v>45751.4201388889</v>
      </c>
      <c r="B592" s="26" t="s">
        <v>2641</v>
      </c>
      <c r="C592" s="26" t="s">
        <v>9</v>
      </c>
      <c r="D592" s="26" t="s">
        <v>11</v>
      </c>
      <c r="E592" s="26" t="s">
        <v>984</v>
      </c>
      <c r="F592" s="26" t="s">
        <v>985</v>
      </c>
      <c r="G592" s="26">
        <v>1</v>
      </c>
      <c r="H592" s="26">
        <v>0</v>
      </c>
      <c r="I592" s="26">
        <v>0</v>
      </c>
    </row>
    <row r="593" s="19" customFormat="1" spans="1:9">
      <c r="A593" s="25">
        <v>45751.4201388889</v>
      </c>
      <c r="B593" s="26" t="s">
        <v>2642</v>
      </c>
      <c r="C593" s="26" t="s">
        <v>9</v>
      </c>
      <c r="D593" s="26" t="s">
        <v>11</v>
      </c>
      <c r="E593" s="26" t="s">
        <v>1102</v>
      </c>
      <c r="F593" s="26" t="s">
        <v>1103</v>
      </c>
      <c r="G593" s="26">
        <v>2</v>
      </c>
      <c r="H593" s="26">
        <v>1420.57</v>
      </c>
      <c r="I593" s="26">
        <v>2841.14</v>
      </c>
    </row>
    <row r="594" s="19" customFormat="1" spans="1:9">
      <c r="A594" s="25">
        <v>45751.4201388889</v>
      </c>
      <c r="B594" s="26" t="s">
        <v>2643</v>
      </c>
      <c r="C594" s="26" t="s">
        <v>9</v>
      </c>
      <c r="D594" s="26" t="s">
        <v>10</v>
      </c>
      <c r="E594" s="26" t="s">
        <v>394</v>
      </c>
      <c r="F594" s="26" t="s">
        <v>395</v>
      </c>
      <c r="G594" s="26">
        <v>1</v>
      </c>
      <c r="H594" s="26">
        <v>966.13</v>
      </c>
      <c r="I594" s="26">
        <v>966.13</v>
      </c>
    </row>
    <row r="595" s="19" customFormat="1" spans="1:9">
      <c r="A595" s="25">
        <v>45751.4208333333</v>
      </c>
      <c r="B595" s="26" t="s">
        <v>2644</v>
      </c>
      <c r="C595" s="26" t="s">
        <v>9</v>
      </c>
      <c r="D595" s="26" t="s">
        <v>8</v>
      </c>
      <c r="E595" s="26" t="s">
        <v>1947</v>
      </c>
      <c r="F595" s="26" t="s">
        <v>1948</v>
      </c>
      <c r="G595" s="26">
        <v>2</v>
      </c>
      <c r="H595" s="26">
        <v>1280.66</v>
      </c>
      <c r="I595" s="26">
        <v>2561.32</v>
      </c>
    </row>
    <row r="596" s="19" customFormat="1" spans="1:9">
      <c r="A596" s="25">
        <v>45751.4208333333</v>
      </c>
      <c r="B596" s="26" t="s">
        <v>2644</v>
      </c>
      <c r="C596" s="26" t="s">
        <v>9</v>
      </c>
      <c r="D596" s="26" t="s">
        <v>8</v>
      </c>
      <c r="E596" s="26" t="s">
        <v>525</v>
      </c>
      <c r="F596" s="26" t="s">
        <v>526</v>
      </c>
      <c r="G596" s="26">
        <v>1</v>
      </c>
      <c r="H596" s="26">
        <v>711.48</v>
      </c>
      <c r="I596" s="26">
        <v>711.48</v>
      </c>
    </row>
    <row r="597" s="19" customFormat="1" spans="1:9">
      <c r="A597" s="25">
        <v>45751.4208333333</v>
      </c>
      <c r="B597" s="26" t="s">
        <v>2644</v>
      </c>
      <c r="C597" s="26" t="s">
        <v>9</v>
      </c>
      <c r="D597" s="26" t="s">
        <v>8</v>
      </c>
      <c r="E597" s="26" t="s">
        <v>1203</v>
      </c>
      <c r="F597" s="26" t="s">
        <v>1204</v>
      </c>
      <c r="G597" s="26">
        <v>1</v>
      </c>
      <c r="H597" s="26">
        <v>1300.99</v>
      </c>
      <c r="I597" s="26">
        <v>1300.99</v>
      </c>
    </row>
    <row r="598" s="19" customFormat="1" spans="1:9">
      <c r="A598" s="25">
        <v>45751.4208333333</v>
      </c>
      <c r="B598" s="26" t="s">
        <v>2644</v>
      </c>
      <c r="C598" s="26" t="s">
        <v>9</v>
      </c>
      <c r="D598" s="26" t="s">
        <v>8</v>
      </c>
      <c r="E598" s="26" t="s">
        <v>1440</v>
      </c>
      <c r="F598" s="26" t="s">
        <v>1441</v>
      </c>
      <c r="G598" s="26">
        <v>1</v>
      </c>
      <c r="H598" s="26">
        <v>209.9</v>
      </c>
      <c r="I598" s="26">
        <v>209.9</v>
      </c>
    </row>
    <row r="599" s="19" customFormat="1" spans="1:9">
      <c r="A599" s="25">
        <v>45751.4208333333</v>
      </c>
      <c r="B599" s="26" t="s">
        <v>2644</v>
      </c>
      <c r="C599" s="26" t="s">
        <v>9</v>
      </c>
      <c r="D599" s="26" t="s">
        <v>8</v>
      </c>
      <c r="E599" s="26" t="s">
        <v>990</v>
      </c>
      <c r="F599" s="26" t="s">
        <v>991</v>
      </c>
      <c r="G599" s="26">
        <v>2</v>
      </c>
      <c r="H599" s="26">
        <v>395.48</v>
      </c>
      <c r="I599" s="26">
        <v>790.96</v>
      </c>
    </row>
    <row r="600" s="19" customFormat="1" spans="1:9">
      <c r="A600" s="25">
        <v>45751.4208333333</v>
      </c>
      <c r="B600" s="26" t="s">
        <v>2645</v>
      </c>
      <c r="C600" s="26" t="s">
        <v>9</v>
      </c>
      <c r="D600" s="26" t="s">
        <v>8</v>
      </c>
      <c r="E600" s="26" t="s">
        <v>1176</v>
      </c>
      <c r="F600" s="26" t="s">
        <v>1177</v>
      </c>
      <c r="G600" s="26">
        <v>4</v>
      </c>
      <c r="H600" s="26">
        <v>1195.15</v>
      </c>
      <c r="I600" s="26">
        <v>4780.6</v>
      </c>
    </row>
    <row r="601" s="19" customFormat="1" spans="1:9">
      <c r="A601" s="25">
        <v>45751.4208333333</v>
      </c>
      <c r="B601" s="26" t="s">
        <v>2645</v>
      </c>
      <c r="C601" s="26" t="s">
        <v>9</v>
      </c>
      <c r="D601" s="26" t="s">
        <v>8</v>
      </c>
      <c r="E601" s="26" t="s">
        <v>731</v>
      </c>
      <c r="F601" s="26" t="s">
        <v>732</v>
      </c>
      <c r="G601" s="26">
        <v>1</v>
      </c>
      <c r="H601" s="26">
        <v>1939.67</v>
      </c>
      <c r="I601" s="26">
        <v>1939.67</v>
      </c>
    </row>
    <row r="602" s="19" customFormat="1" spans="1:9">
      <c r="A602" s="25">
        <v>45751.4208333333</v>
      </c>
      <c r="B602" s="26" t="s">
        <v>2645</v>
      </c>
      <c r="C602" s="26" t="s">
        <v>9</v>
      </c>
      <c r="D602" s="26" t="s">
        <v>8</v>
      </c>
      <c r="E602" s="26" t="s">
        <v>1428</v>
      </c>
      <c r="F602" s="26" t="s">
        <v>1429</v>
      </c>
      <c r="G602" s="26">
        <v>2</v>
      </c>
      <c r="H602" s="26">
        <v>2696.85</v>
      </c>
      <c r="I602" s="26">
        <v>5393.7</v>
      </c>
    </row>
    <row r="603" s="19" customFormat="1" spans="1:9">
      <c r="A603" s="25">
        <v>45751.4208333333</v>
      </c>
      <c r="B603" s="26" t="s">
        <v>2645</v>
      </c>
      <c r="C603" s="26" t="s">
        <v>9</v>
      </c>
      <c r="D603" s="26" t="s">
        <v>8</v>
      </c>
      <c r="E603" s="26" t="s">
        <v>1548</v>
      </c>
      <c r="F603" s="26" t="s">
        <v>1549</v>
      </c>
      <c r="G603" s="26">
        <v>2</v>
      </c>
      <c r="H603" s="26">
        <v>1111.26</v>
      </c>
      <c r="I603" s="26">
        <v>2222.52</v>
      </c>
    </row>
    <row r="604" s="19" customFormat="1" spans="1:9">
      <c r="A604" s="25">
        <v>45751.4208333333</v>
      </c>
      <c r="B604" s="26" t="s">
        <v>2645</v>
      </c>
      <c r="C604" s="26" t="s">
        <v>9</v>
      </c>
      <c r="D604" s="26" t="s">
        <v>8</v>
      </c>
      <c r="E604" s="26" t="s">
        <v>89</v>
      </c>
      <c r="F604" s="26" t="s">
        <v>90</v>
      </c>
      <c r="G604" s="26">
        <v>1</v>
      </c>
      <c r="H604" s="26">
        <v>5773.19</v>
      </c>
      <c r="I604" s="26">
        <v>5773.19</v>
      </c>
    </row>
    <row r="605" s="19" customFormat="1" spans="1:9">
      <c r="A605" s="25">
        <v>45751.4215277778</v>
      </c>
      <c r="B605" s="26" t="s">
        <v>2646</v>
      </c>
      <c r="C605" s="26" t="s">
        <v>9</v>
      </c>
      <c r="D605" s="26" t="s">
        <v>8</v>
      </c>
      <c r="E605" s="26" t="s">
        <v>24</v>
      </c>
      <c r="F605" s="26" t="s">
        <v>25</v>
      </c>
      <c r="G605" s="26">
        <v>2</v>
      </c>
      <c r="H605" s="26">
        <v>1382.09</v>
      </c>
      <c r="I605" s="26">
        <v>2764.18</v>
      </c>
    </row>
    <row r="606" s="19" customFormat="1" spans="1:9">
      <c r="A606" s="25">
        <v>45751.4215277778</v>
      </c>
      <c r="B606" s="26" t="s">
        <v>2646</v>
      </c>
      <c r="C606" s="26" t="s">
        <v>9</v>
      </c>
      <c r="D606" s="26" t="s">
        <v>8</v>
      </c>
      <c r="E606" s="26" t="s">
        <v>398</v>
      </c>
      <c r="F606" s="26" t="s">
        <v>399</v>
      </c>
      <c r="G606" s="26">
        <v>5</v>
      </c>
      <c r="H606" s="26">
        <v>2541</v>
      </c>
      <c r="I606" s="26">
        <v>12705</v>
      </c>
    </row>
    <row r="607" s="19" customFormat="1" spans="1:9">
      <c r="A607" s="25">
        <v>45751.4215277778</v>
      </c>
      <c r="B607" s="26" t="s">
        <v>2646</v>
      </c>
      <c r="C607" s="26" t="s">
        <v>9</v>
      </c>
      <c r="D607" s="26" t="s">
        <v>8</v>
      </c>
      <c r="E607" s="26" t="s">
        <v>988</v>
      </c>
      <c r="F607" s="26" t="s">
        <v>989</v>
      </c>
      <c r="G607" s="26">
        <v>2</v>
      </c>
      <c r="H607" s="26">
        <v>994.37</v>
      </c>
      <c r="I607" s="26">
        <v>1988.74</v>
      </c>
    </row>
    <row r="608" s="19" customFormat="1" spans="1:9">
      <c r="A608" s="25">
        <v>45751.4215277778</v>
      </c>
      <c r="B608" s="26" t="s">
        <v>2646</v>
      </c>
      <c r="C608" s="26" t="s">
        <v>9</v>
      </c>
      <c r="D608" s="26" t="s">
        <v>8</v>
      </c>
      <c r="E608" s="26" t="s">
        <v>2647</v>
      </c>
      <c r="F608" s="26" t="s">
        <v>2648</v>
      </c>
      <c r="G608" s="26">
        <v>2</v>
      </c>
      <c r="H608" s="26">
        <v>466.88</v>
      </c>
      <c r="I608" s="26">
        <v>933.76</v>
      </c>
    </row>
    <row r="609" s="19" customFormat="1" spans="1:9">
      <c r="A609" s="25">
        <v>45751.4215277778</v>
      </c>
      <c r="B609" s="26" t="s">
        <v>2646</v>
      </c>
      <c r="C609" s="26" t="s">
        <v>9</v>
      </c>
      <c r="D609" s="26" t="s">
        <v>8</v>
      </c>
      <c r="E609" s="26" t="s">
        <v>80</v>
      </c>
      <c r="F609" s="26" t="s">
        <v>81</v>
      </c>
      <c r="G609" s="26">
        <v>2</v>
      </c>
      <c r="H609" s="26">
        <v>2748.1</v>
      </c>
      <c r="I609" s="26">
        <v>5496.2</v>
      </c>
    </row>
    <row r="610" s="19" customFormat="1" spans="1:9">
      <c r="A610" s="25">
        <v>45751.4215277778</v>
      </c>
      <c r="B610" s="26" t="s">
        <v>2646</v>
      </c>
      <c r="C610" s="26" t="s">
        <v>9</v>
      </c>
      <c r="D610" s="26" t="s">
        <v>8</v>
      </c>
      <c r="E610" s="26" t="s">
        <v>816</v>
      </c>
      <c r="F610" s="26" t="s">
        <v>817</v>
      </c>
      <c r="G610" s="26">
        <v>2</v>
      </c>
      <c r="H610" s="26">
        <v>1014.79</v>
      </c>
      <c r="I610" s="26">
        <v>2029.58</v>
      </c>
    </row>
    <row r="611" s="19" customFormat="1" spans="1:9">
      <c r="A611" s="25">
        <v>45751.4222222222</v>
      </c>
      <c r="B611" s="26" t="s">
        <v>2649</v>
      </c>
      <c r="C611" s="26" t="s">
        <v>9</v>
      </c>
      <c r="D611" s="26" t="s">
        <v>8</v>
      </c>
      <c r="E611" s="26" t="s">
        <v>583</v>
      </c>
      <c r="F611" s="26" t="s">
        <v>584</v>
      </c>
      <c r="G611" s="26">
        <v>3</v>
      </c>
      <c r="H611" s="26">
        <v>990.35</v>
      </c>
      <c r="I611" s="26">
        <v>2971.05</v>
      </c>
    </row>
    <row r="612" s="19" customFormat="1" spans="1:9">
      <c r="A612" s="25">
        <v>45751.4222222222</v>
      </c>
      <c r="B612" s="26" t="s">
        <v>2649</v>
      </c>
      <c r="C612" s="26" t="s">
        <v>9</v>
      </c>
      <c r="D612" s="26" t="s">
        <v>8</v>
      </c>
      <c r="E612" s="26" t="s">
        <v>736</v>
      </c>
      <c r="F612" s="26" t="s">
        <v>737</v>
      </c>
      <c r="G612" s="26">
        <v>3</v>
      </c>
      <c r="H612" s="26">
        <v>1080.24</v>
      </c>
      <c r="I612" s="26">
        <v>3240.72</v>
      </c>
    </row>
    <row r="613" s="19" customFormat="1" spans="1:9">
      <c r="A613" s="25">
        <v>45751.4222222222</v>
      </c>
      <c r="B613" s="26" t="s">
        <v>2649</v>
      </c>
      <c r="C613" s="26" t="s">
        <v>9</v>
      </c>
      <c r="D613" s="26" t="s">
        <v>8</v>
      </c>
      <c r="E613" s="26" t="s">
        <v>507</v>
      </c>
      <c r="F613" s="26" t="s">
        <v>508</v>
      </c>
      <c r="G613" s="26">
        <v>5</v>
      </c>
      <c r="H613" s="26">
        <v>810.21</v>
      </c>
      <c r="I613" s="26">
        <v>4051.05</v>
      </c>
    </row>
    <row r="614" s="19" customFormat="1" spans="1:9">
      <c r="A614" s="25">
        <v>45751.4222222222</v>
      </c>
      <c r="B614" s="26" t="s">
        <v>2649</v>
      </c>
      <c r="C614" s="26" t="s">
        <v>9</v>
      </c>
      <c r="D614" s="26" t="s">
        <v>8</v>
      </c>
      <c r="E614" s="26" t="s">
        <v>383</v>
      </c>
      <c r="F614" s="26" t="s">
        <v>384</v>
      </c>
      <c r="G614" s="26">
        <v>2</v>
      </c>
      <c r="H614" s="26">
        <v>1693.24</v>
      </c>
      <c r="I614" s="26">
        <v>3386.48</v>
      </c>
    </row>
    <row r="615" s="19" customFormat="1" spans="1:9">
      <c r="A615" s="25">
        <v>45751.4222222222</v>
      </c>
      <c r="B615" s="26" t="s">
        <v>2649</v>
      </c>
      <c r="C615" s="26" t="s">
        <v>9</v>
      </c>
      <c r="D615" s="26" t="s">
        <v>8</v>
      </c>
      <c r="E615" s="26" t="s">
        <v>479</v>
      </c>
      <c r="F615" s="26" t="s">
        <v>464</v>
      </c>
      <c r="G615" s="26">
        <v>3</v>
      </c>
      <c r="H615" s="26">
        <v>1034.29</v>
      </c>
      <c r="I615" s="26">
        <v>3102.87</v>
      </c>
    </row>
    <row r="616" s="19" customFormat="1" spans="1:9">
      <c r="A616" s="25">
        <v>45751.4222222222</v>
      </c>
      <c r="B616" s="26" t="s">
        <v>2650</v>
      </c>
      <c r="C616" s="26" t="s">
        <v>9</v>
      </c>
      <c r="D616" s="26" t="s">
        <v>8</v>
      </c>
      <c r="E616" s="26" t="s">
        <v>703</v>
      </c>
      <c r="F616" s="26" t="s">
        <v>704</v>
      </c>
      <c r="G616" s="26">
        <v>2</v>
      </c>
      <c r="H616" s="26">
        <v>1273.45</v>
      </c>
      <c r="I616" s="26">
        <v>2546.9</v>
      </c>
    </row>
    <row r="617" s="19" customFormat="1" spans="1:9">
      <c r="A617" s="25">
        <v>45751.4222222222</v>
      </c>
      <c r="B617" s="26" t="s">
        <v>2650</v>
      </c>
      <c r="C617" s="26" t="s">
        <v>9</v>
      </c>
      <c r="D617" s="26" t="s">
        <v>8</v>
      </c>
      <c r="E617" s="26" t="s">
        <v>921</v>
      </c>
      <c r="F617" s="26" t="s">
        <v>922</v>
      </c>
      <c r="G617" s="26">
        <v>2</v>
      </c>
      <c r="H617" s="26">
        <v>2617.79</v>
      </c>
      <c r="I617" s="26">
        <v>5235.58</v>
      </c>
    </row>
    <row r="618" s="19" customFormat="1" spans="1:9">
      <c r="A618" s="25">
        <v>45751.4222222222</v>
      </c>
      <c r="B618" s="26" t="s">
        <v>2650</v>
      </c>
      <c r="C618" s="26" t="s">
        <v>9</v>
      </c>
      <c r="D618" s="26" t="s">
        <v>8</v>
      </c>
      <c r="E618" s="26" t="s">
        <v>437</v>
      </c>
      <c r="F618" s="26" t="s">
        <v>438</v>
      </c>
      <c r="G618" s="26">
        <v>3</v>
      </c>
      <c r="H618" s="26">
        <v>356.69</v>
      </c>
      <c r="I618" s="26">
        <v>1070.07</v>
      </c>
    </row>
    <row r="619" s="19" customFormat="1" spans="1:9">
      <c r="A619" s="25">
        <v>45751.4222222222</v>
      </c>
      <c r="B619" s="26" t="s">
        <v>2650</v>
      </c>
      <c r="C619" s="26" t="s">
        <v>9</v>
      </c>
      <c r="D619" s="26" t="s">
        <v>8</v>
      </c>
      <c r="E619" s="26" t="s">
        <v>585</v>
      </c>
      <c r="F619" s="26" t="s">
        <v>586</v>
      </c>
      <c r="G619" s="26">
        <v>3</v>
      </c>
      <c r="H619" s="26">
        <v>1199.35</v>
      </c>
      <c r="I619" s="26">
        <v>3598.05</v>
      </c>
    </row>
    <row r="620" s="19" customFormat="1" spans="1:9">
      <c r="A620" s="25">
        <v>45751.4222222222</v>
      </c>
      <c r="B620" s="26" t="s">
        <v>2650</v>
      </c>
      <c r="C620" s="26" t="s">
        <v>9</v>
      </c>
      <c r="D620" s="26" t="s">
        <v>8</v>
      </c>
      <c r="E620" s="26" t="s">
        <v>978</v>
      </c>
      <c r="F620" s="26" t="s">
        <v>979</v>
      </c>
      <c r="G620" s="26">
        <v>2</v>
      </c>
      <c r="H620" s="26">
        <v>813.77</v>
      </c>
      <c r="I620" s="26">
        <v>1627.54</v>
      </c>
    </row>
    <row r="621" s="19" customFormat="1" spans="1:9">
      <c r="A621" s="25">
        <v>45751.4229166667</v>
      </c>
      <c r="B621" s="26" t="s">
        <v>2651</v>
      </c>
      <c r="C621" s="26" t="s">
        <v>9</v>
      </c>
      <c r="D621" s="26" t="s">
        <v>7</v>
      </c>
      <c r="E621" s="26" t="s">
        <v>1324</v>
      </c>
      <c r="F621" s="26" t="s">
        <v>1325</v>
      </c>
      <c r="G621" s="26">
        <v>4</v>
      </c>
      <c r="H621" s="26">
        <v>2513.6</v>
      </c>
      <c r="I621" s="26">
        <v>10054.4</v>
      </c>
    </row>
    <row r="622" s="19" customFormat="1" spans="1:9">
      <c r="A622" s="25">
        <v>45751.4493055556</v>
      </c>
      <c r="B622" s="26" t="s">
        <v>2652</v>
      </c>
      <c r="C622" s="26" t="s">
        <v>9</v>
      </c>
      <c r="D622" s="26" t="s">
        <v>3</v>
      </c>
      <c r="E622" s="26" t="s">
        <v>1182</v>
      </c>
      <c r="F622" s="26" t="s">
        <v>1183</v>
      </c>
      <c r="G622" s="26">
        <v>1</v>
      </c>
      <c r="H622" s="26">
        <v>15697.65</v>
      </c>
      <c r="I622" s="26">
        <v>15697.65</v>
      </c>
    </row>
    <row r="623" s="19" customFormat="1" spans="1:9">
      <c r="A623" s="25">
        <v>45751.5611111111</v>
      </c>
      <c r="B623" s="26" t="s">
        <v>2653</v>
      </c>
      <c r="C623" s="26" t="s">
        <v>9</v>
      </c>
      <c r="D623" s="26" t="s">
        <v>3</v>
      </c>
      <c r="E623" s="26" t="s">
        <v>243</v>
      </c>
      <c r="F623" s="26" t="s">
        <v>244</v>
      </c>
      <c r="G623" s="26">
        <v>5</v>
      </c>
      <c r="H623" s="26">
        <v>63.47</v>
      </c>
      <c r="I623" s="26">
        <v>317.35</v>
      </c>
    </row>
    <row r="624" s="19" customFormat="1" spans="1:9">
      <c r="A624" s="25">
        <v>45751.5611111111</v>
      </c>
      <c r="B624" s="26" t="s">
        <v>2653</v>
      </c>
      <c r="C624" s="26" t="s">
        <v>9</v>
      </c>
      <c r="D624" s="26" t="s">
        <v>3</v>
      </c>
      <c r="E624" s="26" t="s">
        <v>1180</v>
      </c>
      <c r="F624" s="26" t="s">
        <v>1181</v>
      </c>
      <c r="G624" s="26">
        <v>3</v>
      </c>
      <c r="H624" s="26">
        <v>71.43</v>
      </c>
      <c r="I624" s="26">
        <v>214.29</v>
      </c>
    </row>
    <row r="625" s="19" customFormat="1" spans="1:9">
      <c r="A625" s="25">
        <v>45751.5611111111</v>
      </c>
      <c r="B625" s="26" t="s">
        <v>2653</v>
      </c>
      <c r="C625" s="26" t="s">
        <v>9</v>
      </c>
      <c r="D625" s="26" t="s">
        <v>3</v>
      </c>
      <c r="E625" s="26" t="s">
        <v>379</v>
      </c>
      <c r="F625" s="26" t="s">
        <v>380</v>
      </c>
      <c r="G625" s="26">
        <v>3</v>
      </c>
      <c r="H625" s="26">
        <v>221.76</v>
      </c>
      <c r="I625" s="26">
        <v>665.28</v>
      </c>
    </row>
    <row r="626" s="19" customFormat="1" spans="1:9">
      <c r="A626" s="25">
        <v>45751.5611111111</v>
      </c>
      <c r="B626" s="26" t="s">
        <v>2653</v>
      </c>
      <c r="C626" s="26" t="s">
        <v>9</v>
      </c>
      <c r="D626" s="26" t="s">
        <v>3</v>
      </c>
      <c r="E626" s="26" t="s">
        <v>318</v>
      </c>
      <c r="F626" s="26" t="s">
        <v>319</v>
      </c>
      <c r="G626" s="26">
        <v>3</v>
      </c>
      <c r="H626" s="26">
        <v>147.84</v>
      </c>
      <c r="I626" s="26">
        <v>443.52</v>
      </c>
    </row>
    <row r="627" s="19" customFormat="1" spans="1:9">
      <c r="A627" s="25">
        <v>45751.5604166667</v>
      </c>
      <c r="B627" s="26" t="s">
        <v>2654</v>
      </c>
      <c r="C627" s="26" t="s">
        <v>9</v>
      </c>
      <c r="D627" s="26" t="s">
        <v>11</v>
      </c>
      <c r="E627" s="26" t="s">
        <v>1323</v>
      </c>
      <c r="F627" s="26" t="s">
        <v>846</v>
      </c>
      <c r="G627" s="26">
        <v>2</v>
      </c>
      <c r="H627" s="26">
        <v>237.64</v>
      </c>
      <c r="I627" s="26">
        <v>475.28</v>
      </c>
    </row>
    <row r="628" s="19" customFormat="1" spans="1:9">
      <c r="A628" s="25">
        <v>45754</v>
      </c>
      <c r="B628" s="26" t="s">
        <v>2655</v>
      </c>
      <c r="C628" s="26" t="s">
        <v>9</v>
      </c>
      <c r="D628" s="26" t="s">
        <v>4</v>
      </c>
      <c r="E628" s="26" t="s">
        <v>975</v>
      </c>
      <c r="F628" s="26" t="s">
        <v>976</v>
      </c>
      <c r="G628" s="26">
        <v>2</v>
      </c>
      <c r="H628" s="26">
        <v>1212.29</v>
      </c>
      <c r="I628" s="26">
        <v>2424.58</v>
      </c>
    </row>
    <row r="629" s="19" customFormat="1" spans="1:9">
      <c r="A629" s="25">
        <v>45754</v>
      </c>
      <c r="B629" s="26" t="s">
        <v>2656</v>
      </c>
      <c r="C629" s="26" t="s">
        <v>9</v>
      </c>
      <c r="D629" s="26" t="s">
        <v>7</v>
      </c>
      <c r="E629" s="26" t="s">
        <v>195</v>
      </c>
      <c r="F629" s="26" t="s">
        <v>196</v>
      </c>
      <c r="G629" s="26">
        <v>4</v>
      </c>
      <c r="H629" s="26">
        <v>617.51</v>
      </c>
      <c r="I629" s="26">
        <v>2470.04</v>
      </c>
    </row>
    <row r="630" s="19" customFormat="1" spans="1:9">
      <c r="A630" s="25">
        <v>45754</v>
      </c>
      <c r="B630" s="26" t="s">
        <v>2657</v>
      </c>
      <c r="C630" s="26" t="s">
        <v>9</v>
      </c>
      <c r="D630" s="26" t="s">
        <v>8</v>
      </c>
      <c r="E630" s="26" t="s">
        <v>1130</v>
      </c>
      <c r="F630" s="26" t="s">
        <v>1131</v>
      </c>
      <c r="G630" s="26">
        <v>4</v>
      </c>
      <c r="H630" s="26">
        <v>684.38</v>
      </c>
      <c r="I630" s="26">
        <v>2737.52</v>
      </c>
    </row>
    <row r="631" s="19" customFormat="1" spans="1:9">
      <c r="A631" s="25">
        <v>45754</v>
      </c>
      <c r="B631" s="26" t="s">
        <v>2658</v>
      </c>
      <c r="C631" s="26" t="s">
        <v>9</v>
      </c>
      <c r="D631" s="26" t="s">
        <v>10</v>
      </c>
      <c r="E631" s="26" t="s">
        <v>1132</v>
      </c>
      <c r="F631" s="26" t="s">
        <v>1133</v>
      </c>
      <c r="G631" s="26">
        <v>2</v>
      </c>
      <c r="H631" s="26">
        <v>0</v>
      </c>
      <c r="I631" s="26">
        <v>0</v>
      </c>
    </row>
    <row r="632" s="19" customFormat="1" spans="1:9">
      <c r="A632" s="25">
        <v>45754</v>
      </c>
      <c r="B632" s="26" t="s">
        <v>2659</v>
      </c>
      <c r="C632" s="26" t="s">
        <v>9</v>
      </c>
      <c r="D632" s="26" t="s">
        <v>11</v>
      </c>
      <c r="E632" s="26" t="s">
        <v>39</v>
      </c>
      <c r="F632" s="26" t="s">
        <v>40</v>
      </c>
      <c r="G632" s="26">
        <v>2</v>
      </c>
      <c r="H632" s="26">
        <v>44.35</v>
      </c>
      <c r="I632" s="26">
        <v>88.7</v>
      </c>
    </row>
    <row r="633" s="19" customFormat="1" spans="1:9">
      <c r="A633" s="25">
        <v>45757</v>
      </c>
      <c r="B633" s="26" t="s">
        <v>2660</v>
      </c>
      <c r="C633" s="26" t="s">
        <v>9</v>
      </c>
      <c r="D633" s="26" t="s">
        <v>11</v>
      </c>
      <c r="E633" s="26" t="s">
        <v>707</v>
      </c>
      <c r="F633" s="26" t="s">
        <v>708</v>
      </c>
      <c r="G633" s="26">
        <v>2</v>
      </c>
      <c r="H633" s="26">
        <v>332.64</v>
      </c>
      <c r="I633" s="26">
        <v>665.28</v>
      </c>
    </row>
    <row r="634" s="19" customFormat="1" spans="1:9">
      <c r="A634" s="25">
        <v>45757</v>
      </c>
      <c r="B634" s="26" t="s">
        <v>2661</v>
      </c>
      <c r="C634" s="26" t="s">
        <v>9</v>
      </c>
      <c r="D634" s="26" t="s">
        <v>7</v>
      </c>
      <c r="E634" s="26" t="s">
        <v>671</v>
      </c>
      <c r="F634" s="26" t="s">
        <v>672</v>
      </c>
      <c r="G634" s="26">
        <v>10</v>
      </c>
      <c r="H634" s="26">
        <v>139.77</v>
      </c>
      <c r="I634" s="26">
        <v>1397.7</v>
      </c>
    </row>
    <row r="635" s="19" customFormat="1" spans="1:9">
      <c r="A635" s="25">
        <v>45757</v>
      </c>
      <c r="B635" s="26" t="s">
        <v>2662</v>
      </c>
      <c r="C635" s="26" t="s">
        <v>9</v>
      </c>
      <c r="D635" s="26" t="s">
        <v>7</v>
      </c>
      <c r="E635" s="26" t="s">
        <v>1043</v>
      </c>
      <c r="F635" s="26" t="s">
        <v>1044</v>
      </c>
      <c r="G635" s="26">
        <v>2</v>
      </c>
      <c r="H635" s="26">
        <v>440.44</v>
      </c>
      <c r="I635" s="26">
        <v>880.88</v>
      </c>
    </row>
    <row r="636" s="19" customFormat="1" spans="1:9">
      <c r="A636" s="25">
        <v>45758</v>
      </c>
      <c r="B636" s="26" t="s">
        <v>2663</v>
      </c>
      <c r="C636" s="26" t="s">
        <v>9</v>
      </c>
      <c r="D636" s="26" t="s">
        <v>4</v>
      </c>
      <c r="E636" s="26" t="s">
        <v>875</v>
      </c>
      <c r="F636" s="26" t="s">
        <v>876</v>
      </c>
      <c r="G636" s="26">
        <v>3</v>
      </c>
      <c r="H636" s="26">
        <v>221.76</v>
      </c>
      <c r="I636" s="26">
        <v>665.28</v>
      </c>
    </row>
    <row r="637" s="19" customFormat="1" spans="1:9">
      <c r="A637" s="25">
        <v>45758</v>
      </c>
      <c r="B637" s="26" t="s">
        <v>2664</v>
      </c>
      <c r="C637" s="26" t="s">
        <v>9</v>
      </c>
      <c r="D637" s="26" t="s">
        <v>7</v>
      </c>
      <c r="E637" s="26" t="s">
        <v>1140</v>
      </c>
      <c r="F637" s="26" t="s">
        <v>1141</v>
      </c>
      <c r="G637" s="26">
        <v>2</v>
      </c>
      <c r="H637" s="26">
        <v>8.13</v>
      </c>
      <c r="I637" s="26">
        <v>16.26</v>
      </c>
    </row>
    <row r="638" s="19" customFormat="1" spans="1:9">
      <c r="A638" s="25">
        <v>45758</v>
      </c>
      <c r="B638" s="26" t="s">
        <v>2665</v>
      </c>
      <c r="C638" s="26" t="s">
        <v>9</v>
      </c>
      <c r="D638" s="26" t="s">
        <v>11</v>
      </c>
      <c r="E638" s="26" t="s">
        <v>2666</v>
      </c>
      <c r="F638" s="26" t="s">
        <v>2667</v>
      </c>
      <c r="G638" s="26">
        <v>1</v>
      </c>
      <c r="H638" s="26">
        <v>406.56</v>
      </c>
      <c r="I638" s="26">
        <v>406.56</v>
      </c>
    </row>
    <row r="639" s="19" customFormat="1" spans="1:9">
      <c r="A639" s="25">
        <v>45758</v>
      </c>
      <c r="B639" s="26" t="s">
        <v>2665</v>
      </c>
      <c r="C639" s="26" t="s">
        <v>9</v>
      </c>
      <c r="D639" s="26" t="s">
        <v>11</v>
      </c>
      <c r="E639" s="26" t="s">
        <v>1293</v>
      </c>
      <c r="F639" s="26" t="s">
        <v>1294</v>
      </c>
      <c r="G639" s="26">
        <v>1</v>
      </c>
      <c r="H639" s="26">
        <v>479.74</v>
      </c>
      <c r="I639" s="26">
        <v>479.74</v>
      </c>
    </row>
    <row r="640" s="19" customFormat="1" spans="1:9">
      <c r="A640" s="25">
        <v>45758</v>
      </c>
      <c r="B640" s="26" t="s">
        <v>2665</v>
      </c>
      <c r="C640" s="26" t="s">
        <v>9</v>
      </c>
      <c r="D640" s="26" t="s">
        <v>11</v>
      </c>
      <c r="E640" s="26" t="s">
        <v>1351</v>
      </c>
      <c r="F640" s="26" t="s">
        <v>1352</v>
      </c>
      <c r="G640" s="26">
        <v>1</v>
      </c>
      <c r="H640" s="26">
        <v>27.1</v>
      </c>
      <c r="I640" s="26">
        <v>27.1</v>
      </c>
    </row>
    <row r="641" s="19" customFormat="1" spans="1:9">
      <c r="A641" s="25">
        <v>45758</v>
      </c>
      <c r="B641" s="26" t="s">
        <v>2665</v>
      </c>
      <c r="C641" s="26" t="s">
        <v>9</v>
      </c>
      <c r="D641" s="26" t="s">
        <v>11</v>
      </c>
      <c r="E641" s="26" t="s">
        <v>707</v>
      </c>
      <c r="F641" s="26" t="s">
        <v>708</v>
      </c>
      <c r="G641" s="26">
        <v>1</v>
      </c>
      <c r="H641" s="26">
        <v>332.64</v>
      </c>
      <c r="I641" s="26">
        <v>332.64</v>
      </c>
    </row>
    <row r="642" s="19" customFormat="1" spans="1:9">
      <c r="A642" s="25">
        <v>45758</v>
      </c>
      <c r="B642" s="26" t="s">
        <v>2668</v>
      </c>
      <c r="C642" s="26" t="s">
        <v>9</v>
      </c>
      <c r="D642" s="26" t="s">
        <v>11</v>
      </c>
      <c r="E642" s="26" t="s">
        <v>1221</v>
      </c>
      <c r="F642" s="26" t="s">
        <v>1222</v>
      </c>
      <c r="G642" s="26">
        <v>2</v>
      </c>
      <c r="H642" s="26">
        <v>0</v>
      </c>
      <c r="I642" s="26">
        <v>0</v>
      </c>
    </row>
    <row r="643" s="19" customFormat="1" spans="1:9">
      <c r="A643" s="25">
        <v>45758</v>
      </c>
      <c r="B643" s="26" t="s">
        <v>2669</v>
      </c>
      <c r="C643" s="26" t="s">
        <v>9</v>
      </c>
      <c r="D643" s="26" t="s">
        <v>3</v>
      </c>
      <c r="E643" s="26" t="s">
        <v>2670</v>
      </c>
      <c r="F643" s="26" t="s">
        <v>2671</v>
      </c>
      <c r="G643" s="26">
        <v>1</v>
      </c>
      <c r="H643" s="26">
        <v>313.83</v>
      </c>
      <c r="I643" s="26">
        <v>313.83</v>
      </c>
    </row>
    <row r="644" s="19" customFormat="1" spans="1:9">
      <c r="A644" s="25">
        <v>45758</v>
      </c>
      <c r="B644" s="26" t="s">
        <v>2672</v>
      </c>
      <c r="C644" s="26" t="s">
        <v>9</v>
      </c>
      <c r="D644" s="26" t="s">
        <v>3</v>
      </c>
      <c r="E644" s="26" t="s">
        <v>1057</v>
      </c>
      <c r="F644" s="26" t="s">
        <v>1058</v>
      </c>
      <c r="G644" s="26">
        <v>1</v>
      </c>
      <c r="H644" s="26">
        <v>500.7</v>
      </c>
      <c r="I644" s="26">
        <v>500.7</v>
      </c>
    </row>
    <row r="645" s="19" customFormat="1" spans="1:9">
      <c r="A645" s="25">
        <v>45758</v>
      </c>
      <c r="B645" s="26" t="s">
        <v>2673</v>
      </c>
      <c r="C645" s="26" t="s">
        <v>9</v>
      </c>
      <c r="D645" s="26" t="s">
        <v>4</v>
      </c>
      <c r="E645" s="26" t="s">
        <v>919</v>
      </c>
      <c r="F645" s="26" t="s">
        <v>920</v>
      </c>
      <c r="G645" s="26">
        <v>1</v>
      </c>
      <c r="H645" s="26">
        <v>5333.9</v>
      </c>
      <c r="I645" s="26">
        <v>5333.9</v>
      </c>
    </row>
    <row r="646" s="19" customFormat="1" spans="1:9">
      <c r="A646" s="25">
        <v>45758</v>
      </c>
      <c r="B646" s="26" t="s">
        <v>2674</v>
      </c>
      <c r="C646" s="26" t="s">
        <v>9</v>
      </c>
      <c r="D646" s="26" t="s">
        <v>4</v>
      </c>
      <c r="E646" s="26" t="s">
        <v>477</v>
      </c>
      <c r="F646" s="26" t="s">
        <v>478</v>
      </c>
      <c r="G646" s="26">
        <v>2</v>
      </c>
      <c r="H646" s="26">
        <v>1981.66</v>
      </c>
      <c r="I646" s="26">
        <v>3963.32</v>
      </c>
    </row>
    <row r="647" s="19" customFormat="1" spans="1:9">
      <c r="A647" s="25">
        <v>45758</v>
      </c>
      <c r="B647" s="26" t="s">
        <v>2674</v>
      </c>
      <c r="C647" s="26" t="s">
        <v>9</v>
      </c>
      <c r="D647" s="26" t="s">
        <v>4</v>
      </c>
      <c r="E647" s="26" t="s">
        <v>284</v>
      </c>
      <c r="F647" s="26" t="s">
        <v>285</v>
      </c>
      <c r="G647" s="26">
        <v>2</v>
      </c>
      <c r="H647" s="26">
        <v>2237.54</v>
      </c>
      <c r="I647" s="26">
        <v>4475.08</v>
      </c>
    </row>
    <row r="648" s="19" customFormat="1" spans="1:9">
      <c r="A648" s="25">
        <v>45758</v>
      </c>
      <c r="B648" s="26" t="s">
        <v>2674</v>
      </c>
      <c r="C648" s="26" t="s">
        <v>9</v>
      </c>
      <c r="D648" s="26" t="s">
        <v>4</v>
      </c>
      <c r="E648" s="26" t="s">
        <v>83</v>
      </c>
      <c r="F648" s="26" t="s">
        <v>84</v>
      </c>
      <c r="G648" s="26">
        <v>2</v>
      </c>
      <c r="H648" s="26">
        <v>2914.93</v>
      </c>
      <c r="I648" s="26">
        <v>5829.86</v>
      </c>
    </row>
    <row r="649" s="19" customFormat="1" spans="1:9">
      <c r="A649" s="25">
        <v>45758</v>
      </c>
      <c r="B649" s="26" t="s">
        <v>2675</v>
      </c>
      <c r="C649" s="26" t="s">
        <v>9</v>
      </c>
      <c r="D649" s="26" t="s">
        <v>6</v>
      </c>
      <c r="E649" s="26" t="s">
        <v>284</v>
      </c>
      <c r="F649" s="26" t="s">
        <v>285</v>
      </c>
      <c r="G649" s="26">
        <v>2</v>
      </c>
      <c r="H649" s="26">
        <v>2237.54</v>
      </c>
      <c r="I649" s="26">
        <v>4475.08</v>
      </c>
    </row>
    <row r="650" s="19" customFormat="1" spans="1:9">
      <c r="A650" s="25">
        <v>45758</v>
      </c>
      <c r="B650" s="26" t="s">
        <v>2676</v>
      </c>
      <c r="C650" s="26" t="s">
        <v>9</v>
      </c>
      <c r="D650" s="26" t="s">
        <v>7</v>
      </c>
      <c r="E650" s="26" t="s">
        <v>389</v>
      </c>
      <c r="F650" s="26" t="s">
        <v>390</v>
      </c>
      <c r="G650" s="26">
        <v>1</v>
      </c>
      <c r="H650" s="26">
        <v>5233.8</v>
      </c>
      <c r="I650" s="26">
        <v>5233.8</v>
      </c>
    </row>
    <row r="651" s="19" customFormat="1" spans="1:9">
      <c r="A651" s="25">
        <v>45758</v>
      </c>
      <c r="B651" s="26" t="s">
        <v>2677</v>
      </c>
      <c r="C651" s="26" t="s">
        <v>9</v>
      </c>
      <c r="D651" s="26" t="s">
        <v>7</v>
      </c>
      <c r="E651" s="26" t="s">
        <v>349</v>
      </c>
      <c r="F651" s="26" t="s">
        <v>350</v>
      </c>
      <c r="G651" s="26">
        <v>3</v>
      </c>
      <c r="H651" s="26">
        <v>3148.73</v>
      </c>
      <c r="I651" s="26">
        <v>9446.19</v>
      </c>
    </row>
    <row r="652" s="19" customFormat="1" spans="1:9">
      <c r="A652" s="25">
        <v>45758</v>
      </c>
      <c r="B652" s="26" t="s">
        <v>2678</v>
      </c>
      <c r="C652" s="26" t="s">
        <v>9</v>
      </c>
      <c r="D652" s="26" t="s">
        <v>8</v>
      </c>
      <c r="E652" s="26" t="s">
        <v>349</v>
      </c>
      <c r="F652" s="26" t="s">
        <v>350</v>
      </c>
      <c r="G652" s="26">
        <v>2</v>
      </c>
      <c r="H652" s="26">
        <v>3148.73</v>
      </c>
      <c r="I652" s="26">
        <v>6297.46</v>
      </c>
    </row>
    <row r="653" s="19" customFormat="1" spans="1:9">
      <c r="A653" s="25">
        <v>45758</v>
      </c>
      <c r="B653" s="26" t="s">
        <v>2679</v>
      </c>
      <c r="C653" s="26" t="s">
        <v>9</v>
      </c>
      <c r="D653" s="26" t="s">
        <v>8</v>
      </c>
      <c r="E653" s="26" t="s">
        <v>583</v>
      </c>
      <c r="F653" s="26" t="s">
        <v>584</v>
      </c>
      <c r="G653" s="26">
        <v>2</v>
      </c>
      <c r="H653" s="26">
        <v>990.35</v>
      </c>
      <c r="I653" s="26">
        <v>1980.7</v>
      </c>
    </row>
    <row r="654" s="19" customFormat="1" spans="1:9">
      <c r="A654" s="25">
        <v>45758</v>
      </c>
      <c r="B654" s="26" t="s">
        <v>2679</v>
      </c>
      <c r="C654" s="26" t="s">
        <v>9</v>
      </c>
      <c r="D654" s="26" t="s">
        <v>8</v>
      </c>
      <c r="E654" s="26" t="s">
        <v>736</v>
      </c>
      <c r="F654" s="26" t="s">
        <v>737</v>
      </c>
      <c r="G654" s="26">
        <v>2</v>
      </c>
      <c r="H654" s="26">
        <v>1080.24</v>
      </c>
      <c r="I654" s="26">
        <v>2160.48</v>
      </c>
    </row>
    <row r="655" s="19" customFormat="1" spans="1:9">
      <c r="A655" s="25">
        <v>45758</v>
      </c>
      <c r="B655" s="26" t="s">
        <v>2679</v>
      </c>
      <c r="C655" s="26" t="s">
        <v>9</v>
      </c>
      <c r="D655" s="26" t="s">
        <v>8</v>
      </c>
      <c r="E655" s="26" t="s">
        <v>286</v>
      </c>
      <c r="F655" s="26" t="s">
        <v>287</v>
      </c>
      <c r="G655" s="26">
        <v>4</v>
      </c>
      <c r="H655" s="26">
        <v>2541</v>
      </c>
      <c r="I655" s="26">
        <v>10164</v>
      </c>
    </row>
    <row r="656" s="19" customFormat="1" spans="1:9">
      <c r="A656" s="25">
        <v>45758</v>
      </c>
      <c r="B656" s="26" t="s">
        <v>2680</v>
      </c>
      <c r="C656" s="26" t="s">
        <v>9</v>
      </c>
      <c r="D656" s="26" t="s">
        <v>8</v>
      </c>
      <c r="E656" s="26" t="s">
        <v>1142</v>
      </c>
      <c r="F656" s="26" t="s">
        <v>464</v>
      </c>
      <c r="G656" s="26">
        <v>3</v>
      </c>
      <c r="H656" s="26">
        <v>908.65</v>
      </c>
      <c r="I656" s="26">
        <v>2725.95</v>
      </c>
    </row>
    <row r="657" s="19" customFormat="1" spans="1:9">
      <c r="A657" s="25">
        <v>45758</v>
      </c>
      <c r="B657" s="26" t="s">
        <v>2681</v>
      </c>
      <c r="C657" s="26" t="s">
        <v>9</v>
      </c>
      <c r="D657" s="26" t="s">
        <v>10</v>
      </c>
      <c r="E657" s="26" t="s">
        <v>841</v>
      </c>
      <c r="F657" s="26" t="s">
        <v>842</v>
      </c>
      <c r="G657" s="26">
        <v>2</v>
      </c>
      <c r="H657" s="26">
        <v>0</v>
      </c>
      <c r="I657" s="26">
        <v>0</v>
      </c>
    </row>
    <row r="658" s="19" customFormat="1" spans="1:9">
      <c r="A658" s="25">
        <v>45758</v>
      </c>
      <c r="B658" s="26" t="s">
        <v>2682</v>
      </c>
      <c r="C658" s="26" t="s">
        <v>9</v>
      </c>
      <c r="D658" s="26" t="s">
        <v>10</v>
      </c>
      <c r="E658" s="26" t="s">
        <v>1136</v>
      </c>
      <c r="F658" s="26" t="s">
        <v>1137</v>
      </c>
      <c r="G658" s="26">
        <v>1</v>
      </c>
      <c r="H658" s="26">
        <v>0</v>
      </c>
      <c r="I658" s="26">
        <v>0</v>
      </c>
    </row>
    <row r="659" s="19" customFormat="1" spans="1:9">
      <c r="A659" s="25">
        <v>45758</v>
      </c>
      <c r="B659" s="26" t="s">
        <v>2683</v>
      </c>
      <c r="C659" s="26" t="s">
        <v>9</v>
      </c>
      <c r="D659" s="26" t="s">
        <v>11</v>
      </c>
      <c r="E659" s="26" t="s">
        <v>1672</v>
      </c>
      <c r="F659" s="26" t="s">
        <v>1673</v>
      </c>
      <c r="G659" s="26">
        <v>1</v>
      </c>
      <c r="H659" s="26">
        <v>216.83</v>
      </c>
      <c r="I659" s="26">
        <v>216.83</v>
      </c>
    </row>
    <row r="660" s="19" customFormat="1" spans="1:9">
      <c r="A660" s="25">
        <v>45758</v>
      </c>
      <c r="B660" s="26" t="s">
        <v>2683</v>
      </c>
      <c r="C660" s="26" t="s">
        <v>9</v>
      </c>
      <c r="D660" s="26" t="s">
        <v>11</v>
      </c>
      <c r="E660" s="26" t="s">
        <v>1092</v>
      </c>
      <c r="F660" s="26" t="s">
        <v>1093</v>
      </c>
      <c r="G660" s="26">
        <v>1</v>
      </c>
      <c r="H660" s="26">
        <v>1392.31</v>
      </c>
      <c r="I660" s="26">
        <v>1392.31</v>
      </c>
    </row>
    <row r="661" s="19" customFormat="1" spans="1:9">
      <c r="A661" s="25">
        <v>45758</v>
      </c>
      <c r="B661" s="26" t="s">
        <v>2684</v>
      </c>
      <c r="C661" s="26" t="s">
        <v>9</v>
      </c>
      <c r="D661" s="26" t="s">
        <v>11</v>
      </c>
      <c r="E661" s="26" t="s">
        <v>823</v>
      </c>
      <c r="F661" s="26" t="s">
        <v>824</v>
      </c>
      <c r="G661" s="26">
        <v>2</v>
      </c>
      <c r="H661" s="26">
        <v>423.58</v>
      </c>
      <c r="I661" s="26">
        <v>847.16</v>
      </c>
    </row>
    <row r="662" s="19" customFormat="1" spans="1:9">
      <c r="A662" s="25">
        <v>45758</v>
      </c>
      <c r="B662" s="26" t="s">
        <v>2684</v>
      </c>
      <c r="C662" s="26" t="s">
        <v>9</v>
      </c>
      <c r="D662" s="26" t="s">
        <v>11</v>
      </c>
      <c r="E662" s="26" t="s">
        <v>1324</v>
      </c>
      <c r="F662" s="26" t="s">
        <v>1325</v>
      </c>
      <c r="G662" s="26">
        <v>4</v>
      </c>
      <c r="H662" s="26">
        <v>2513.6</v>
      </c>
      <c r="I662" s="26">
        <v>10054.4</v>
      </c>
    </row>
    <row r="663" s="19" customFormat="1" spans="1:9">
      <c r="A663" s="25">
        <v>45758</v>
      </c>
      <c r="B663" s="26" t="s">
        <v>2685</v>
      </c>
      <c r="C663" s="26" t="s">
        <v>9</v>
      </c>
      <c r="D663" s="26" t="s">
        <v>11</v>
      </c>
      <c r="E663" s="26" t="s">
        <v>24</v>
      </c>
      <c r="F663" s="26" t="s">
        <v>25</v>
      </c>
      <c r="G663" s="26">
        <v>2</v>
      </c>
      <c r="H663" s="26">
        <v>1382.09</v>
      </c>
      <c r="I663" s="26">
        <v>2764.18</v>
      </c>
    </row>
    <row r="664" s="19" customFormat="1" spans="1:9">
      <c r="A664" s="25">
        <v>45758</v>
      </c>
      <c r="B664" s="26" t="s">
        <v>2686</v>
      </c>
      <c r="C664" s="26" t="s">
        <v>9</v>
      </c>
      <c r="D664" s="26" t="s">
        <v>11</v>
      </c>
      <c r="E664" s="26" t="s">
        <v>349</v>
      </c>
      <c r="F664" s="26" t="s">
        <v>350</v>
      </c>
      <c r="G664" s="26">
        <v>2</v>
      </c>
      <c r="H664" s="26">
        <v>3148.73</v>
      </c>
      <c r="I664" s="26">
        <v>6297.46</v>
      </c>
    </row>
    <row r="665" s="19" customFormat="1" spans="1:9">
      <c r="A665" s="25">
        <v>45761.5715277778</v>
      </c>
      <c r="B665" s="26" t="s">
        <v>2687</v>
      </c>
      <c r="C665" s="26" t="s">
        <v>9</v>
      </c>
      <c r="D665" s="26" t="s">
        <v>3</v>
      </c>
      <c r="E665" s="26" t="s">
        <v>1646</v>
      </c>
      <c r="F665" s="26" t="s">
        <v>1647</v>
      </c>
      <c r="G665" s="26">
        <v>1</v>
      </c>
      <c r="H665" s="26">
        <v>3104.64</v>
      </c>
      <c r="I665" s="26">
        <v>3104.64</v>
      </c>
    </row>
    <row r="666" s="19" customFormat="1" spans="1:9">
      <c r="A666" s="25">
        <v>45761.5715277778</v>
      </c>
      <c r="B666" s="26" t="s">
        <v>2687</v>
      </c>
      <c r="C666" s="26" t="s">
        <v>9</v>
      </c>
      <c r="D666" s="26" t="s">
        <v>3</v>
      </c>
      <c r="E666" s="26" t="s">
        <v>1523</v>
      </c>
      <c r="F666" s="26" t="s">
        <v>212</v>
      </c>
      <c r="G666" s="26">
        <v>1</v>
      </c>
      <c r="H666" s="26">
        <v>1071.84</v>
      </c>
      <c r="I666" s="26">
        <v>1071.84</v>
      </c>
    </row>
    <row r="667" s="19" customFormat="1" spans="1:9">
      <c r="A667" s="25">
        <v>45761.5715277778</v>
      </c>
      <c r="B667" s="26" t="s">
        <v>2687</v>
      </c>
      <c r="C667" s="26" t="s">
        <v>9</v>
      </c>
      <c r="D667" s="26" t="s">
        <v>3</v>
      </c>
      <c r="E667" s="26" t="s">
        <v>1648</v>
      </c>
      <c r="F667" s="26" t="s">
        <v>1649</v>
      </c>
      <c r="G667" s="26">
        <v>1</v>
      </c>
      <c r="H667" s="26">
        <v>369.6</v>
      </c>
      <c r="I667" s="26">
        <v>369.6</v>
      </c>
    </row>
    <row r="668" s="19" customFormat="1" spans="1:9">
      <c r="A668" s="25">
        <v>45761.5715277778</v>
      </c>
      <c r="B668" s="26" t="s">
        <v>2687</v>
      </c>
      <c r="C668" s="26" t="s">
        <v>9</v>
      </c>
      <c r="D668" s="26" t="s">
        <v>3</v>
      </c>
      <c r="E668" s="26" t="s">
        <v>1055</v>
      </c>
      <c r="F668" s="26" t="s">
        <v>1056</v>
      </c>
      <c r="G668" s="26">
        <v>3</v>
      </c>
      <c r="H668" s="26">
        <v>147.84</v>
      </c>
      <c r="I668" s="26">
        <v>443.52</v>
      </c>
    </row>
    <row r="669" s="19" customFormat="1" spans="1:9">
      <c r="A669" s="25">
        <v>45761.5715277778</v>
      </c>
      <c r="B669" s="26" t="s">
        <v>2687</v>
      </c>
      <c r="C669" s="26" t="s">
        <v>9</v>
      </c>
      <c r="D669" s="26" t="s">
        <v>3</v>
      </c>
      <c r="E669" s="26" t="s">
        <v>1650</v>
      </c>
      <c r="F669" s="26" t="s">
        <v>1651</v>
      </c>
      <c r="G669" s="26">
        <v>1</v>
      </c>
      <c r="H669" s="26">
        <v>332.64</v>
      </c>
      <c r="I669" s="26">
        <v>332.64</v>
      </c>
    </row>
    <row r="670" s="19" customFormat="1" spans="1:9">
      <c r="A670" s="25">
        <v>45761.5715277778</v>
      </c>
      <c r="B670" s="26" t="s">
        <v>2688</v>
      </c>
      <c r="C670" s="26" t="s">
        <v>9</v>
      </c>
      <c r="D670" s="26" t="s">
        <v>3</v>
      </c>
      <c r="E670" s="26" t="s">
        <v>243</v>
      </c>
      <c r="F670" s="26" t="s">
        <v>244</v>
      </c>
      <c r="G670" s="26">
        <v>5</v>
      </c>
      <c r="H670" s="26">
        <v>63.47</v>
      </c>
      <c r="I670" s="26">
        <v>317.35</v>
      </c>
    </row>
    <row r="671" s="19" customFormat="1" spans="1:9">
      <c r="A671" s="25">
        <v>45761.5715277778</v>
      </c>
      <c r="B671" s="26" t="s">
        <v>2688</v>
      </c>
      <c r="C671" s="26" t="s">
        <v>9</v>
      </c>
      <c r="D671" s="26" t="s">
        <v>3</v>
      </c>
      <c r="E671" s="26" t="s">
        <v>1180</v>
      </c>
      <c r="F671" s="26" t="s">
        <v>1181</v>
      </c>
      <c r="G671" s="26">
        <v>2</v>
      </c>
      <c r="H671" s="26">
        <v>71.43</v>
      </c>
      <c r="I671" s="26">
        <v>142.86</v>
      </c>
    </row>
    <row r="672" s="19" customFormat="1" spans="1:9">
      <c r="A672" s="25">
        <v>45761.5715277778</v>
      </c>
      <c r="B672" s="26" t="s">
        <v>2689</v>
      </c>
      <c r="C672" s="26" t="s">
        <v>9</v>
      </c>
      <c r="D672" s="26" t="s">
        <v>4</v>
      </c>
      <c r="E672" s="26" t="s">
        <v>1191</v>
      </c>
      <c r="F672" s="26" t="s">
        <v>1192</v>
      </c>
      <c r="G672" s="26">
        <v>10</v>
      </c>
      <c r="H672" s="26">
        <v>17.5</v>
      </c>
      <c r="I672" s="26">
        <v>175</v>
      </c>
    </row>
    <row r="673" s="19" customFormat="1" spans="1:9">
      <c r="A673" s="25">
        <v>45761.5715277778</v>
      </c>
      <c r="B673" s="26" t="s">
        <v>2689</v>
      </c>
      <c r="C673" s="26" t="s">
        <v>9</v>
      </c>
      <c r="D673" s="26" t="s">
        <v>4</v>
      </c>
      <c r="E673" s="26" t="s">
        <v>1252</v>
      </c>
      <c r="F673" s="26" t="s">
        <v>1253</v>
      </c>
      <c r="G673" s="26">
        <v>10</v>
      </c>
      <c r="H673" s="26">
        <v>12.99</v>
      </c>
      <c r="I673" s="26">
        <v>129.9</v>
      </c>
    </row>
    <row r="674" s="19" customFormat="1" spans="1:9">
      <c r="A674" s="25">
        <v>45761.5715277778</v>
      </c>
      <c r="B674" s="26" t="s">
        <v>2689</v>
      </c>
      <c r="C674" s="26" t="s">
        <v>9</v>
      </c>
      <c r="D674" s="26" t="s">
        <v>4</v>
      </c>
      <c r="E674" s="26" t="s">
        <v>2690</v>
      </c>
      <c r="F674" s="26" t="s">
        <v>2691</v>
      </c>
      <c r="G674" s="26">
        <v>5</v>
      </c>
      <c r="H674" s="26">
        <v>20.59</v>
      </c>
      <c r="I674" s="26">
        <v>102.95</v>
      </c>
    </row>
    <row r="675" s="19" customFormat="1" spans="1:9">
      <c r="A675" s="25">
        <v>45761.5715277778</v>
      </c>
      <c r="B675" s="26" t="s">
        <v>2689</v>
      </c>
      <c r="C675" s="26" t="s">
        <v>9</v>
      </c>
      <c r="D675" s="26" t="s">
        <v>4</v>
      </c>
      <c r="E675" s="26" t="s">
        <v>1354</v>
      </c>
      <c r="F675" s="26" t="s">
        <v>1355</v>
      </c>
      <c r="G675" s="26">
        <v>10</v>
      </c>
      <c r="H675" s="26">
        <v>0</v>
      </c>
      <c r="I675" s="26">
        <v>0</v>
      </c>
    </row>
    <row r="676" s="19" customFormat="1" spans="1:9">
      <c r="A676" s="25">
        <v>45761.5715277778</v>
      </c>
      <c r="B676" s="26" t="s">
        <v>2689</v>
      </c>
      <c r="C676" s="26" t="s">
        <v>9</v>
      </c>
      <c r="D676" s="26" t="s">
        <v>4</v>
      </c>
      <c r="E676" s="26" t="s">
        <v>1238</v>
      </c>
      <c r="F676" s="26" t="s">
        <v>1239</v>
      </c>
      <c r="G676" s="26">
        <v>5</v>
      </c>
      <c r="H676" s="26">
        <v>0</v>
      </c>
      <c r="I676" s="26">
        <v>0</v>
      </c>
    </row>
    <row r="677" s="19" customFormat="1" spans="1:9">
      <c r="A677" s="25">
        <v>45761.5715277778</v>
      </c>
      <c r="B677" s="26" t="s">
        <v>2689</v>
      </c>
      <c r="C677" s="26" t="s">
        <v>9</v>
      </c>
      <c r="D677" s="26" t="s">
        <v>4</v>
      </c>
      <c r="E677" s="26" t="s">
        <v>2692</v>
      </c>
      <c r="F677" s="26" t="s">
        <v>2693</v>
      </c>
      <c r="G677" s="26">
        <v>5</v>
      </c>
      <c r="H677" s="26">
        <v>0</v>
      </c>
      <c r="I677" s="26">
        <v>0</v>
      </c>
    </row>
    <row r="678" s="19" customFormat="1" spans="1:9">
      <c r="A678" s="25">
        <v>45761.5715277778</v>
      </c>
      <c r="B678" s="26" t="s">
        <v>2689</v>
      </c>
      <c r="C678" s="26" t="s">
        <v>9</v>
      </c>
      <c r="D678" s="26" t="s">
        <v>4</v>
      </c>
      <c r="E678" s="26" t="s">
        <v>1404</v>
      </c>
      <c r="F678" s="26" t="s">
        <v>1405</v>
      </c>
      <c r="G678" s="26">
        <v>5</v>
      </c>
      <c r="H678" s="26">
        <v>18.67</v>
      </c>
      <c r="I678" s="26">
        <v>93.35</v>
      </c>
    </row>
    <row r="679" s="19" customFormat="1" spans="1:9">
      <c r="A679" s="25">
        <v>45761.5722222222</v>
      </c>
      <c r="B679" s="26" t="s">
        <v>2694</v>
      </c>
      <c r="C679" s="26" t="s">
        <v>9</v>
      </c>
      <c r="D679" s="26" t="s">
        <v>6</v>
      </c>
      <c r="E679" s="26" t="s">
        <v>1090</v>
      </c>
      <c r="F679" s="26" t="s">
        <v>1091</v>
      </c>
      <c r="G679" s="26">
        <v>1</v>
      </c>
      <c r="H679" s="26">
        <v>35.48</v>
      </c>
      <c r="I679" s="26">
        <v>35.48</v>
      </c>
    </row>
    <row r="680" s="19" customFormat="1" spans="1:9">
      <c r="A680" s="25">
        <v>45761.5722222222</v>
      </c>
      <c r="B680" s="26" t="s">
        <v>2695</v>
      </c>
      <c r="C680" s="26" t="s">
        <v>9</v>
      </c>
      <c r="D680" s="26" t="s">
        <v>6</v>
      </c>
      <c r="E680" s="26" t="s">
        <v>39</v>
      </c>
      <c r="F680" s="26" t="s">
        <v>40</v>
      </c>
      <c r="G680" s="26">
        <v>3</v>
      </c>
      <c r="H680" s="26">
        <v>44.35</v>
      </c>
      <c r="I680" s="26">
        <v>133.05</v>
      </c>
    </row>
    <row r="681" s="19" customFormat="1" spans="1:9">
      <c r="A681" s="25">
        <v>45761.5722222222</v>
      </c>
      <c r="B681" s="26" t="s">
        <v>2695</v>
      </c>
      <c r="C681" s="26" t="s">
        <v>9</v>
      </c>
      <c r="D681" s="26" t="s">
        <v>6</v>
      </c>
      <c r="E681" s="26" t="s">
        <v>344</v>
      </c>
      <c r="F681" s="26" t="s">
        <v>345</v>
      </c>
      <c r="G681" s="26">
        <v>2</v>
      </c>
      <c r="H681" s="26">
        <v>100.53</v>
      </c>
      <c r="I681" s="26">
        <v>201.06</v>
      </c>
    </row>
    <row r="682" s="19" customFormat="1" spans="1:9">
      <c r="A682" s="25">
        <v>45761.5722222222</v>
      </c>
      <c r="B682" s="26" t="s">
        <v>2696</v>
      </c>
      <c r="C682" s="26" t="s">
        <v>9</v>
      </c>
      <c r="D682" s="26" t="s">
        <v>7</v>
      </c>
      <c r="E682" s="26" t="s">
        <v>463</v>
      </c>
      <c r="F682" s="26" t="s">
        <v>464</v>
      </c>
      <c r="G682" s="26">
        <v>1</v>
      </c>
      <c r="H682" s="26">
        <v>384.38</v>
      </c>
      <c r="I682" s="26">
        <v>384.38</v>
      </c>
    </row>
    <row r="683" s="19" customFormat="1" spans="1:9">
      <c r="A683" s="25">
        <v>45761.5722222222</v>
      </c>
      <c r="B683" s="26" t="s">
        <v>2697</v>
      </c>
      <c r="C683" s="26" t="s">
        <v>9</v>
      </c>
      <c r="D683" s="26" t="s">
        <v>8</v>
      </c>
      <c r="E683" s="26" t="s">
        <v>191</v>
      </c>
      <c r="F683" s="26" t="s">
        <v>192</v>
      </c>
      <c r="G683" s="26">
        <v>2</v>
      </c>
      <c r="H683" s="26">
        <v>1242.5</v>
      </c>
      <c r="I683" s="26">
        <v>2485</v>
      </c>
    </row>
    <row r="684" s="19" customFormat="1" spans="1:9">
      <c r="A684" s="25">
        <v>45762.55625</v>
      </c>
      <c r="B684" s="26" t="s">
        <v>2698</v>
      </c>
      <c r="C684" s="26" t="s">
        <v>9</v>
      </c>
      <c r="D684" s="26" t="s">
        <v>6</v>
      </c>
      <c r="E684" s="26" t="s">
        <v>793</v>
      </c>
      <c r="F684" s="26" t="s">
        <v>794</v>
      </c>
      <c r="G684" s="26">
        <v>3</v>
      </c>
      <c r="H684" s="26">
        <v>428.74</v>
      </c>
      <c r="I684" s="26">
        <v>1286.22</v>
      </c>
    </row>
    <row r="685" s="19" customFormat="1" spans="1:9">
      <c r="A685" s="25">
        <v>45762.55625</v>
      </c>
      <c r="B685" s="26" t="s">
        <v>2698</v>
      </c>
      <c r="C685" s="26" t="s">
        <v>9</v>
      </c>
      <c r="D685" s="26" t="s">
        <v>6</v>
      </c>
      <c r="E685" s="26" t="s">
        <v>463</v>
      </c>
      <c r="F685" s="26" t="s">
        <v>464</v>
      </c>
      <c r="G685" s="26">
        <v>2</v>
      </c>
      <c r="H685" s="26">
        <v>384.38</v>
      </c>
      <c r="I685" s="26">
        <v>768.76</v>
      </c>
    </row>
    <row r="686" s="19" customFormat="1" spans="1:9">
      <c r="A686" s="25">
        <v>45762.55625</v>
      </c>
      <c r="B686" s="26" t="s">
        <v>2699</v>
      </c>
      <c r="C686" s="26" t="s">
        <v>9</v>
      </c>
      <c r="D686" s="26" t="s">
        <v>6</v>
      </c>
      <c r="E686" s="26" t="s">
        <v>201</v>
      </c>
      <c r="F686" s="26" t="s">
        <v>202</v>
      </c>
      <c r="G686" s="26">
        <v>1</v>
      </c>
      <c r="H686" s="26">
        <v>100.71</v>
      </c>
      <c r="I686" s="26">
        <v>100.71</v>
      </c>
    </row>
    <row r="687" s="19" customFormat="1" spans="1:9">
      <c r="A687" s="25">
        <v>45762.55625</v>
      </c>
      <c r="B687" s="26" t="s">
        <v>2700</v>
      </c>
      <c r="C687" s="26" t="s">
        <v>9</v>
      </c>
      <c r="D687" s="26" t="s">
        <v>7</v>
      </c>
      <c r="E687" s="26" t="s">
        <v>1323</v>
      </c>
      <c r="F687" s="26" t="s">
        <v>846</v>
      </c>
      <c r="G687" s="26">
        <v>4</v>
      </c>
      <c r="H687" s="26">
        <v>237.64</v>
      </c>
      <c r="I687" s="26">
        <v>950.56</v>
      </c>
    </row>
    <row r="688" s="19" customFormat="1" spans="1:9">
      <c r="A688" s="25">
        <v>45762.55625</v>
      </c>
      <c r="B688" s="26" t="s">
        <v>2701</v>
      </c>
      <c r="C688" s="26" t="s">
        <v>9</v>
      </c>
      <c r="D688" s="26" t="s">
        <v>7</v>
      </c>
      <c r="E688" s="26" t="s">
        <v>226</v>
      </c>
      <c r="F688" s="26" t="s">
        <v>227</v>
      </c>
      <c r="G688" s="26">
        <v>2</v>
      </c>
      <c r="H688" s="26">
        <v>104.87</v>
      </c>
      <c r="I688" s="26">
        <v>209.74</v>
      </c>
    </row>
    <row r="689" s="19" customFormat="1" spans="1:9">
      <c r="A689" s="25">
        <v>45762.5569444444</v>
      </c>
      <c r="B689" s="26" t="s">
        <v>2702</v>
      </c>
      <c r="C689" s="26" t="s">
        <v>9</v>
      </c>
      <c r="D689" s="26" t="s">
        <v>10</v>
      </c>
      <c r="E689" s="26" t="s">
        <v>642</v>
      </c>
      <c r="F689" s="26" t="s">
        <v>643</v>
      </c>
      <c r="G689" s="26">
        <v>1</v>
      </c>
      <c r="H689" s="26">
        <v>295.68</v>
      </c>
      <c r="I689" s="26">
        <v>295.68</v>
      </c>
    </row>
    <row r="690" s="19" customFormat="1" spans="1:9">
      <c r="A690" s="25">
        <v>45762.5569444444</v>
      </c>
      <c r="B690" s="26" t="s">
        <v>2703</v>
      </c>
      <c r="C690" s="26" t="s">
        <v>9</v>
      </c>
      <c r="D690" s="26" t="s">
        <v>11</v>
      </c>
      <c r="E690" s="26" t="s">
        <v>2704</v>
      </c>
      <c r="F690" s="26" t="s">
        <v>2705</v>
      </c>
      <c r="G690" s="26">
        <v>1</v>
      </c>
      <c r="H690" s="26">
        <v>117.49</v>
      </c>
      <c r="I690" s="26">
        <v>117.49</v>
      </c>
    </row>
    <row r="691" s="19" customFormat="1" spans="1:9">
      <c r="A691" s="25">
        <v>45768.4520833333</v>
      </c>
      <c r="B691" s="26" t="s">
        <v>2706</v>
      </c>
      <c r="C691" s="26" t="s">
        <v>9</v>
      </c>
      <c r="D691" s="26" t="s">
        <v>4</v>
      </c>
      <c r="E691" s="26" t="s">
        <v>1041</v>
      </c>
      <c r="F691" s="26" t="s">
        <v>1042</v>
      </c>
      <c r="G691" s="26">
        <v>1</v>
      </c>
      <c r="H691" s="26">
        <v>372.68</v>
      </c>
      <c r="I691" s="26">
        <v>372.68</v>
      </c>
    </row>
    <row r="692" s="19" customFormat="1" spans="1:9">
      <c r="A692" s="25">
        <v>45768.4520833333</v>
      </c>
      <c r="B692" s="26" t="s">
        <v>2706</v>
      </c>
      <c r="C692" s="26" t="s">
        <v>9</v>
      </c>
      <c r="D692" s="26" t="s">
        <v>4</v>
      </c>
      <c r="E692" s="26" t="s">
        <v>1055</v>
      </c>
      <c r="F692" s="26" t="s">
        <v>1056</v>
      </c>
      <c r="G692" s="26">
        <v>1</v>
      </c>
      <c r="H692" s="26">
        <v>147.84</v>
      </c>
      <c r="I692" s="26">
        <v>147.84</v>
      </c>
    </row>
    <row r="693" s="19" customFormat="1" spans="1:9">
      <c r="A693" s="25">
        <v>45768.4520833333</v>
      </c>
      <c r="B693" s="26" t="s">
        <v>2706</v>
      </c>
      <c r="C693" s="26" t="s">
        <v>9</v>
      </c>
      <c r="D693" s="26" t="s">
        <v>4</v>
      </c>
      <c r="E693" s="26" t="s">
        <v>1265</v>
      </c>
      <c r="F693" s="26" t="s">
        <v>1266</v>
      </c>
      <c r="G693" s="26">
        <v>2</v>
      </c>
      <c r="H693" s="26">
        <v>0</v>
      </c>
      <c r="I693" s="26">
        <v>0</v>
      </c>
    </row>
    <row r="694" s="19" customFormat="1" spans="1:9">
      <c r="A694" s="25">
        <v>45768.4520833333</v>
      </c>
      <c r="B694" s="26" t="s">
        <v>2707</v>
      </c>
      <c r="C694" s="26" t="s">
        <v>9</v>
      </c>
      <c r="D694" s="26" t="s">
        <v>4</v>
      </c>
      <c r="E694" s="26" t="s">
        <v>1004</v>
      </c>
      <c r="F694" s="26" t="s">
        <v>1005</v>
      </c>
      <c r="G694" s="26">
        <v>1</v>
      </c>
      <c r="H694" s="26">
        <v>258.72</v>
      </c>
      <c r="I694" s="26">
        <v>258.72</v>
      </c>
    </row>
    <row r="695" s="19" customFormat="1" spans="1:9">
      <c r="A695" s="25">
        <v>45768.4520833333</v>
      </c>
      <c r="B695" s="26" t="s">
        <v>2707</v>
      </c>
      <c r="C695" s="26" t="s">
        <v>9</v>
      </c>
      <c r="D695" s="26" t="s">
        <v>4</v>
      </c>
      <c r="E695" s="26" t="s">
        <v>1006</v>
      </c>
      <c r="F695" s="26" t="s">
        <v>1007</v>
      </c>
      <c r="G695" s="26">
        <v>1</v>
      </c>
      <c r="H695" s="26">
        <v>517.44</v>
      </c>
      <c r="I695" s="26">
        <v>517.44</v>
      </c>
    </row>
    <row r="696" s="19" customFormat="1" spans="1:9">
      <c r="A696" s="25">
        <v>45768.4527777778</v>
      </c>
      <c r="B696" s="26" t="s">
        <v>2708</v>
      </c>
      <c r="C696" s="26" t="s">
        <v>9</v>
      </c>
      <c r="D696" s="26" t="s">
        <v>6</v>
      </c>
      <c r="E696" s="26" t="s">
        <v>1090</v>
      </c>
      <c r="F696" s="26" t="s">
        <v>1091</v>
      </c>
      <c r="G696" s="26">
        <v>1</v>
      </c>
      <c r="H696" s="26">
        <v>35.48</v>
      </c>
      <c r="I696" s="26">
        <v>35.48</v>
      </c>
    </row>
    <row r="697" s="19" customFormat="1" spans="1:9">
      <c r="A697" s="25">
        <v>45768.4534722222</v>
      </c>
      <c r="B697" s="26" t="s">
        <v>2709</v>
      </c>
      <c r="C697" s="26" t="s">
        <v>9</v>
      </c>
      <c r="D697" s="26" t="s">
        <v>6</v>
      </c>
      <c r="E697" s="26" t="s">
        <v>1004</v>
      </c>
      <c r="F697" s="26" t="s">
        <v>1005</v>
      </c>
      <c r="G697" s="26">
        <v>1</v>
      </c>
      <c r="H697" s="26">
        <v>258.72</v>
      </c>
      <c r="I697" s="26">
        <v>258.72</v>
      </c>
    </row>
    <row r="698" s="19" customFormat="1" spans="1:9">
      <c r="A698" s="25">
        <v>45768.4534722222</v>
      </c>
      <c r="B698" s="26" t="s">
        <v>2709</v>
      </c>
      <c r="C698" s="26" t="s">
        <v>9</v>
      </c>
      <c r="D698" s="26" t="s">
        <v>6</v>
      </c>
      <c r="E698" s="26" t="s">
        <v>1006</v>
      </c>
      <c r="F698" s="26" t="s">
        <v>1007</v>
      </c>
      <c r="G698" s="26">
        <v>1</v>
      </c>
      <c r="H698" s="26">
        <v>517.44</v>
      </c>
      <c r="I698" s="26">
        <v>517.44</v>
      </c>
    </row>
    <row r="699" s="19" customFormat="1" spans="1:9">
      <c r="A699" s="25">
        <v>45768.4541666667</v>
      </c>
      <c r="B699" s="26" t="s">
        <v>2710</v>
      </c>
      <c r="C699" s="26" t="s">
        <v>9</v>
      </c>
      <c r="D699" s="26" t="s">
        <v>6</v>
      </c>
      <c r="E699" s="26" t="s">
        <v>971</v>
      </c>
      <c r="F699" s="26" t="s">
        <v>972</v>
      </c>
      <c r="G699" s="26">
        <v>1</v>
      </c>
      <c r="H699" s="26">
        <v>295.68</v>
      </c>
      <c r="I699" s="26">
        <v>295.68</v>
      </c>
    </row>
    <row r="700" s="19" customFormat="1" spans="1:9">
      <c r="A700" s="25">
        <v>45768.4548611111</v>
      </c>
      <c r="B700" s="26" t="s">
        <v>2711</v>
      </c>
      <c r="C700" s="26" t="s">
        <v>9</v>
      </c>
      <c r="D700" s="26" t="s">
        <v>7</v>
      </c>
      <c r="E700" s="26" t="s">
        <v>463</v>
      </c>
      <c r="F700" s="26" t="s">
        <v>464</v>
      </c>
      <c r="G700" s="26">
        <v>1</v>
      </c>
      <c r="H700" s="26">
        <v>384.38</v>
      </c>
      <c r="I700" s="26">
        <v>384.38</v>
      </c>
    </row>
    <row r="701" s="19" customFormat="1" spans="1:9">
      <c r="A701" s="25">
        <v>45768.4513888889</v>
      </c>
      <c r="B701" s="26" t="s">
        <v>2712</v>
      </c>
      <c r="C701" s="26" t="s">
        <v>9</v>
      </c>
      <c r="D701" s="26" t="s">
        <v>5</v>
      </c>
      <c r="E701" s="26" t="s">
        <v>2713</v>
      </c>
      <c r="F701" s="26" t="s">
        <v>2714</v>
      </c>
      <c r="G701" s="26">
        <v>1</v>
      </c>
      <c r="H701" s="26">
        <v>991.6</v>
      </c>
      <c r="I701" s="26">
        <v>991.6</v>
      </c>
    </row>
    <row r="702" s="19" customFormat="1" spans="1:9">
      <c r="A702" s="25">
        <v>45768.4513888889</v>
      </c>
      <c r="B702" s="26" t="s">
        <v>2712</v>
      </c>
      <c r="C702" s="26" t="s">
        <v>9</v>
      </c>
      <c r="D702" s="26" t="s">
        <v>5</v>
      </c>
      <c r="E702" s="26" t="s">
        <v>2715</v>
      </c>
      <c r="F702" s="26" t="s">
        <v>2716</v>
      </c>
      <c r="G702" s="26">
        <v>1</v>
      </c>
      <c r="H702" s="26">
        <v>1231.93</v>
      </c>
      <c r="I702" s="26">
        <v>1231.93</v>
      </c>
    </row>
    <row r="703" s="19" customFormat="1" spans="1:9">
      <c r="A703" s="25">
        <v>45768.4513888889</v>
      </c>
      <c r="B703" s="26" t="s">
        <v>2712</v>
      </c>
      <c r="C703" s="26" t="s">
        <v>9</v>
      </c>
      <c r="D703" s="26" t="s">
        <v>5</v>
      </c>
      <c r="E703" s="26" t="s">
        <v>2717</v>
      </c>
      <c r="F703" s="26" t="s">
        <v>2718</v>
      </c>
      <c r="G703" s="26">
        <v>1</v>
      </c>
      <c r="H703" s="26">
        <v>3605.8</v>
      </c>
      <c r="I703" s="26">
        <v>3605.8</v>
      </c>
    </row>
    <row r="704" s="19" customFormat="1" spans="1:9">
      <c r="A704" s="25">
        <v>45768.4513888889</v>
      </c>
      <c r="B704" s="26" t="s">
        <v>2712</v>
      </c>
      <c r="C704" s="26" t="s">
        <v>9</v>
      </c>
      <c r="D704" s="26" t="s">
        <v>5</v>
      </c>
      <c r="E704" s="26" t="s">
        <v>2719</v>
      </c>
      <c r="F704" s="26" t="s">
        <v>2498</v>
      </c>
      <c r="G704" s="26">
        <v>1</v>
      </c>
      <c r="H704" s="26">
        <v>0</v>
      </c>
      <c r="I704" s="26">
        <v>0</v>
      </c>
    </row>
    <row r="705" s="19" customFormat="1" spans="1:9">
      <c r="A705" s="25">
        <v>45768.4513888889</v>
      </c>
      <c r="B705" s="26" t="s">
        <v>2712</v>
      </c>
      <c r="C705" s="26" t="s">
        <v>9</v>
      </c>
      <c r="D705" s="26" t="s">
        <v>5</v>
      </c>
      <c r="E705" s="26" t="s">
        <v>2720</v>
      </c>
      <c r="F705" s="26" t="s">
        <v>2721</v>
      </c>
      <c r="G705" s="26">
        <v>2</v>
      </c>
      <c r="H705" s="26">
        <v>84.03</v>
      </c>
      <c r="I705" s="26">
        <v>168.06</v>
      </c>
    </row>
    <row r="706" s="19" customFormat="1" spans="1:9">
      <c r="A706" s="25">
        <v>45768.4513888889</v>
      </c>
      <c r="B706" s="26" t="s">
        <v>2712</v>
      </c>
      <c r="C706" s="26" t="s">
        <v>9</v>
      </c>
      <c r="D706" s="26" t="s">
        <v>5</v>
      </c>
      <c r="E706" s="26" t="s">
        <v>2722</v>
      </c>
      <c r="F706" s="26" t="s">
        <v>2723</v>
      </c>
      <c r="G706" s="26">
        <v>2</v>
      </c>
      <c r="H706" s="26">
        <v>2822.89</v>
      </c>
      <c r="I706" s="26">
        <v>5645.78</v>
      </c>
    </row>
    <row r="707" s="19" customFormat="1" spans="1:9">
      <c r="A707" s="25">
        <v>45768.4513888889</v>
      </c>
      <c r="B707" s="26" t="s">
        <v>2724</v>
      </c>
      <c r="C707" s="26" t="s">
        <v>9</v>
      </c>
      <c r="D707" s="26" t="s">
        <v>3</v>
      </c>
      <c r="E707" s="26" t="s">
        <v>509</v>
      </c>
      <c r="F707" s="26" t="s">
        <v>510</v>
      </c>
      <c r="G707" s="26">
        <v>4</v>
      </c>
      <c r="H707" s="26">
        <v>2906.75</v>
      </c>
      <c r="I707" s="26">
        <v>11627</v>
      </c>
    </row>
    <row r="708" s="19" customFormat="1" spans="1:9">
      <c r="A708" s="25">
        <v>45768.4513888889</v>
      </c>
      <c r="B708" s="26" t="s">
        <v>2725</v>
      </c>
      <c r="C708" s="26" t="s">
        <v>9</v>
      </c>
      <c r="D708" s="26" t="s">
        <v>4</v>
      </c>
      <c r="E708" s="26" t="s">
        <v>1634</v>
      </c>
      <c r="F708" s="26" t="s">
        <v>1635</v>
      </c>
      <c r="G708" s="26">
        <v>3</v>
      </c>
      <c r="H708" s="26">
        <v>991.38</v>
      </c>
      <c r="I708" s="26">
        <v>2974.14</v>
      </c>
    </row>
    <row r="709" s="19" customFormat="1" spans="1:9">
      <c r="A709" s="25">
        <v>45768.4520833333</v>
      </c>
      <c r="B709" s="26" t="s">
        <v>2726</v>
      </c>
      <c r="C709" s="26" t="s">
        <v>9</v>
      </c>
      <c r="D709" s="26" t="s">
        <v>4</v>
      </c>
      <c r="E709" s="26" t="s">
        <v>709</v>
      </c>
      <c r="F709" s="26" t="s">
        <v>710</v>
      </c>
      <c r="G709" s="26">
        <v>1</v>
      </c>
      <c r="H709" s="26">
        <v>4181.21</v>
      </c>
      <c r="I709" s="26">
        <v>4181.21</v>
      </c>
    </row>
    <row r="710" s="19" customFormat="1" spans="1:9">
      <c r="A710" s="25">
        <v>45768.4520833333</v>
      </c>
      <c r="B710" s="26" t="s">
        <v>2727</v>
      </c>
      <c r="C710" s="26" t="s">
        <v>9</v>
      </c>
      <c r="D710" s="26" t="s">
        <v>6</v>
      </c>
      <c r="E710" s="26" t="s">
        <v>2728</v>
      </c>
      <c r="F710" s="26" t="s">
        <v>1933</v>
      </c>
      <c r="G710" s="26">
        <v>1</v>
      </c>
      <c r="H710" s="26">
        <v>36.03</v>
      </c>
      <c r="I710" s="26">
        <v>36.03</v>
      </c>
    </row>
    <row r="711" s="19" customFormat="1" spans="1:9">
      <c r="A711" s="25">
        <v>45768.4520833333</v>
      </c>
      <c r="B711" s="26" t="s">
        <v>2727</v>
      </c>
      <c r="C711" s="26" t="s">
        <v>9</v>
      </c>
      <c r="D711" s="26" t="s">
        <v>6</v>
      </c>
      <c r="E711" s="26" t="s">
        <v>1262</v>
      </c>
      <c r="F711" s="26" t="s">
        <v>1263</v>
      </c>
      <c r="G711" s="26">
        <v>2</v>
      </c>
      <c r="H711" s="26">
        <v>513.77</v>
      </c>
      <c r="I711" s="26">
        <v>1027.54</v>
      </c>
    </row>
    <row r="712" s="19" customFormat="1" spans="1:9">
      <c r="A712" s="25">
        <v>45768.4520833333</v>
      </c>
      <c r="B712" s="26" t="s">
        <v>2727</v>
      </c>
      <c r="C712" s="26" t="s">
        <v>9</v>
      </c>
      <c r="D712" s="26" t="s">
        <v>6</v>
      </c>
      <c r="E712" s="26" t="s">
        <v>435</v>
      </c>
      <c r="F712" s="26" t="s">
        <v>436</v>
      </c>
      <c r="G712" s="26">
        <v>3</v>
      </c>
      <c r="H712" s="26">
        <v>2374.08</v>
      </c>
      <c r="I712" s="26">
        <v>7122.24</v>
      </c>
    </row>
    <row r="713" s="19" customFormat="1" spans="1:9">
      <c r="A713" s="25">
        <v>45768.4527777778</v>
      </c>
      <c r="B713" s="26" t="s">
        <v>2729</v>
      </c>
      <c r="C713" s="26" t="s">
        <v>9</v>
      </c>
      <c r="D713" s="26" t="s">
        <v>6</v>
      </c>
      <c r="E713" s="26" t="s">
        <v>838</v>
      </c>
      <c r="F713" s="26" t="s">
        <v>260</v>
      </c>
      <c r="G713" s="26">
        <v>1</v>
      </c>
      <c r="H713" s="26">
        <v>1414.09</v>
      </c>
      <c r="I713" s="26">
        <v>1414.09</v>
      </c>
    </row>
    <row r="714" s="19" customFormat="1" spans="1:9">
      <c r="A714" s="25">
        <v>45768.4527777778</v>
      </c>
      <c r="B714" s="26" t="s">
        <v>2730</v>
      </c>
      <c r="C714" s="26" t="s">
        <v>9</v>
      </c>
      <c r="D714" s="26" t="s">
        <v>6</v>
      </c>
      <c r="E714" s="26" t="s">
        <v>426</v>
      </c>
      <c r="F714" s="26" t="s">
        <v>427</v>
      </c>
      <c r="G714" s="26">
        <v>1</v>
      </c>
      <c r="H714" s="26">
        <v>1361.98</v>
      </c>
      <c r="I714" s="26">
        <v>1361.98</v>
      </c>
    </row>
    <row r="715" s="19" customFormat="1" spans="1:9">
      <c r="A715" s="25">
        <v>45768.4527777778</v>
      </c>
      <c r="B715" s="26" t="s">
        <v>2730</v>
      </c>
      <c r="C715" s="26" t="s">
        <v>9</v>
      </c>
      <c r="D715" s="26" t="s">
        <v>6</v>
      </c>
      <c r="E715" s="26" t="s">
        <v>398</v>
      </c>
      <c r="F715" s="26" t="s">
        <v>399</v>
      </c>
      <c r="G715" s="26">
        <v>3</v>
      </c>
      <c r="H715" s="26">
        <v>2541</v>
      </c>
      <c r="I715" s="26">
        <v>7623</v>
      </c>
    </row>
    <row r="716" s="19" customFormat="1" spans="1:9">
      <c r="A716" s="25">
        <v>45768.4541666667</v>
      </c>
      <c r="B716" s="26" t="s">
        <v>2731</v>
      </c>
      <c r="C716" s="26" t="s">
        <v>9</v>
      </c>
      <c r="D716" s="26" t="s">
        <v>7</v>
      </c>
      <c r="E716" s="26" t="s">
        <v>385</v>
      </c>
      <c r="F716" s="26" t="s">
        <v>386</v>
      </c>
      <c r="G716" s="26">
        <v>2</v>
      </c>
      <c r="H716" s="26">
        <v>2078.47</v>
      </c>
      <c r="I716" s="26">
        <v>4156.94</v>
      </c>
    </row>
    <row r="717" s="19" customFormat="1" spans="1:9">
      <c r="A717" s="25">
        <v>45768.4541666667</v>
      </c>
      <c r="B717" s="26" t="s">
        <v>2731</v>
      </c>
      <c r="C717" s="26" t="s">
        <v>9</v>
      </c>
      <c r="D717" s="26" t="s">
        <v>7</v>
      </c>
      <c r="E717" s="26" t="s">
        <v>479</v>
      </c>
      <c r="F717" s="26" t="s">
        <v>464</v>
      </c>
      <c r="G717" s="26">
        <v>4</v>
      </c>
      <c r="H717" s="26">
        <v>1034.29</v>
      </c>
      <c r="I717" s="26">
        <v>4137.16</v>
      </c>
    </row>
    <row r="718" s="19" customFormat="1" spans="1:9">
      <c r="A718" s="25">
        <v>45768.4548611111</v>
      </c>
      <c r="B718" s="26" t="s">
        <v>2732</v>
      </c>
      <c r="C718" s="26" t="s">
        <v>9</v>
      </c>
      <c r="D718" s="26" t="s">
        <v>7</v>
      </c>
      <c r="E718" s="26" t="s">
        <v>838</v>
      </c>
      <c r="F718" s="26" t="s">
        <v>260</v>
      </c>
      <c r="G718" s="26">
        <v>1</v>
      </c>
      <c r="H718" s="26">
        <v>1414.09</v>
      </c>
      <c r="I718" s="26">
        <v>1414.09</v>
      </c>
    </row>
    <row r="719" s="19" customFormat="1" spans="1:9">
      <c r="A719" s="25">
        <v>45768.4548611111</v>
      </c>
      <c r="B719" s="26" t="s">
        <v>2733</v>
      </c>
      <c r="C719" s="26" t="s">
        <v>9</v>
      </c>
      <c r="D719" s="26" t="s">
        <v>11</v>
      </c>
      <c r="E719" s="26" t="s">
        <v>1092</v>
      </c>
      <c r="F719" s="26" t="s">
        <v>1093</v>
      </c>
      <c r="G719" s="26">
        <v>2</v>
      </c>
      <c r="H719" s="26">
        <v>1392.31</v>
      </c>
      <c r="I719" s="26">
        <v>2784.62</v>
      </c>
    </row>
    <row r="720" s="19" customFormat="1" spans="1:9">
      <c r="A720" s="25">
        <v>45768.4548611111</v>
      </c>
      <c r="B720" s="26" t="s">
        <v>2734</v>
      </c>
      <c r="C720" s="26" t="s">
        <v>9</v>
      </c>
      <c r="D720" s="26" t="s">
        <v>11</v>
      </c>
      <c r="E720" s="26" t="s">
        <v>1316</v>
      </c>
      <c r="F720" s="26" t="s">
        <v>1317</v>
      </c>
      <c r="G720" s="26">
        <v>2</v>
      </c>
      <c r="H720" s="26">
        <v>4833.03</v>
      </c>
      <c r="I720" s="26">
        <v>9666.06</v>
      </c>
    </row>
    <row r="721" s="19" customFormat="1" spans="1:9">
      <c r="A721" s="25">
        <v>45768.4548611111</v>
      </c>
      <c r="B721" s="26" t="s">
        <v>2735</v>
      </c>
      <c r="C721" s="26" t="s">
        <v>9</v>
      </c>
      <c r="D721" s="26" t="s">
        <v>11</v>
      </c>
      <c r="E721" s="26" t="s">
        <v>2095</v>
      </c>
      <c r="F721" s="26" t="s">
        <v>2096</v>
      </c>
      <c r="G721" s="26">
        <v>1</v>
      </c>
      <c r="H721" s="26">
        <v>609.87</v>
      </c>
      <c r="I721" s="26">
        <v>609.87</v>
      </c>
    </row>
    <row r="722" s="19" customFormat="1" spans="1:9">
      <c r="A722" s="25">
        <v>45768.4555555556</v>
      </c>
      <c r="B722" s="26" t="s">
        <v>2736</v>
      </c>
      <c r="C722" s="26" t="s">
        <v>9</v>
      </c>
      <c r="D722" s="26" t="s">
        <v>11</v>
      </c>
      <c r="E722" s="26" t="s">
        <v>284</v>
      </c>
      <c r="F722" s="26" t="s">
        <v>285</v>
      </c>
      <c r="G722" s="26">
        <v>2</v>
      </c>
      <c r="H722" s="26">
        <v>2237.54</v>
      </c>
      <c r="I722" s="26">
        <v>4475.08</v>
      </c>
    </row>
    <row r="723" s="19" customFormat="1" spans="1:9">
      <c r="A723" s="25">
        <v>45768.4555555556</v>
      </c>
      <c r="B723" s="26" t="s">
        <v>2737</v>
      </c>
      <c r="C723" s="26" t="s">
        <v>9</v>
      </c>
      <c r="D723" s="26" t="s">
        <v>11</v>
      </c>
      <c r="E723" s="26" t="s">
        <v>385</v>
      </c>
      <c r="F723" s="26" t="s">
        <v>386</v>
      </c>
      <c r="G723" s="26">
        <v>1</v>
      </c>
      <c r="H723" s="26">
        <v>2078.47</v>
      </c>
      <c r="I723" s="26">
        <v>2078.47</v>
      </c>
    </row>
    <row r="724" s="19" customFormat="1" spans="1:9">
      <c r="A724" s="25">
        <v>45769.5597222222</v>
      </c>
      <c r="B724" s="26" t="s">
        <v>2738</v>
      </c>
      <c r="C724" s="26" t="s">
        <v>9</v>
      </c>
      <c r="D724" s="26" t="s">
        <v>3</v>
      </c>
      <c r="E724" s="26" t="s">
        <v>1523</v>
      </c>
      <c r="F724" s="26" t="s">
        <v>212</v>
      </c>
      <c r="G724" s="26">
        <v>1</v>
      </c>
      <c r="H724" s="26">
        <v>1071.84</v>
      </c>
      <c r="I724" s="26">
        <v>1071.84</v>
      </c>
    </row>
    <row r="725" s="19" customFormat="1" spans="1:9">
      <c r="A725" s="25">
        <v>45769.5604166667</v>
      </c>
      <c r="B725" s="26" t="s">
        <v>2739</v>
      </c>
      <c r="C725" s="26" t="s">
        <v>9</v>
      </c>
      <c r="D725" s="26" t="s">
        <v>3</v>
      </c>
      <c r="E725" s="26" t="s">
        <v>77</v>
      </c>
      <c r="F725" s="26" t="s">
        <v>78</v>
      </c>
      <c r="G725" s="26">
        <v>2</v>
      </c>
      <c r="H725" s="26">
        <v>355.74</v>
      </c>
      <c r="I725" s="26">
        <v>711.48</v>
      </c>
    </row>
    <row r="726" s="19" customFormat="1" spans="1:9">
      <c r="A726" s="25">
        <v>45769.5604166667</v>
      </c>
      <c r="B726" s="26" t="s">
        <v>2740</v>
      </c>
      <c r="C726" s="26" t="s">
        <v>9</v>
      </c>
      <c r="D726" s="26" t="s">
        <v>3</v>
      </c>
      <c r="E726" s="26" t="s">
        <v>77</v>
      </c>
      <c r="F726" s="26" t="s">
        <v>78</v>
      </c>
      <c r="G726" s="26">
        <v>5</v>
      </c>
      <c r="H726" s="26">
        <v>355.74</v>
      </c>
      <c r="I726" s="26">
        <v>1778.7</v>
      </c>
    </row>
    <row r="727" s="19" customFormat="1" spans="1:9">
      <c r="A727" s="25">
        <v>45769.5604166667</v>
      </c>
      <c r="B727" s="26" t="s">
        <v>2741</v>
      </c>
      <c r="C727" s="26" t="s">
        <v>9</v>
      </c>
      <c r="D727" s="26" t="s">
        <v>6</v>
      </c>
      <c r="E727" s="26" t="s">
        <v>1274</v>
      </c>
      <c r="F727" s="26" t="s">
        <v>1275</v>
      </c>
      <c r="G727" s="26">
        <v>1</v>
      </c>
      <c r="H727" s="26">
        <v>13.49</v>
      </c>
      <c r="I727" s="26">
        <v>13.49</v>
      </c>
    </row>
    <row r="728" s="19" customFormat="1" spans="1:9">
      <c r="A728" s="25">
        <v>45769.5604166667</v>
      </c>
      <c r="B728" s="26" t="s">
        <v>2741</v>
      </c>
      <c r="C728" s="26" t="s">
        <v>9</v>
      </c>
      <c r="D728" s="26" t="s">
        <v>6</v>
      </c>
      <c r="E728" s="26" t="s">
        <v>1165</v>
      </c>
      <c r="F728" s="26" t="s">
        <v>1166</v>
      </c>
      <c r="G728" s="26">
        <v>2</v>
      </c>
      <c r="H728" s="26">
        <v>151.75</v>
      </c>
      <c r="I728" s="26">
        <v>303.5</v>
      </c>
    </row>
    <row r="729" s="19" customFormat="1" spans="1:9">
      <c r="A729" s="25">
        <v>45769.5604166667</v>
      </c>
      <c r="B729" s="26" t="s">
        <v>2742</v>
      </c>
      <c r="C729" s="26" t="s">
        <v>9</v>
      </c>
      <c r="D729" s="26" t="s">
        <v>8</v>
      </c>
      <c r="E729" s="26" t="s">
        <v>77</v>
      </c>
      <c r="F729" s="26" t="s">
        <v>78</v>
      </c>
      <c r="G729" s="26">
        <v>2</v>
      </c>
      <c r="H729" s="26">
        <v>355.74</v>
      </c>
      <c r="I729" s="26">
        <v>711.48</v>
      </c>
    </row>
    <row r="730" s="19" customFormat="1" spans="1:9">
      <c r="A730" s="25">
        <v>45771.4388888889</v>
      </c>
      <c r="B730" s="26" t="s">
        <v>2743</v>
      </c>
      <c r="C730" s="26" t="s">
        <v>9</v>
      </c>
      <c r="D730" s="26" t="s">
        <v>4</v>
      </c>
      <c r="E730" s="26" t="s">
        <v>1300</v>
      </c>
      <c r="F730" s="26" t="s">
        <v>1301</v>
      </c>
      <c r="G730" s="26">
        <v>3</v>
      </c>
      <c r="H730" s="26">
        <v>158.93</v>
      </c>
      <c r="I730" s="26">
        <v>476.79</v>
      </c>
    </row>
    <row r="731" s="19" customFormat="1" spans="1:9">
      <c r="A731" s="25">
        <v>45771.4395833333</v>
      </c>
      <c r="B731" s="26" t="s">
        <v>2744</v>
      </c>
      <c r="C731" s="26" t="s">
        <v>9</v>
      </c>
      <c r="D731" s="26" t="s">
        <v>4</v>
      </c>
      <c r="E731" s="26" t="s">
        <v>677</v>
      </c>
      <c r="F731" s="26" t="s">
        <v>678</v>
      </c>
      <c r="G731" s="26">
        <v>5</v>
      </c>
      <c r="H731" s="26">
        <v>0</v>
      </c>
      <c r="I731" s="26">
        <v>0</v>
      </c>
    </row>
    <row r="732" s="19" customFormat="1" spans="1:9">
      <c r="A732" s="25">
        <v>45771.4409722222</v>
      </c>
      <c r="B732" s="26" t="s">
        <v>2745</v>
      </c>
      <c r="C732" s="26" t="s">
        <v>9</v>
      </c>
      <c r="D732" s="26" t="s">
        <v>10</v>
      </c>
      <c r="E732" s="26" t="s">
        <v>1026</v>
      </c>
      <c r="F732" s="26" t="s">
        <v>1027</v>
      </c>
      <c r="G732" s="26">
        <v>5</v>
      </c>
      <c r="H732" s="26">
        <v>385.62</v>
      </c>
      <c r="I732" s="26">
        <v>1928.1</v>
      </c>
    </row>
    <row r="733" s="19" customFormat="1" spans="1:9">
      <c r="A733" s="25">
        <v>45771.4416666667</v>
      </c>
      <c r="B733" s="26" t="s">
        <v>2746</v>
      </c>
      <c r="C733" s="26" t="s">
        <v>9</v>
      </c>
      <c r="D733" s="26" t="s">
        <v>10</v>
      </c>
      <c r="E733" s="26" t="s">
        <v>1041</v>
      </c>
      <c r="F733" s="26" t="s">
        <v>1042</v>
      </c>
      <c r="G733" s="26">
        <v>2</v>
      </c>
      <c r="H733" s="26">
        <v>372.68</v>
      </c>
      <c r="I733" s="26">
        <v>745.36</v>
      </c>
    </row>
    <row r="734" s="19" customFormat="1" spans="1:9">
      <c r="A734" s="25">
        <v>45771.4388888889</v>
      </c>
      <c r="B734" s="26" t="s">
        <v>2747</v>
      </c>
      <c r="C734" s="26" t="s">
        <v>9</v>
      </c>
      <c r="D734" s="26" t="s">
        <v>3</v>
      </c>
      <c r="E734" s="26" t="s">
        <v>1395</v>
      </c>
      <c r="F734" s="26" t="s">
        <v>1396</v>
      </c>
      <c r="G734" s="26">
        <v>3</v>
      </c>
      <c r="H734" s="26">
        <v>3482.38</v>
      </c>
      <c r="I734" s="26">
        <v>10447.14</v>
      </c>
    </row>
    <row r="735" s="19" customFormat="1" spans="1:9">
      <c r="A735" s="25">
        <v>45771.4395833333</v>
      </c>
      <c r="B735" s="26" t="s">
        <v>2748</v>
      </c>
      <c r="C735" s="26" t="s">
        <v>9</v>
      </c>
      <c r="D735" s="26" t="s">
        <v>4</v>
      </c>
      <c r="E735" s="26" t="s">
        <v>398</v>
      </c>
      <c r="F735" s="26" t="s">
        <v>399</v>
      </c>
      <c r="G735" s="26">
        <v>3</v>
      </c>
      <c r="H735" s="26">
        <v>2541</v>
      </c>
      <c r="I735" s="26">
        <v>7623</v>
      </c>
    </row>
    <row r="736" s="19" customFormat="1" spans="1:9">
      <c r="A736" s="25">
        <v>45771.4395833333</v>
      </c>
      <c r="B736" s="26" t="s">
        <v>2748</v>
      </c>
      <c r="C736" s="26" t="s">
        <v>9</v>
      </c>
      <c r="D736" s="26" t="s">
        <v>4</v>
      </c>
      <c r="E736" s="26" t="s">
        <v>184</v>
      </c>
      <c r="F736" s="26" t="s">
        <v>185</v>
      </c>
      <c r="G736" s="26">
        <v>3</v>
      </c>
      <c r="H736" s="26">
        <v>2824.8</v>
      </c>
      <c r="I736" s="26">
        <v>8474.4</v>
      </c>
    </row>
    <row r="737" s="19" customFormat="1" spans="1:9">
      <c r="A737" s="25">
        <v>45771.4395833333</v>
      </c>
      <c r="B737" s="26" t="s">
        <v>2749</v>
      </c>
      <c r="C737" s="26" t="s">
        <v>9</v>
      </c>
      <c r="D737" s="26" t="s">
        <v>4</v>
      </c>
      <c r="E737" s="26" t="s">
        <v>89</v>
      </c>
      <c r="F737" s="26" t="s">
        <v>90</v>
      </c>
      <c r="G737" s="26">
        <v>2</v>
      </c>
      <c r="H737" s="26">
        <v>5773.19</v>
      </c>
      <c r="I737" s="26">
        <v>11546.38</v>
      </c>
    </row>
    <row r="738" s="19" customFormat="1" spans="1:9">
      <c r="A738" s="25">
        <v>45771.4395833333</v>
      </c>
      <c r="B738" s="26" t="s">
        <v>2750</v>
      </c>
      <c r="C738" s="26" t="s">
        <v>9</v>
      </c>
      <c r="D738" s="26" t="s">
        <v>4</v>
      </c>
      <c r="E738" s="26" t="s">
        <v>184</v>
      </c>
      <c r="F738" s="26" t="s">
        <v>185</v>
      </c>
      <c r="G738" s="26">
        <v>4</v>
      </c>
      <c r="H738" s="26">
        <v>2824.8</v>
      </c>
      <c r="I738" s="26">
        <v>11299.2</v>
      </c>
    </row>
    <row r="739" s="19" customFormat="1" spans="1:9">
      <c r="A739" s="25">
        <v>45771.4395833333</v>
      </c>
      <c r="B739" s="26" t="s">
        <v>2750</v>
      </c>
      <c r="C739" s="26" t="s">
        <v>9</v>
      </c>
      <c r="D739" s="26" t="s">
        <v>4</v>
      </c>
      <c r="E739" s="26" t="s">
        <v>33</v>
      </c>
      <c r="F739" s="26" t="s">
        <v>34</v>
      </c>
      <c r="G739" s="26">
        <v>5</v>
      </c>
      <c r="H739" s="26">
        <v>2952.12</v>
      </c>
      <c r="I739" s="26">
        <v>14760.6</v>
      </c>
    </row>
    <row r="740" s="19" customFormat="1" spans="1:9">
      <c r="A740" s="25">
        <v>45771.4395833333</v>
      </c>
      <c r="B740" s="26" t="s">
        <v>2750</v>
      </c>
      <c r="C740" s="26" t="s">
        <v>9</v>
      </c>
      <c r="D740" s="26" t="s">
        <v>4</v>
      </c>
      <c r="E740" s="26" t="s">
        <v>197</v>
      </c>
      <c r="F740" s="26" t="s">
        <v>198</v>
      </c>
      <c r="G740" s="26">
        <v>5</v>
      </c>
      <c r="H740" s="26">
        <v>2510.09</v>
      </c>
      <c r="I740" s="26">
        <v>12550.45</v>
      </c>
    </row>
    <row r="741" s="19" customFormat="1" spans="1:9">
      <c r="A741" s="25">
        <v>45771.4402777778</v>
      </c>
      <c r="B741" s="26" t="s">
        <v>2751</v>
      </c>
      <c r="C741" s="26" t="s">
        <v>9</v>
      </c>
      <c r="D741" s="26" t="s">
        <v>6</v>
      </c>
      <c r="E741" s="26" t="s">
        <v>738</v>
      </c>
      <c r="F741" s="26" t="s">
        <v>739</v>
      </c>
      <c r="G741" s="26">
        <v>1</v>
      </c>
      <c r="H741" s="26">
        <v>999.59</v>
      </c>
      <c r="I741" s="26">
        <v>999.59</v>
      </c>
    </row>
    <row r="742" s="19" customFormat="1" spans="1:9">
      <c r="A742" s="25">
        <v>45771.4402777778</v>
      </c>
      <c r="B742" s="26" t="s">
        <v>2751</v>
      </c>
      <c r="C742" s="26" t="s">
        <v>9</v>
      </c>
      <c r="D742" s="26" t="s">
        <v>6</v>
      </c>
      <c r="E742" s="26" t="s">
        <v>1057</v>
      </c>
      <c r="F742" s="26" t="s">
        <v>1058</v>
      </c>
      <c r="G742" s="26">
        <v>1</v>
      </c>
      <c r="H742" s="26">
        <v>500.7</v>
      </c>
      <c r="I742" s="26">
        <v>500.7</v>
      </c>
    </row>
    <row r="743" s="19" customFormat="1" spans="1:9">
      <c r="A743" s="25">
        <v>45771.4402777778</v>
      </c>
      <c r="B743" s="26" t="s">
        <v>2752</v>
      </c>
      <c r="C743" s="26" t="s">
        <v>9</v>
      </c>
      <c r="D743" s="26" t="s">
        <v>6</v>
      </c>
      <c r="E743" s="26" t="s">
        <v>435</v>
      </c>
      <c r="F743" s="26" t="s">
        <v>436</v>
      </c>
      <c r="G743" s="26">
        <v>2</v>
      </c>
      <c r="H743" s="26">
        <v>2374.08</v>
      </c>
      <c r="I743" s="26">
        <v>4748.16</v>
      </c>
    </row>
    <row r="744" s="19" customFormat="1" spans="1:9">
      <c r="A744" s="25">
        <v>45771.4409722222</v>
      </c>
      <c r="B744" s="26" t="s">
        <v>2753</v>
      </c>
      <c r="C744" s="26" t="s">
        <v>9</v>
      </c>
      <c r="D744" s="26" t="s">
        <v>6</v>
      </c>
      <c r="E744" s="26" t="s">
        <v>284</v>
      </c>
      <c r="F744" s="26" t="s">
        <v>285</v>
      </c>
      <c r="G744" s="26">
        <v>3</v>
      </c>
      <c r="H744" s="26">
        <v>2237.54</v>
      </c>
      <c r="I744" s="26">
        <v>6712.62</v>
      </c>
    </row>
    <row r="745" s="19" customFormat="1" spans="1:9">
      <c r="A745" s="25">
        <v>45771.4409722222</v>
      </c>
      <c r="B745" s="26" t="s">
        <v>2754</v>
      </c>
      <c r="C745" s="26" t="s">
        <v>9</v>
      </c>
      <c r="D745" s="26" t="s">
        <v>6</v>
      </c>
      <c r="E745" s="26" t="s">
        <v>571</v>
      </c>
      <c r="F745" s="26" t="s">
        <v>572</v>
      </c>
      <c r="G745" s="26">
        <v>1</v>
      </c>
      <c r="H745" s="26">
        <v>1331.32</v>
      </c>
      <c r="I745" s="26">
        <v>1331.32</v>
      </c>
    </row>
    <row r="746" s="19" customFormat="1" spans="1:9">
      <c r="A746" s="25">
        <v>45771.4416666667</v>
      </c>
      <c r="B746" s="26" t="s">
        <v>2755</v>
      </c>
      <c r="C746" s="26" t="s">
        <v>9</v>
      </c>
      <c r="D746" s="26" t="s">
        <v>10</v>
      </c>
      <c r="E746" s="26" t="s">
        <v>841</v>
      </c>
      <c r="F746" s="26" t="s">
        <v>842</v>
      </c>
      <c r="G746" s="26">
        <v>3</v>
      </c>
      <c r="H746" s="26">
        <v>0</v>
      </c>
      <c r="I746" s="26">
        <v>0</v>
      </c>
    </row>
    <row r="747" s="19" customFormat="1" spans="1:9">
      <c r="A747" s="25">
        <v>45771.4416666667</v>
      </c>
      <c r="B747" s="26" t="s">
        <v>2756</v>
      </c>
      <c r="C747" s="26" t="s">
        <v>9</v>
      </c>
      <c r="D747" s="26" t="s">
        <v>11</v>
      </c>
      <c r="E747" s="26" t="s">
        <v>95</v>
      </c>
      <c r="F747" s="26" t="s">
        <v>96</v>
      </c>
      <c r="G747" s="26">
        <v>1</v>
      </c>
      <c r="H747" s="26">
        <v>1395.86</v>
      </c>
      <c r="I747" s="26">
        <v>1395.86</v>
      </c>
    </row>
    <row r="748" s="19" customFormat="1" spans="1:9">
      <c r="A748" s="25">
        <v>45771.4416666667</v>
      </c>
      <c r="B748" s="26" t="s">
        <v>2756</v>
      </c>
      <c r="C748" s="26" t="s">
        <v>9</v>
      </c>
      <c r="D748" s="26" t="s">
        <v>11</v>
      </c>
      <c r="E748" s="26" t="s">
        <v>1284</v>
      </c>
      <c r="F748" s="26" t="s">
        <v>1285</v>
      </c>
      <c r="G748" s="26">
        <v>1</v>
      </c>
      <c r="H748" s="26">
        <v>169.4</v>
      </c>
      <c r="I748" s="26">
        <v>169.4</v>
      </c>
    </row>
    <row r="749" s="19" customFormat="1" spans="1:9">
      <c r="A749" s="25">
        <v>45775.48125</v>
      </c>
      <c r="B749" s="26" t="s">
        <v>2757</v>
      </c>
      <c r="C749" s="26" t="s">
        <v>9</v>
      </c>
      <c r="D749" s="26" t="s">
        <v>4</v>
      </c>
      <c r="E749" s="26" t="s">
        <v>393</v>
      </c>
      <c r="F749" s="26" t="s">
        <v>212</v>
      </c>
      <c r="G749" s="26">
        <v>3</v>
      </c>
      <c r="H749" s="26">
        <v>258.72</v>
      </c>
      <c r="I749" s="26">
        <v>776.16</v>
      </c>
    </row>
    <row r="750" s="19" customFormat="1" spans="1:9">
      <c r="A750" s="25">
        <v>45775.48125</v>
      </c>
      <c r="B750" s="26" t="s">
        <v>2758</v>
      </c>
      <c r="C750" s="26" t="s">
        <v>9</v>
      </c>
      <c r="D750" s="26" t="s">
        <v>4</v>
      </c>
      <c r="E750" s="26" t="s">
        <v>1055</v>
      </c>
      <c r="F750" s="26" t="s">
        <v>1056</v>
      </c>
      <c r="G750" s="26">
        <v>2</v>
      </c>
      <c r="H750" s="26">
        <v>147.84</v>
      </c>
      <c r="I750" s="26">
        <v>295.68</v>
      </c>
    </row>
    <row r="751" s="19" customFormat="1" spans="1:9">
      <c r="A751" s="25">
        <v>45775.48125</v>
      </c>
      <c r="B751" s="26" t="s">
        <v>2759</v>
      </c>
      <c r="C751" s="26" t="s">
        <v>9</v>
      </c>
      <c r="D751" s="26" t="s">
        <v>6</v>
      </c>
      <c r="E751" s="26" t="s">
        <v>897</v>
      </c>
      <c r="F751" s="26" t="s">
        <v>898</v>
      </c>
      <c r="G751" s="26">
        <v>3</v>
      </c>
      <c r="H751" s="26">
        <v>39.99</v>
      </c>
      <c r="I751" s="26">
        <v>119.97</v>
      </c>
    </row>
    <row r="752" s="19" customFormat="1" spans="1:9">
      <c r="A752" s="25">
        <v>45775.4819444444</v>
      </c>
      <c r="B752" s="26" t="s">
        <v>2760</v>
      </c>
      <c r="C752" s="26" t="s">
        <v>9</v>
      </c>
      <c r="D752" s="26" t="s">
        <v>7</v>
      </c>
      <c r="E752" s="26" t="s">
        <v>498</v>
      </c>
      <c r="F752" s="26" t="s">
        <v>499</v>
      </c>
      <c r="G752" s="26">
        <v>5</v>
      </c>
      <c r="H752" s="26">
        <v>568.6</v>
      </c>
      <c r="I752" s="26">
        <v>2843</v>
      </c>
    </row>
    <row r="753" s="19" customFormat="1" spans="1:9">
      <c r="A753" s="25">
        <v>45775.4819444444</v>
      </c>
      <c r="B753" s="26" t="s">
        <v>2761</v>
      </c>
      <c r="C753" s="26" t="s">
        <v>9</v>
      </c>
      <c r="D753" s="26" t="s">
        <v>7</v>
      </c>
      <c r="E753" s="26" t="s">
        <v>1739</v>
      </c>
      <c r="F753" s="26" t="s">
        <v>1740</v>
      </c>
      <c r="G753" s="26">
        <v>2</v>
      </c>
      <c r="H753" s="26">
        <v>634.9</v>
      </c>
      <c r="I753" s="26">
        <v>1269.8</v>
      </c>
    </row>
    <row r="754" s="19" customFormat="1" spans="1:9">
      <c r="A754" s="25">
        <v>45775.4819444444</v>
      </c>
      <c r="B754" s="26" t="s">
        <v>2762</v>
      </c>
      <c r="C754" s="26" t="s">
        <v>9</v>
      </c>
      <c r="D754" s="26" t="s">
        <v>7</v>
      </c>
      <c r="E754" s="26" t="s">
        <v>746</v>
      </c>
      <c r="F754" s="26" t="s">
        <v>747</v>
      </c>
      <c r="G754" s="26">
        <v>3</v>
      </c>
      <c r="H754" s="26">
        <v>1049.25</v>
      </c>
      <c r="I754" s="26">
        <v>3147.75</v>
      </c>
    </row>
    <row r="755" s="19" customFormat="1" spans="1:9">
      <c r="A755" s="25">
        <v>45775.4819444444</v>
      </c>
      <c r="B755" s="26" t="s">
        <v>2763</v>
      </c>
      <c r="C755" s="26" t="s">
        <v>9</v>
      </c>
      <c r="D755" s="26" t="s">
        <v>11</v>
      </c>
      <c r="E755" s="26" t="s">
        <v>1300</v>
      </c>
      <c r="F755" s="26" t="s">
        <v>1301</v>
      </c>
      <c r="G755" s="26">
        <v>2</v>
      </c>
      <c r="H755" s="26">
        <v>158.93</v>
      </c>
      <c r="I755" s="26">
        <v>317.86</v>
      </c>
    </row>
    <row r="756" s="19" customFormat="1" spans="1:9">
      <c r="A756" s="25">
        <v>45777.4534722222</v>
      </c>
      <c r="B756" s="26" t="s">
        <v>2764</v>
      </c>
      <c r="C756" s="26" t="s">
        <v>9</v>
      </c>
      <c r="D756" s="26" t="s">
        <v>10</v>
      </c>
      <c r="E756" s="26" t="s">
        <v>1847</v>
      </c>
      <c r="F756" s="26" t="s">
        <v>618</v>
      </c>
      <c r="G756" s="26">
        <v>2</v>
      </c>
      <c r="H756" s="26">
        <v>1018.8</v>
      </c>
      <c r="I756" s="26">
        <v>2037.6</v>
      </c>
    </row>
    <row r="757" s="19" customFormat="1" spans="1:9">
      <c r="A757" s="25">
        <v>45777.45</v>
      </c>
      <c r="B757" s="26" t="s">
        <v>2765</v>
      </c>
      <c r="C757" s="26" t="s">
        <v>9</v>
      </c>
      <c r="D757" s="26" t="s">
        <v>3</v>
      </c>
      <c r="E757" s="26" t="s">
        <v>1313</v>
      </c>
      <c r="F757" s="26" t="s">
        <v>1314</v>
      </c>
      <c r="G757" s="26">
        <v>1</v>
      </c>
      <c r="H757" s="26">
        <v>313.83</v>
      </c>
      <c r="I757" s="26">
        <v>313.83</v>
      </c>
    </row>
    <row r="758" s="19" customFormat="1" spans="1:9">
      <c r="A758" s="25">
        <v>45777.45</v>
      </c>
      <c r="B758" s="26" t="s">
        <v>2766</v>
      </c>
      <c r="C758" s="26" t="s">
        <v>9</v>
      </c>
      <c r="D758" s="26" t="s">
        <v>3</v>
      </c>
      <c r="E758" s="26" t="s">
        <v>197</v>
      </c>
      <c r="F758" s="26" t="s">
        <v>198</v>
      </c>
      <c r="G758" s="26">
        <v>5</v>
      </c>
      <c r="H758" s="26">
        <v>2510.09</v>
      </c>
      <c r="I758" s="26">
        <v>12550.45</v>
      </c>
    </row>
    <row r="759" s="19" customFormat="1" spans="1:9">
      <c r="A759" s="25">
        <v>45777.45</v>
      </c>
      <c r="B759" s="26" t="s">
        <v>2767</v>
      </c>
      <c r="C759" s="26" t="s">
        <v>9</v>
      </c>
      <c r="D759" s="26" t="s">
        <v>6</v>
      </c>
      <c r="E759" s="26" t="s">
        <v>566</v>
      </c>
      <c r="F759" s="26" t="s">
        <v>567</v>
      </c>
      <c r="G759" s="26">
        <v>1</v>
      </c>
      <c r="H759" s="26">
        <v>3194.4</v>
      </c>
      <c r="I759" s="26">
        <v>3194.4</v>
      </c>
    </row>
    <row r="760" s="19" customFormat="1" spans="1:9">
      <c r="A760" s="25">
        <v>45777.4506944444</v>
      </c>
      <c r="B760" s="26" t="s">
        <v>2768</v>
      </c>
      <c r="C760" s="26" t="s">
        <v>9</v>
      </c>
      <c r="D760" s="26" t="s">
        <v>6</v>
      </c>
      <c r="E760" s="26" t="s">
        <v>408</v>
      </c>
      <c r="F760" s="26" t="s">
        <v>409</v>
      </c>
      <c r="G760" s="26">
        <v>4</v>
      </c>
      <c r="H760" s="26">
        <v>169.88</v>
      </c>
      <c r="I760" s="26">
        <v>679.52</v>
      </c>
    </row>
    <row r="761" s="19" customFormat="1" spans="1:9">
      <c r="A761" s="25">
        <v>45777.4506944444</v>
      </c>
      <c r="B761" s="26" t="s">
        <v>2769</v>
      </c>
      <c r="C761" s="26" t="s">
        <v>9</v>
      </c>
      <c r="D761" s="26" t="s">
        <v>6</v>
      </c>
      <c r="E761" s="26" t="s">
        <v>1883</v>
      </c>
      <c r="F761" s="26" t="s">
        <v>1884</v>
      </c>
      <c r="G761" s="26">
        <v>2</v>
      </c>
      <c r="H761" s="26">
        <v>2914.31</v>
      </c>
      <c r="I761" s="26">
        <v>5828.62</v>
      </c>
    </row>
    <row r="762" s="19" customFormat="1" spans="1:9">
      <c r="A762" s="25">
        <v>45777.4513888889</v>
      </c>
      <c r="B762" s="26" t="s">
        <v>2770</v>
      </c>
      <c r="C762" s="26" t="s">
        <v>9</v>
      </c>
      <c r="D762" s="26" t="s">
        <v>6</v>
      </c>
      <c r="E762" s="26" t="s">
        <v>2771</v>
      </c>
      <c r="F762" s="26" t="s">
        <v>2772</v>
      </c>
      <c r="G762" s="26">
        <v>1</v>
      </c>
      <c r="H762" s="26">
        <v>0</v>
      </c>
      <c r="I762" s="26">
        <v>0</v>
      </c>
    </row>
    <row r="763" s="19" customFormat="1" spans="1:9">
      <c r="A763" s="25">
        <v>45777.4513888889</v>
      </c>
      <c r="B763" s="26" t="s">
        <v>2770</v>
      </c>
      <c r="C763" s="26" t="s">
        <v>9</v>
      </c>
      <c r="D763" s="26" t="s">
        <v>6</v>
      </c>
      <c r="E763" s="26" t="s">
        <v>585</v>
      </c>
      <c r="F763" s="26" t="s">
        <v>586</v>
      </c>
      <c r="G763" s="26">
        <v>1</v>
      </c>
      <c r="H763" s="26">
        <v>1199.35</v>
      </c>
      <c r="I763" s="26">
        <v>1199.35</v>
      </c>
    </row>
    <row r="764" s="19" customFormat="1" spans="1:9">
      <c r="A764" s="25">
        <v>45777.4520833333</v>
      </c>
      <c r="B764" s="26" t="s">
        <v>2773</v>
      </c>
      <c r="C764" s="26" t="s">
        <v>9</v>
      </c>
      <c r="D764" s="26" t="s">
        <v>6</v>
      </c>
      <c r="E764" s="26" t="s">
        <v>24</v>
      </c>
      <c r="F764" s="26" t="s">
        <v>25</v>
      </c>
      <c r="G764" s="26">
        <v>2</v>
      </c>
      <c r="H764" s="26">
        <v>1382.09</v>
      </c>
      <c r="I764" s="26">
        <v>2764.18</v>
      </c>
    </row>
    <row r="765" s="19" customFormat="1" spans="1:9">
      <c r="A765" s="25">
        <v>45777.4520833333</v>
      </c>
      <c r="B765" s="26" t="s">
        <v>2773</v>
      </c>
      <c r="C765" s="26" t="s">
        <v>9</v>
      </c>
      <c r="D765" s="26" t="s">
        <v>6</v>
      </c>
      <c r="E765" s="26" t="s">
        <v>1197</v>
      </c>
      <c r="F765" s="26" t="s">
        <v>260</v>
      </c>
      <c r="G765" s="26">
        <v>1</v>
      </c>
      <c r="H765" s="26">
        <v>1487.78</v>
      </c>
      <c r="I765" s="26">
        <v>1487.78</v>
      </c>
    </row>
    <row r="766" s="19" customFormat="1" spans="1:9">
      <c r="A766" s="25">
        <v>45777.4520833333</v>
      </c>
      <c r="B766" s="26" t="s">
        <v>2773</v>
      </c>
      <c r="C766" s="26" t="s">
        <v>9</v>
      </c>
      <c r="D766" s="26" t="s">
        <v>6</v>
      </c>
      <c r="E766" s="26" t="s">
        <v>1088</v>
      </c>
      <c r="F766" s="26" t="s">
        <v>246</v>
      </c>
      <c r="G766" s="26">
        <v>1</v>
      </c>
      <c r="H766" s="26">
        <v>2646.39</v>
      </c>
      <c r="I766" s="26">
        <v>2646.39</v>
      </c>
    </row>
    <row r="767" s="19" customFormat="1" spans="1:9">
      <c r="A767" s="25">
        <v>45777.4520833333</v>
      </c>
      <c r="B767" s="26" t="s">
        <v>2773</v>
      </c>
      <c r="C767" s="26" t="s">
        <v>9</v>
      </c>
      <c r="D767" s="26" t="s">
        <v>6</v>
      </c>
      <c r="E767" s="26" t="s">
        <v>424</v>
      </c>
      <c r="F767" s="26" t="s">
        <v>425</v>
      </c>
      <c r="G767" s="26">
        <v>1</v>
      </c>
      <c r="H767" s="26">
        <v>3196.22</v>
      </c>
      <c r="I767" s="26">
        <v>3196.22</v>
      </c>
    </row>
    <row r="768" s="19" customFormat="1" spans="1:9">
      <c r="A768" s="25">
        <v>45777.4520833333</v>
      </c>
      <c r="B768" s="26" t="s">
        <v>2773</v>
      </c>
      <c r="C768" s="26" t="s">
        <v>9</v>
      </c>
      <c r="D768" s="26" t="s">
        <v>6</v>
      </c>
      <c r="E768" s="26" t="s">
        <v>838</v>
      </c>
      <c r="F768" s="26" t="s">
        <v>260</v>
      </c>
      <c r="G768" s="26">
        <v>1</v>
      </c>
      <c r="H768" s="26">
        <v>1414.09</v>
      </c>
      <c r="I768" s="26">
        <v>1414.09</v>
      </c>
    </row>
    <row r="769" s="19" customFormat="1" spans="1:9">
      <c r="A769" s="25">
        <v>45777.4527777778</v>
      </c>
      <c r="B769" s="26" t="s">
        <v>2774</v>
      </c>
      <c r="C769" s="26" t="s">
        <v>9</v>
      </c>
      <c r="D769" s="26" t="s">
        <v>6</v>
      </c>
      <c r="E769" s="26" t="s">
        <v>255</v>
      </c>
      <c r="F769" s="26" t="s">
        <v>256</v>
      </c>
      <c r="G769" s="26">
        <v>1</v>
      </c>
      <c r="H769" s="26">
        <v>3252.48</v>
      </c>
      <c r="I769" s="26">
        <v>3252.48</v>
      </c>
    </row>
    <row r="770" s="19" customFormat="1" spans="1:9">
      <c r="A770" s="25">
        <v>45777.4527777778</v>
      </c>
      <c r="B770" s="26" t="s">
        <v>2774</v>
      </c>
      <c r="C770" s="26" t="s">
        <v>9</v>
      </c>
      <c r="D770" s="26" t="s">
        <v>6</v>
      </c>
      <c r="E770" s="26" t="s">
        <v>645</v>
      </c>
      <c r="F770" s="26" t="s">
        <v>646</v>
      </c>
      <c r="G770" s="26">
        <v>2</v>
      </c>
      <c r="H770" s="26">
        <v>1779.33</v>
      </c>
      <c r="I770" s="26">
        <v>3558.66</v>
      </c>
    </row>
    <row r="771" s="19" customFormat="1" spans="1:9">
      <c r="A771" s="25">
        <v>45777.4527777778</v>
      </c>
      <c r="B771" s="26" t="s">
        <v>2774</v>
      </c>
      <c r="C771" s="26" t="s">
        <v>9</v>
      </c>
      <c r="D771" s="26" t="s">
        <v>6</v>
      </c>
      <c r="E771" s="26" t="s">
        <v>669</v>
      </c>
      <c r="F771" s="26" t="s">
        <v>670</v>
      </c>
      <c r="G771" s="26">
        <v>2</v>
      </c>
      <c r="H771" s="26">
        <v>1039.54</v>
      </c>
      <c r="I771" s="26">
        <v>2079.08</v>
      </c>
    </row>
    <row r="772" s="19" customFormat="1" spans="1:9">
      <c r="A772" s="25">
        <v>45777.4527777778</v>
      </c>
      <c r="B772" s="26" t="s">
        <v>2774</v>
      </c>
      <c r="C772" s="26" t="s">
        <v>9</v>
      </c>
      <c r="D772" s="26" t="s">
        <v>6</v>
      </c>
      <c r="E772" s="26" t="s">
        <v>854</v>
      </c>
      <c r="F772" s="26" t="s">
        <v>855</v>
      </c>
      <c r="G772" s="26">
        <v>2</v>
      </c>
      <c r="H772" s="26">
        <v>756.49</v>
      </c>
      <c r="I772" s="26">
        <v>1512.98</v>
      </c>
    </row>
    <row r="773" s="19" customFormat="1" spans="1:9">
      <c r="A773" s="25">
        <v>45777.4527777778</v>
      </c>
      <c r="B773" s="26" t="s">
        <v>2774</v>
      </c>
      <c r="C773" s="26" t="s">
        <v>9</v>
      </c>
      <c r="D773" s="26" t="s">
        <v>6</v>
      </c>
      <c r="E773" s="26" t="s">
        <v>1367</v>
      </c>
      <c r="F773" s="26" t="s">
        <v>1368</v>
      </c>
      <c r="G773" s="26">
        <v>2</v>
      </c>
      <c r="H773" s="26">
        <v>92.47</v>
      </c>
      <c r="I773" s="26">
        <v>184.94</v>
      </c>
    </row>
    <row r="774" s="19" customFormat="1" spans="1:9">
      <c r="A774" s="25">
        <v>45777.4527777778</v>
      </c>
      <c r="B774" s="26" t="s">
        <v>2775</v>
      </c>
      <c r="C774" s="26" t="s">
        <v>9</v>
      </c>
      <c r="D774" s="26" t="s">
        <v>6</v>
      </c>
      <c r="E774" s="26" t="s">
        <v>487</v>
      </c>
      <c r="F774" s="26" t="s">
        <v>488</v>
      </c>
      <c r="G774" s="26">
        <v>2</v>
      </c>
      <c r="H774" s="26">
        <v>1673.67</v>
      </c>
      <c r="I774" s="26">
        <v>3347.34</v>
      </c>
    </row>
    <row r="775" s="19" customFormat="1" spans="1:9">
      <c r="A775" s="25">
        <v>45777.4527777778</v>
      </c>
      <c r="B775" s="26" t="s">
        <v>2775</v>
      </c>
      <c r="C775" s="26" t="s">
        <v>9</v>
      </c>
      <c r="D775" s="26" t="s">
        <v>6</v>
      </c>
      <c r="E775" s="26" t="s">
        <v>151</v>
      </c>
      <c r="F775" s="26" t="s">
        <v>152</v>
      </c>
      <c r="G775" s="26">
        <v>1</v>
      </c>
      <c r="H775" s="26">
        <v>188.41</v>
      </c>
      <c r="I775" s="26">
        <v>188.41</v>
      </c>
    </row>
    <row r="776" s="19" customFormat="1" spans="1:9">
      <c r="A776" s="25">
        <v>45777.4527777778</v>
      </c>
      <c r="B776" s="26" t="s">
        <v>2775</v>
      </c>
      <c r="C776" s="26" t="s">
        <v>9</v>
      </c>
      <c r="D776" s="26" t="s">
        <v>6</v>
      </c>
      <c r="E776" s="26" t="s">
        <v>754</v>
      </c>
      <c r="F776" s="26" t="s">
        <v>755</v>
      </c>
      <c r="G776" s="26">
        <v>1</v>
      </c>
      <c r="H776" s="26">
        <v>217.58</v>
      </c>
      <c r="I776" s="26">
        <v>217.58</v>
      </c>
    </row>
    <row r="777" s="19" customFormat="1" spans="1:9">
      <c r="A777" s="25">
        <v>45777.4527777778</v>
      </c>
      <c r="B777" s="26" t="s">
        <v>2775</v>
      </c>
      <c r="C777" s="26" t="s">
        <v>9</v>
      </c>
      <c r="D777" s="26" t="s">
        <v>6</v>
      </c>
      <c r="E777" s="26" t="s">
        <v>259</v>
      </c>
      <c r="F777" s="26" t="s">
        <v>260</v>
      </c>
      <c r="G777" s="26">
        <v>1</v>
      </c>
      <c r="H777" s="26">
        <v>2032.8</v>
      </c>
      <c r="I777" s="26">
        <v>2032.8</v>
      </c>
    </row>
    <row r="778" s="19" customFormat="1" spans="1:9">
      <c r="A778" s="25">
        <v>45777.4527777778</v>
      </c>
      <c r="B778" s="26" t="s">
        <v>2776</v>
      </c>
      <c r="C778" s="26" t="s">
        <v>9</v>
      </c>
      <c r="D778" s="26" t="s">
        <v>7</v>
      </c>
      <c r="E778" s="26" t="s">
        <v>622</v>
      </c>
      <c r="F778" s="26" t="s">
        <v>623</v>
      </c>
      <c r="G778" s="26">
        <v>2</v>
      </c>
      <c r="H778" s="26">
        <v>2672.04</v>
      </c>
      <c r="I778" s="26">
        <v>5344.08</v>
      </c>
    </row>
    <row r="779" s="19" customFormat="1" spans="1:9">
      <c r="A779" s="25">
        <v>45777.4527777778</v>
      </c>
      <c r="B779" s="26" t="s">
        <v>2777</v>
      </c>
      <c r="C779" s="26" t="s">
        <v>9</v>
      </c>
      <c r="D779" s="26" t="s">
        <v>7</v>
      </c>
      <c r="E779" s="26" t="s">
        <v>358</v>
      </c>
      <c r="F779" s="26" t="s">
        <v>359</v>
      </c>
      <c r="G779" s="26">
        <v>1</v>
      </c>
      <c r="H779" s="26">
        <v>1241.17</v>
      </c>
      <c r="I779" s="26">
        <v>1241.17</v>
      </c>
    </row>
    <row r="780" s="19" customFormat="1" spans="1:9">
      <c r="A780" s="25">
        <v>45777.4534722222</v>
      </c>
      <c r="B780" s="26" t="s">
        <v>2778</v>
      </c>
      <c r="C780" s="26" t="s">
        <v>9</v>
      </c>
      <c r="D780" s="26" t="s">
        <v>8</v>
      </c>
      <c r="E780" s="26" t="s">
        <v>1316</v>
      </c>
      <c r="F780" s="26" t="s">
        <v>1317</v>
      </c>
      <c r="G780" s="26">
        <v>1</v>
      </c>
      <c r="H780" s="26">
        <v>4833.03</v>
      </c>
      <c r="I780" s="26">
        <v>4833.03</v>
      </c>
    </row>
    <row r="781" s="19" customFormat="1" spans="1:9">
      <c r="A781" s="25">
        <v>45777.4534722222</v>
      </c>
      <c r="B781" s="26" t="s">
        <v>2779</v>
      </c>
      <c r="C781" s="26" t="s">
        <v>9</v>
      </c>
      <c r="D781" s="26" t="s">
        <v>10</v>
      </c>
      <c r="E781" s="26" t="s">
        <v>1146</v>
      </c>
      <c r="F781" s="26" t="s">
        <v>321</v>
      </c>
      <c r="G781" s="26">
        <v>2</v>
      </c>
      <c r="H781" s="26">
        <v>705.94</v>
      </c>
      <c r="I781" s="26">
        <v>1411.88</v>
      </c>
    </row>
    <row r="782" s="19" customFormat="1" spans="1:9">
      <c r="A782" s="25">
        <v>45777.4534722222</v>
      </c>
      <c r="B782" s="26" t="s">
        <v>2780</v>
      </c>
      <c r="C782" s="26" t="s">
        <v>9</v>
      </c>
      <c r="D782" s="26" t="s">
        <v>11</v>
      </c>
      <c r="E782" s="26" t="s">
        <v>1542</v>
      </c>
      <c r="F782" s="26" t="s">
        <v>1543</v>
      </c>
      <c r="G782" s="26">
        <v>2</v>
      </c>
      <c r="H782" s="26">
        <v>4099.48</v>
      </c>
      <c r="I782" s="26">
        <v>8198.96</v>
      </c>
    </row>
    <row r="783" s="19" customFormat="1" spans="1:9">
      <c r="A783" s="25">
        <v>45777.4534722222</v>
      </c>
      <c r="B783" s="26" t="s">
        <v>2781</v>
      </c>
      <c r="C783" s="26" t="s">
        <v>9</v>
      </c>
      <c r="D783" s="26" t="s">
        <v>11</v>
      </c>
      <c r="E783" s="26" t="s">
        <v>358</v>
      </c>
      <c r="F783" s="26" t="s">
        <v>359</v>
      </c>
      <c r="G783" s="26">
        <v>1</v>
      </c>
      <c r="H783" s="26">
        <v>1241.17</v>
      </c>
      <c r="I783" s="26">
        <v>1241.17</v>
      </c>
    </row>
    <row r="784" s="19" customFormat="1" spans="1:9">
      <c r="A784" s="25">
        <v>45777.4534722222</v>
      </c>
      <c r="B784" s="26" t="s">
        <v>2782</v>
      </c>
      <c r="C784" s="26" t="s">
        <v>9</v>
      </c>
      <c r="D784" s="26" t="s">
        <v>11</v>
      </c>
      <c r="E784" s="26" t="s">
        <v>284</v>
      </c>
      <c r="F784" s="26" t="s">
        <v>285</v>
      </c>
      <c r="G784" s="26">
        <v>3</v>
      </c>
      <c r="H784" s="26">
        <v>2237.54</v>
      </c>
      <c r="I784" s="26">
        <v>6712.62</v>
      </c>
    </row>
    <row r="785" s="19" customFormat="1" spans="1:9">
      <c r="A785" s="25">
        <v>45777.4541666667</v>
      </c>
      <c r="B785" s="26" t="s">
        <v>2783</v>
      </c>
      <c r="C785" s="26" t="s">
        <v>9</v>
      </c>
      <c r="D785" s="26" t="s">
        <v>11</v>
      </c>
      <c r="E785" s="26" t="s">
        <v>2784</v>
      </c>
      <c r="F785" s="26" t="s">
        <v>412</v>
      </c>
      <c r="G785" s="26">
        <v>1</v>
      </c>
      <c r="H785" s="26">
        <v>1550.54</v>
      </c>
      <c r="I785" s="26">
        <v>1550.54</v>
      </c>
    </row>
    <row r="786" s="19" customFormat="1" spans="1:9">
      <c r="A786" s="25">
        <v>45779</v>
      </c>
      <c r="B786" s="26" t="s">
        <v>2785</v>
      </c>
      <c r="C786" s="26" t="s">
        <v>9</v>
      </c>
      <c r="D786" s="26" t="s">
        <v>6</v>
      </c>
      <c r="E786" s="26" t="s">
        <v>1321</v>
      </c>
      <c r="F786" s="26" t="s">
        <v>1322</v>
      </c>
      <c r="G786" s="26">
        <v>2</v>
      </c>
      <c r="H786" s="26">
        <v>62.83</v>
      </c>
      <c r="I786" s="26">
        <v>125.66</v>
      </c>
    </row>
    <row r="787" s="19" customFormat="1" spans="1:9">
      <c r="A787" s="25">
        <v>45779</v>
      </c>
      <c r="B787" s="26" t="s">
        <v>2786</v>
      </c>
      <c r="C787" s="26" t="s">
        <v>9</v>
      </c>
      <c r="D787" s="26" t="s">
        <v>4</v>
      </c>
      <c r="E787" s="26" t="s">
        <v>1043</v>
      </c>
      <c r="F787" s="26" t="s">
        <v>1044</v>
      </c>
      <c r="G787" s="26">
        <v>1</v>
      </c>
      <c r="H787" s="26">
        <v>440.44</v>
      </c>
      <c r="I787" s="26">
        <v>440.44</v>
      </c>
    </row>
    <row r="788" s="19" customFormat="1" spans="1:9">
      <c r="A788" s="25">
        <v>45782.5597222222</v>
      </c>
      <c r="B788" s="26" t="s">
        <v>2787</v>
      </c>
      <c r="C788" s="26" t="s">
        <v>9</v>
      </c>
      <c r="D788" s="26" t="s">
        <v>3</v>
      </c>
      <c r="E788" s="26" t="s">
        <v>1360</v>
      </c>
      <c r="F788" s="26" t="s">
        <v>1361</v>
      </c>
      <c r="G788" s="26">
        <v>2</v>
      </c>
      <c r="H788" s="26">
        <v>1049.4</v>
      </c>
      <c r="I788" s="26">
        <v>2098.8</v>
      </c>
    </row>
    <row r="789" s="19" customFormat="1" spans="1:9">
      <c r="A789" s="25">
        <v>45782.5597222222</v>
      </c>
      <c r="B789" s="26" t="s">
        <v>2787</v>
      </c>
      <c r="C789" s="26" t="s">
        <v>9</v>
      </c>
      <c r="D789" s="26" t="s">
        <v>3</v>
      </c>
      <c r="E789" s="26" t="s">
        <v>1362</v>
      </c>
      <c r="F789" s="26" t="s">
        <v>1363</v>
      </c>
      <c r="G789" s="26">
        <v>2</v>
      </c>
      <c r="H789" s="26">
        <v>1023</v>
      </c>
      <c r="I789" s="26">
        <v>2046</v>
      </c>
    </row>
    <row r="790" s="19" customFormat="1" spans="1:9">
      <c r="A790" s="25">
        <v>45782.5611111111</v>
      </c>
      <c r="B790" s="26" t="s">
        <v>2788</v>
      </c>
      <c r="C790" s="26" t="s">
        <v>9</v>
      </c>
      <c r="D790" s="26" t="s">
        <v>7</v>
      </c>
      <c r="E790" s="26" t="s">
        <v>30</v>
      </c>
      <c r="F790" s="26" t="s">
        <v>31</v>
      </c>
      <c r="G790" s="26">
        <v>1</v>
      </c>
      <c r="H790" s="26">
        <v>6419.49</v>
      </c>
      <c r="I790" s="26">
        <v>6419.49</v>
      </c>
    </row>
    <row r="791" s="19" customFormat="1" spans="1:9">
      <c r="A791" s="25">
        <v>45782.5618055556</v>
      </c>
      <c r="B791" s="26" t="s">
        <v>2789</v>
      </c>
      <c r="C791" s="26" t="s">
        <v>9</v>
      </c>
      <c r="D791" s="26" t="s">
        <v>8</v>
      </c>
      <c r="E791" s="26" t="s">
        <v>683</v>
      </c>
      <c r="F791" s="26" t="s">
        <v>684</v>
      </c>
      <c r="G791" s="26">
        <v>1</v>
      </c>
      <c r="H791" s="26">
        <v>870.51</v>
      </c>
      <c r="I791" s="26">
        <v>870.51</v>
      </c>
    </row>
    <row r="792" s="19" customFormat="1" spans="1:9">
      <c r="A792" s="25">
        <v>45782.5618055556</v>
      </c>
      <c r="B792" s="26" t="s">
        <v>2790</v>
      </c>
      <c r="C792" s="26" t="s">
        <v>9</v>
      </c>
      <c r="D792" s="26" t="s">
        <v>11</v>
      </c>
      <c r="E792" s="26" t="s">
        <v>778</v>
      </c>
      <c r="F792" s="26" t="s">
        <v>779</v>
      </c>
      <c r="G792" s="26">
        <v>1</v>
      </c>
      <c r="H792" s="26">
        <v>3664.81</v>
      </c>
      <c r="I792" s="26">
        <v>3664.81</v>
      </c>
    </row>
    <row r="793" s="19" customFormat="1" spans="1:9">
      <c r="A793" s="25">
        <v>45782.5618055556</v>
      </c>
      <c r="B793" s="26" t="s">
        <v>2791</v>
      </c>
      <c r="C793" s="26" t="s">
        <v>9</v>
      </c>
      <c r="D793" s="26" t="s">
        <v>11</v>
      </c>
      <c r="E793" s="26" t="s">
        <v>249</v>
      </c>
      <c r="F793" s="26" t="s">
        <v>250</v>
      </c>
      <c r="G793" s="26">
        <v>2</v>
      </c>
      <c r="H793" s="26">
        <v>1971.18</v>
      </c>
      <c r="I793" s="26">
        <v>3942.36</v>
      </c>
    </row>
    <row r="794" s="19" customFormat="1" spans="1:9">
      <c r="A794" s="25">
        <v>45782.5625</v>
      </c>
      <c r="B794" s="26" t="s">
        <v>2792</v>
      </c>
      <c r="C794" s="26" t="s">
        <v>9</v>
      </c>
      <c r="D794" s="26" t="s">
        <v>3</v>
      </c>
      <c r="E794" s="26" t="s">
        <v>197</v>
      </c>
      <c r="F794" s="26" t="s">
        <v>198</v>
      </c>
      <c r="G794" s="26">
        <v>3</v>
      </c>
      <c r="H794" s="26">
        <v>2510.09</v>
      </c>
      <c r="I794" s="26">
        <v>7530.27</v>
      </c>
    </row>
    <row r="795" s="19" customFormat="1" spans="1:9">
      <c r="A795" s="25">
        <v>45784</v>
      </c>
      <c r="B795" s="26" t="s">
        <v>2793</v>
      </c>
      <c r="C795" s="26" t="s">
        <v>9</v>
      </c>
      <c r="D795" s="26" t="s">
        <v>4</v>
      </c>
      <c r="E795" s="26" t="s">
        <v>48</v>
      </c>
      <c r="F795" s="26" t="s">
        <v>49</v>
      </c>
      <c r="G795" s="26">
        <v>1</v>
      </c>
      <c r="H795" s="26">
        <v>739.2</v>
      </c>
      <c r="I795" s="26">
        <v>739.2</v>
      </c>
    </row>
    <row r="796" s="19" customFormat="1" spans="1:9">
      <c r="A796" s="25">
        <v>45784</v>
      </c>
      <c r="B796" s="26" t="s">
        <v>2793</v>
      </c>
      <c r="C796" s="26" t="s">
        <v>9</v>
      </c>
      <c r="D796" s="26" t="s">
        <v>4</v>
      </c>
      <c r="E796" s="26" t="s">
        <v>379</v>
      </c>
      <c r="F796" s="26" t="s">
        <v>380</v>
      </c>
      <c r="G796" s="26">
        <v>1</v>
      </c>
      <c r="H796" s="26">
        <v>221.76</v>
      </c>
      <c r="I796" s="26">
        <v>221.76</v>
      </c>
    </row>
    <row r="797" s="19" customFormat="1" spans="1:9">
      <c r="A797" s="25">
        <v>45784</v>
      </c>
      <c r="B797" s="26" t="s">
        <v>2793</v>
      </c>
      <c r="C797" s="26" t="s">
        <v>9</v>
      </c>
      <c r="D797" s="26" t="s">
        <v>4</v>
      </c>
      <c r="E797" s="26" t="s">
        <v>253</v>
      </c>
      <c r="F797" s="26" t="s">
        <v>254</v>
      </c>
      <c r="G797" s="26">
        <v>1</v>
      </c>
      <c r="H797" s="26">
        <v>147.84</v>
      </c>
      <c r="I797" s="26">
        <v>147.84</v>
      </c>
    </row>
    <row r="798" s="19" customFormat="1" spans="1:9">
      <c r="A798" s="25">
        <v>45784</v>
      </c>
      <c r="B798" s="26" t="s">
        <v>2793</v>
      </c>
      <c r="C798" s="26" t="s">
        <v>9</v>
      </c>
      <c r="D798" s="26" t="s">
        <v>4</v>
      </c>
      <c r="E798" s="26" t="s">
        <v>318</v>
      </c>
      <c r="F798" s="26" t="s">
        <v>319</v>
      </c>
      <c r="G798" s="26">
        <v>1</v>
      </c>
      <c r="H798" s="26">
        <v>147.84</v>
      </c>
      <c r="I798" s="26">
        <v>147.84</v>
      </c>
    </row>
    <row r="799" s="19" customFormat="1" spans="1:9">
      <c r="A799" s="25">
        <v>45784</v>
      </c>
      <c r="B799" s="26" t="s">
        <v>2793</v>
      </c>
      <c r="C799" s="26" t="s">
        <v>9</v>
      </c>
      <c r="D799" s="26" t="s">
        <v>4</v>
      </c>
      <c r="E799" s="26" t="s">
        <v>1191</v>
      </c>
      <c r="F799" s="26" t="s">
        <v>1192</v>
      </c>
      <c r="G799" s="26">
        <v>10</v>
      </c>
      <c r="H799" s="26">
        <v>17.5</v>
      </c>
      <c r="I799" s="26">
        <v>175</v>
      </c>
    </row>
    <row r="800" s="19" customFormat="1" spans="1:9">
      <c r="A800" s="25">
        <v>45784</v>
      </c>
      <c r="B800" s="26" t="s">
        <v>2793</v>
      </c>
      <c r="C800" s="26" t="s">
        <v>9</v>
      </c>
      <c r="D800" s="26" t="s">
        <v>4</v>
      </c>
      <c r="E800" s="26" t="s">
        <v>1045</v>
      </c>
      <c r="F800" s="26" t="s">
        <v>1046</v>
      </c>
      <c r="G800" s="26">
        <v>1</v>
      </c>
      <c r="H800" s="26">
        <v>85.15</v>
      </c>
      <c r="I800" s="26">
        <v>85.15</v>
      </c>
    </row>
    <row r="801" s="19" customFormat="1" spans="1:9">
      <c r="A801" s="25">
        <v>45784</v>
      </c>
      <c r="B801" s="26" t="s">
        <v>2794</v>
      </c>
      <c r="C801" s="26" t="s">
        <v>9</v>
      </c>
      <c r="D801" s="26" t="s">
        <v>10</v>
      </c>
      <c r="E801" s="26" t="s">
        <v>793</v>
      </c>
      <c r="F801" s="26" t="s">
        <v>794</v>
      </c>
      <c r="G801" s="26">
        <v>3</v>
      </c>
      <c r="H801" s="26">
        <v>428.74</v>
      </c>
      <c r="I801" s="26">
        <v>1286.22</v>
      </c>
    </row>
    <row r="802" s="19" customFormat="1" spans="1:9">
      <c r="A802" s="25">
        <v>45784</v>
      </c>
      <c r="B802" s="26" t="s">
        <v>2794</v>
      </c>
      <c r="C802" s="26" t="s">
        <v>9</v>
      </c>
      <c r="D802" s="26" t="s">
        <v>10</v>
      </c>
      <c r="E802" s="26" t="s">
        <v>1381</v>
      </c>
      <c r="F802" s="26" t="s">
        <v>1382</v>
      </c>
      <c r="G802" s="26">
        <v>3</v>
      </c>
      <c r="H802" s="26">
        <v>97.57</v>
      </c>
      <c r="I802" s="26">
        <v>292.71</v>
      </c>
    </row>
    <row r="803" s="19" customFormat="1" spans="1:9">
      <c r="A803" s="25">
        <v>45785</v>
      </c>
      <c r="B803" s="26" t="s">
        <v>2795</v>
      </c>
      <c r="C803" s="26" t="s">
        <v>9</v>
      </c>
      <c r="D803" s="26" t="s">
        <v>6</v>
      </c>
      <c r="E803" s="26" t="s">
        <v>2796</v>
      </c>
      <c r="F803" s="26" t="s">
        <v>2797</v>
      </c>
      <c r="G803" s="26">
        <v>3</v>
      </c>
      <c r="H803" s="26">
        <v>0</v>
      </c>
      <c r="I803" s="26">
        <v>0</v>
      </c>
    </row>
    <row r="804" s="19" customFormat="1" spans="1:9">
      <c r="A804" s="25">
        <v>45785</v>
      </c>
      <c r="B804" s="26" t="s">
        <v>2798</v>
      </c>
      <c r="C804" s="26" t="s">
        <v>9</v>
      </c>
      <c r="D804" s="26" t="s">
        <v>10</v>
      </c>
      <c r="E804" s="26" t="s">
        <v>1041</v>
      </c>
      <c r="F804" s="26" t="s">
        <v>1042</v>
      </c>
      <c r="G804" s="26">
        <v>1</v>
      </c>
      <c r="H804" s="26">
        <v>372.68</v>
      </c>
      <c r="I804" s="26">
        <v>372.68</v>
      </c>
    </row>
    <row r="805" s="19" customFormat="1" spans="1:9">
      <c r="A805" s="25">
        <v>45785</v>
      </c>
      <c r="B805" s="26" t="s">
        <v>2799</v>
      </c>
      <c r="C805" s="26" t="s">
        <v>9</v>
      </c>
      <c r="D805" s="26" t="s">
        <v>4</v>
      </c>
      <c r="E805" s="26" t="s">
        <v>703</v>
      </c>
      <c r="F805" s="26" t="s">
        <v>704</v>
      </c>
      <c r="G805" s="26">
        <v>1</v>
      </c>
      <c r="H805" s="26">
        <v>1273.45</v>
      </c>
      <c r="I805" s="26">
        <v>1273.45</v>
      </c>
    </row>
    <row r="806" s="19" customFormat="1" spans="1:9">
      <c r="A806" s="25">
        <v>45785</v>
      </c>
      <c r="B806" s="26" t="s">
        <v>2799</v>
      </c>
      <c r="C806" s="26" t="s">
        <v>9</v>
      </c>
      <c r="D806" s="26" t="s">
        <v>4</v>
      </c>
      <c r="E806" s="26" t="s">
        <v>89</v>
      </c>
      <c r="F806" s="26" t="s">
        <v>90</v>
      </c>
      <c r="G806" s="26">
        <v>1</v>
      </c>
      <c r="H806" s="26">
        <v>5773.19</v>
      </c>
      <c r="I806" s="26">
        <v>5773.19</v>
      </c>
    </row>
    <row r="807" s="19" customFormat="1" spans="1:9">
      <c r="A807" s="25">
        <v>45785</v>
      </c>
      <c r="B807" s="26" t="s">
        <v>2800</v>
      </c>
      <c r="C807" s="26" t="s">
        <v>9</v>
      </c>
      <c r="D807" s="26" t="s">
        <v>7</v>
      </c>
      <c r="E807" s="26" t="s">
        <v>1395</v>
      </c>
      <c r="F807" s="26" t="s">
        <v>1396</v>
      </c>
      <c r="G807" s="26">
        <v>2</v>
      </c>
      <c r="H807" s="26">
        <v>3482.38</v>
      </c>
      <c r="I807" s="26">
        <v>6964.76</v>
      </c>
    </row>
    <row r="808" s="19" customFormat="1" spans="1:9">
      <c r="A808" s="25">
        <v>45785</v>
      </c>
      <c r="B808" s="26" t="s">
        <v>2801</v>
      </c>
      <c r="C808" s="26" t="s">
        <v>9</v>
      </c>
      <c r="D808" s="26" t="s">
        <v>7</v>
      </c>
      <c r="E808" s="26" t="s">
        <v>385</v>
      </c>
      <c r="F808" s="26" t="s">
        <v>386</v>
      </c>
      <c r="G808" s="26">
        <v>2</v>
      </c>
      <c r="H808" s="26">
        <v>2078.47</v>
      </c>
      <c r="I808" s="26">
        <v>4156.94</v>
      </c>
    </row>
    <row r="809" s="19" customFormat="1" spans="1:9">
      <c r="A809" s="25">
        <v>45785</v>
      </c>
      <c r="B809" s="26" t="s">
        <v>2802</v>
      </c>
      <c r="C809" s="26" t="s">
        <v>9</v>
      </c>
      <c r="D809" s="26" t="s">
        <v>7</v>
      </c>
      <c r="E809" s="26" t="s">
        <v>958</v>
      </c>
      <c r="F809" s="26" t="s">
        <v>959</v>
      </c>
      <c r="G809" s="26">
        <v>1</v>
      </c>
      <c r="H809" s="26">
        <v>2172.66</v>
      </c>
      <c r="I809" s="26">
        <v>2172.66</v>
      </c>
    </row>
    <row r="810" s="19" customFormat="1" spans="1:9">
      <c r="A810" s="25">
        <v>45785</v>
      </c>
      <c r="B810" s="26" t="s">
        <v>2803</v>
      </c>
      <c r="C810" s="26" t="s">
        <v>9</v>
      </c>
      <c r="D810" s="26" t="s">
        <v>10</v>
      </c>
      <c r="E810" s="26" t="s">
        <v>731</v>
      </c>
      <c r="F810" s="26" t="s">
        <v>732</v>
      </c>
      <c r="G810" s="26">
        <v>1</v>
      </c>
      <c r="H810" s="26">
        <v>1939.67</v>
      </c>
      <c r="I810" s="26">
        <v>1939.67</v>
      </c>
    </row>
    <row r="811" s="19" customFormat="1" spans="1:9">
      <c r="A811" s="25">
        <v>45785</v>
      </c>
      <c r="B811" s="26" t="s">
        <v>2804</v>
      </c>
      <c r="C811" s="26" t="s">
        <v>9</v>
      </c>
      <c r="D811" s="26" t="s">
        <v>11</v>
      </c>
      <c r="E811" s="26" t="s">
        <v>778</v>
      </c>
      <c r="F811" s="26" t="s">
        <v>779</v>
      </c>
      <c r="G811" s="26">
        <v>1</v>
      </c>
      <c r="H811" s="26">
        <v>3664.81</v>
      </c>
      <c r="I811" s="26">
        <v>3664.81</v>
      </c>
    </row>
    <row r="812" s="19" customFormat="1" spans="1:9">
      <c r="A812" s="25">
        <v>45786</v>
      </c>
      <c r="B812" s="26" t="s">
        <v>2805</v>
      </c>
      <c r="C812" s="26" t="s">
        <v>9</v>
      </c>
      <c r="D812" s="26" t="s">
        <v>4</v>
      </c>
      <c r="E812" s="26" t="s">
        <v>494</v>
      </c>
      <c r="F812" s="26" t="s">
        <v>495</v>
      </c>
      <c r="G812" s="26">
        <v>3</v>
      </c>
      <c r="H812" s="26">
        <v>929.49</v>
      </c>
      <c r="I812" s="26">
        <v>2788.47</v>
      </c>
    </row>
    <row r="813" s="19" customFormat="1" spans="1:9">
      <c r="A813" s="25">
        <v>45786</v>
      </c>
      <c r="B813" s="26" t="s">
        <v>2805</v>
      </c>
      <c r="C813" s="26" t="s">
        <v>9</v>
      </c>
      <c r="D813" s="26" t="s">
        <v>4</v>
      </c>
      <c r="E813" s="26" t="s">
        <v>195</v>
      </c>
      <c r="F813" s="26" t="s">
        <v>196</v>
      </c>
      <c r="G813" s="26">
        <v>3</v>
      </c>
      <c r="H813" s="26">
        <v>617.51</v>
      </c>
      <c r="I813" s="26">
        <v>1852.53</v>
      </c>
    </row>
    <row r="814" s="19" customFormat="1" spans="1:9">
      <c r="A814" s="25">
        <v>45786</v>
      </c>
      <c r="B814" s="26" t="s">
        <v>2806</v>
      </c>
      <c r="C814" s="26" t="s">
        <v>9</v>
      </c>
      <c r="D814" s="26" t="s">
        <v>6</v>
      </c>
      <c r="E814" s="26" t="s">
        <v>39</v>
      </c>
      <c r="F814" s="26" t="s">
        <v>40</v>
      </c>
      <c r="G814" s="26">
        <v>2</v>
      </c>
      <c r="H814" s="26">
        <v>44.35</v>
      </c>
      <c r="I814" s="26">
        <v>88.7</v>
      </c>
    </row>
    <row r="815" s="19" customFormat="1" spans="1:9">
      <c r="A815" s="25">
        <v>45786</v>
      </c>
      <c r="B815" s="26" t="s">
        <v>2806</v>
      </c>
      <c r="C815" s="26" t="s">
        <v>9</v>
      </c>
      <c r="D815" s="26" t="s">
        <v>6</v>
      </c>
      <c r="E815" s="26" t="s">
        <v>344</v>
      </c>
      <c r="F815" s="26" t="s">
        <v>345</v>
      </c>
      <c r="G815" s="26">
        <v>1</v>
      </c>
      <c r="H815" s="26">
        <v>100.53</v>
      </c>
      <c r="I815" s="26">
        <v>100.53</v>
      </c>
    </row>
    <row r="816" s="19" customFormat="1" spans="1:9">
      <c r="A816" s="25">
        <v>45786</v>
      </c>
      <c r="B816" s="26" t="s">
        <v>2807</v>
      </c>
      <c r="C816" s="26" t="s">
        <v>9</v>
      </c>
      <c r="D816" s="26" t="s">
        <v>8</v>
      </c>
      <c r="E816" s="26" t="s">
        <v>48</v>
      </c>
      <c r="F816" s="26" t="s">
        <v>49</v>
      </c>
      <c r="G816" s="26">
        <v>1</v>
      </c>
      <c r="H816" s="26">
        <v>739.2</v>
      </c>
      <c r="I816" s="26">
        <v>739.2</v>
      </c>
    </row>
    <row r="817" s="19" customFormat="1" spans="1:9">
      <c r="A817" s="25">
        <v>45786</v>
      </c>
      <c r="B817" s="26" t="s">
        <v>2808</v>
      </c>
      <c r="C817" s="26" t="s">
        <v>9</v>
      </c>
      <c r="D817" s="26" t="s">
        <v>8</v>
      </c>
      <c r="E817" s="26" t="s">
        <v>39</v>
      </c>
      <c r="F817" s="26" t="s">
        <v>40</v>
      </c>
      <c r="G817" s="26">
        <v>3</v>
      </c>
      <c r="H817" s="26">
        <v>44.35</v>
      </c>
      <c r="I817" s="26">
        <v>133.05</v>
      </c>
    </row>
    <row r="818" s="19" customFormat="1" spans="1:9">
      <c r="A818" s="25">
        <v>45786</v>
      </c>
      <c r="B818" s="26" t="s">
        <v>2808</v>
      </c>
      <c r="C818" s="26" t="s">
        <v>9</v>
      </c>
      <c r="D818" s="26" t="s">
        <v>8</v>
      </c>
      <c r="E818" s="26" t="s">
        <v>393</v>
      </c>
      <c r="F818" s="26" t="s">
        <v>212</v>
      </c>
      <c r="G818" s="26">
        <v>2</v>
      </c>
      <c r="H818" s="26">
        <v>258.72</v>
      </c>
      <c r="I818" s="26">
        <v>517.44</v>
      </c>
    </row>
    <row r="819" s="19" customFormat="1" spans="1:9">
      <c r="A819" s="25">
        <v>45786</v>
      </c>
      <c r="B819" s="26" t="s">
        <v>2809</v>
      </c>
      <c r="C819" s="26" t="s">
        <v>9</v>
      </c>
      <c r="D819" s="26" t="s">
        <v>11</v>
      </c>
      <c r="E819" s="26" t="s">
        <v>793</v>
      </c>
      <c r="F819" s="26" t="s">
        <v>794</v>
      </c>
      <c r="G819" s="26">
        <v>1</v>
      </c>
      <c r="H819" s="26">
        <v>428.74</v>
      </c>
      <c r="I819" s="26">
        <v>428.74</v>
      </c>
    </row>
    <row r="820" s="19" customFormat="1" spans="1:9">
      <c r="A820" s="25">
        <v>45790</v>
      </c>
      <c r="B820" s="26" t="s">
        <v>2810</v>
      </c>
      <c r="C820" s="26" t="s">
        <v>9</v>
      </c>
      <c r="D820" s="26" t="s">
        <v>11</v>
      </c>
      <c r="E820" s="26" t="s">
        <v>1153</v>
      </c>
      <c r="F820" s="26" t="s">
        <v>1154</v>
      </c>
      <c r="G820" s="26">
        <v>2</v>
      </c>
      <c r="H820" s="26">
        <v>135.52</v>
      </c>
      <c r="I820" s="26">
        <v>271.04</v>
      </c>
    </row>
    <row r="821" s="19" customFormat="1" spans="1:9">
      <c r="A821" s="25">
        <v>45793.3638888889</v>
      </c>
      <c r="B821" s="26" t="s">
        <v>2811</v>
      </c>
      <c r="C821" s="26" t="s">
        <v>9</v>
      </c>
      <c r="D821" s="26" t="s">
        <v>3</v>
      </c>
      <c r="E821" s="26" t="s">
        <v>1227</v>
      </c>
      <c r="F821" s="26" t="s">
        <v>1228</v>
      </c>
      <c r="G821" s="26">
        <v>2</v>
      </c>
      <c r="H821" s="26">
        <v>1618.36</v>
      </c>
      <c r="I821" s="26">
        <v>3236.72</v>
      </c>
    </row>
    <row r="822" s="19" customFormat="1" spans="1:9">
      <c r="A822" s="25">
        <v>45793.3645833333</v>
      </c>
      <c r="B822" s="26" t="s">
        <v>2812</v>
      </c>
      <c r="C822" s="26" t="s">
        <v>9</v>
      </c>
      <c r="D822" s="26" t="s">
        <v>3</v>
      </c>
      <c r="E822" s="26" t="s">
        <v>1983</v>
      </c>
      <c r="F822" s="26" t="s">
        <v>1984</v>
      </c>
      <c r="G822" s="26">
        <v>2</v>
      </c>
      <c r="H822" s="26">
        <v>724.9</v>
      </c>
      <c r="I822" s="26">
        <v>1449.8</v>
      </c>
    </row>
    <row r="823" s="19" customFormat="1" spans="1:9">
      <c r="A823" s="25">
        <v>45793.3645833333</v>
      </c>
      <c r="B823" s="26" t="s">
        <v>2812</v>
      </c>
      <c r="C823" s="26" t="s">
        <v>9</v>
      </c>
      <c r="D823" s="26" t="s">
        <v>3</v>
      </c>
      <c r="E823" s="26" t="s">
        <v>614</v>
      </c>
      <c r="F823" s="26" t="s">
        <v>569</v>
      </c>
      <c r="G823" s="26">
        <v>1</v>
      </c>
      <c r="H823" s="26">
        <v>1501.17</v>
      </c>
      <c r="I823" s="26">
        <v>1501.17</v>
      </c>
    </row>
    <row r="824" s="19" customFormat="1" spans="1:9">
      <c r="A824" s="25">
        <v>45793.3645833333</v>
      </c>
      <c r="B824" s="26" t="s">
        <v>2812</v>
      </c>
      <c r="C824" s="26" t="s">
        <v>9</v>
      </c>
      <c r="D824" s="26" t="s">
        <v>3</v>
      </c>
      <c r="E824" s="26" t="s">
        <v>89</v>
      </c>
      <c r="F824" s="26" t="s">
        <v>90</v>
      </c>
      <c r="G824" s="26">
        <v>1</v>
      </c>
      <c r="H824" s="26">
        <v>5773.19</v>
      </c>
      <c r="I824" s="26">
        <v>5773.19</v>
      </c>
    </row>
    <row r="825" s="19" customFormat="1" spans="1:9">
      <c r="A825" s="25">
        <v>45793.3645833333</v>
      </c>
      <c r="B825" s="26" t="s">
        <v>2813</v>
      </c>
      <c r="C825" s="26" t="s">
        <v>9</v>
      </c>
      <c r="D825" s="26" t="s">
        <v>4</v>
      </c>
      <c r="E825" s="26" t="s">
        <v>475</v>
      </c>
      <c r="F825" s="26" t="s">
        <v>476</v>
      </c>
      <c r="G825" s="26">
        <v>3</v>
      </c>
      <c r="H825" s="26">
        <v>87.09</v>
      </c>
      <c r="I825" s="26">
        <v>261.27</v>
      </c>
    </row>
    <row r="826" s="19" customFormat="1" spans="1:9">
      <c r="A826" s="25">
        <v>45793.3645833333</v>
      </c>
      <c r="B826" s="26" t="s">
        <v>2813</v>
      </c>
      <c r="C826" s="26" t="s">
        <v>9</v>
      </c>
      <c r="D826" s="26" t="s">
        <v>4</v>
      </c>
      <c r="E826" s="26" t="s">
        <v>83</v>
      </c>
      <c r="F826" s="26" t="s">
        <v>84</v>
      </c>
      <c r="G826" s="26">
        <v>3</v>
      </c>
      <c r="H826" s="26">
        <v>2914.93</v>
      </c>
      <c r="I826" s="26">
        <v>8744.79</v>
      </c>
    </row>
    <row r="827" s="19" customFormat="1" spans="1:9">
      <c r="A827" s="25">
        <v>45793.3645833333</v>
      </c>
      <c r="B827" s="26" t="s">
        <v>2813</v>
      </c>
      <c r="C827" s="26" t="s">
        <v>9</v>
      </c>
      <c r="D827" s="26" t="s">
        <v>4</v>
      </c>
      <c r="E827" s="26" t="s">
        <v>33</v>
      </c>
      <c r="F827" s="26" t="s">
        <v>34</v>
      </c>
      <c r="G827" s="26">
        <v>3</v>
      </c>
      <c r="H827" s="26">
        <v>2952.12</v>
      </c>
      <c r="I827" s="26">
        <v>8856.36</v>
      </c>
    </row>
    <row r="828" s="19" customFormat="1" spans="1:9">
      <c r="A828" s="25">
        <v>45793.3645833333</v>
      </c>
      <c r="B828" s="26" t="s">
        <v>2813</v>
      </c>
      <c r="C828" s="26" t="s">
        <v>9</v>
      </c>
      <c r="D828" s="26" t="s">
        <v>4</v>
      </c>
      <c r="E828" s="26" t="s">
        <v>360</v>
      </c>
      <c r="F828" s="26" t="s">
        <v>361</v>
      </c>
      <c r="G828" s="26">
        <v>2</v>
      </c>
      <c r="H828" s="26">
        <v>374.97</v>
      </c>
      <c r="I828" s="26">
        <v>749.94</v>
      </c>
    </row>
    <row r="829" s="19" customFormat="1" spans="1:9">
      <c r="A829" s="25">
        <v>45793.3645833333</v>
      </c>
      <c r="B829" s="26" t="s">
        <v>2814</v>
      </c>
      <c r="C829" s="26" t="s">
        <v>9</v>
      </c>
      <c r="D829" s="26" t="s">
        <v>6</v>
      </c>
      <c r="E829" s="26" t="s">
        <v>1146</v>
      </c>
      <c r="F829" s="26" t="s">
        <v>321</v>
      </c>
      <c r="G829" s="26">
        <v>1</v>
      </c>
      <c r="H829" s="26">
        <v>705.94</v>
      </c>
      <c r="I829" s="26">
        <v>705.94</v>
      </c>
    </row>
    <row r="830" s="19" customFormat="1" spans="1:9">
      <c r="A830" s="25">
        <v>45793.3652777778</v>
      </c>
      <c r="B830" s="26" t="s">
        <v>2815</v>
      </c>
      <c r="C830" s="26" t="s">
        <v>9</v>
      </c>
      <c r="D830" s="26" t="s">
        <v>6</v>
      </c>
      <c r="E830" s="26" t="s">
        <v>24</v>
      </c>
      <c r="F830" s="26" t="s">
        <v>25</v>
      </c>
      <c r="G830" s="26">
        <v>1</v>
      </c>
      <c r="H830" s="26">
        <v>1382.09</v>
      </c>
      <c r="I830" s="26">
        <v>1382.09</v>
      </c>
    </row>
    <row r="831" s="19" customFormat="1" spans="1:9">
      <c r="A831" s="25">
        <v>45793.3652777778</v>
      </c>
      <c r="B831" s="26" t="s">
        <v>2816</v>
      </c>
      <c r="C831" s="26" t="s">
        <v>9</v>
      </c>
      <c r="D831" s="26" t="s">
        <v>6</v>
      </c>
      <c r="E831" s="26" t="s">
        <v>74</v>
      </c>
      <c r="F831" s="26" t="s">
        <v>75</v>
      </c>
      <c r="G831" s="26">
        <v>1</v>
      </c>
      <c r="H831" s="26">
        <v>1655.81</v>
      </c>
      <c r="I831" s="26">
        <v>1655.81</v>
      </c>
    </row>
    <row r="832" s="19" customFormat="1" spans="1:9">
      <c r="A832" s="25">
        <v>45793.3652777778</v>
      </c>
      <c r="B832" s="26" t="s">
        <v>2817</v>
      </c>
      <c r="C832" s="26" t="s">
        <v>9</v>
      </c>
      <c r="D832" s="26" t="s">
        <v>10</v>
      </c>
      <c r="E832" s="26" t="s">
        <v>703</v>
      </c>
      <c r="F832" s="26" t="s">
        <v>704</v>
      </c>
      <c r="G832" s="26">
        <v>2</v>
      </c>
      <c r="H832" s="26">
        <v>1273.45</v>
      </c>
      <c r="I832" s="26">
        <v>2546.9</v>
      </c>
    </row>
    <row r="833" s="19" customFormat="1" spans="1:9">
      <c r="A833" s="25">
        <v>45793.3652777778</v>
      </c>
      <c r="B833" s="26" t="s">
        <v>2817</v>
      </c>
      <c r="C833" s="26" t="s">
        <v>9</v>
      </c>
      <c r="D833" s="26" t="s">
        <v>10</v>
      </c>
      <c r="E833" s="26" t="s">
        <v>731</v>
      </c>
      <c r="F833" s="26" t="s">
        <v>732</v>
      </c>
      <c r="G833" s="26">
        <v>1</v>
      </c>
      <c r="H833" s="26">
        <v>1939.67</v>
      </c>
      <c r="I833" s="26">
        <v>1939.67</v>
      </c>
    </row>
    <row r="834" s="19" customFormat="1" spans="1:9">
      <c r="A834" s="25">
        <v>45793.3659722222</v>
      </c>
      <c r="B834" s="26" t="s">
        <v>2818</v>
      </c>
      <c r="C834" s="26" t="s">
        <v>9</v>
      </c>
      <c r="D834" s="26" t="s">
        <v>11</v>
      </c>
      <c r="E834" s="26" t="s">
        <v>426</v>
      </c>
      <c r="F834" s="26" t="s">
        <v>427</v>
      </c>
      <c r="G834" s="26">
        <v>1</v>
      </c>
      <c r="H834" s="26">
        <v>1361.98</v>
      </c>
      <c r="I834" s="26">
        <v>1361.98</v>
      </c>
    </row>
    <row r="835" s="19" customFormat="1" spans="1:9">
      <c r="A835" s="25">
        <v>45793.3659722222</v>
      </c>
      <c r="B835" s="26" t="s">
        <v>2819</v>
      </c>
      <c r="C835" s="26" t="s">
        <v>9</v>
      </c>
      <c r="D835" s="26" t="s">
        <v>11</v>
      </c>
      <c r="E835" s="26" t="s">
        <v>95</v>
      </c>
      <c r="F835" s="26" t="s">
        <v>96</v>
      </c>
      <c r="G835" s="26">
        <v>1</v>
      </c>
      <c r="H835" s="26">
        <v>1395.86</v>
      </c>
      <c r="I835" s="26">
        <v>1395.86</v>
      </c>
    </row>
    <row r="836" s="19" customFormat="1" spans="1:9">
      <c r="A836" s="25">
        <v>45793.3659722222</v>
      </c>
      <c r="B836" s="26" t="s">
        <v>2820</v>
      </c>
      <c r="C836" s="26" t="s">
        <v>9</v>
      </c>
      <c r="D836" s="26" t="s">
        <v>11</v>
      </c>
      <c r="E836" s="26" t="s">
        <v>74</v>
      </c>
      <c r="F836" s="26" t="s">
        <v>75</v>
      </c>
      <c r="G836" s="26">
        <v>1</v>
      </c>
      <c r="H836" s="26">
        <v>1655.81</v>
      </c>
      <c r="I836" s="26">
        <v>1655.81</v>
      </c>
    </row>
    <row r="837" s="19" customFormat="1" spans="1:9">
      <c r="A837" s="25">
        <v>45793.6013888889</v>
      </c>
      <c r="B837" s="26" t="s">
        <v>2821</v>
      </c>
      <c r="C837" s="26" t="s">
        <v>9</v>
      </c>
      <c r="D837" s="26" t="s">
        <v>3</v>
      </c>
      <c r="E837" s="26" t="s">
        <v>162</v>
      </c>
      <c r="F837" s="26" t="s">
        <v>163</v>
      </c>
      <c r="G837" s="26">
        <v>2</v>
      </c>
      <c r="H837" s="26">
        <v>813.12</v>
      </c>
      <c r="I837" s="26">
        <v>1626.24</v>
      </c>
    </row>
    <row r="838" s="19" customFormat="1" spans="1:9">
      <c r="A838" s="25">
        <v>45793.6013888889</v>
      </c>
      <c r="B838" s="26" t="s">
        <v>2821</v>
      </c>
      <c r="C838" s="26" t="s">
        <v>9</v>
      </c>
      <c r="D838" s="26" t="s">
        <v>3</v>
      </c>
      <c r="E838" s="26" t="s">
        <v>164</v>
      </c>
      <c r="F838" s="26" t="s">
        <v>165</v>
      </c>
      <c r="G838" s="26">
        <v>2</v>
      </c>
      <c r="H838" s="26">
        <v>1108.8</v>
      </c>
      <c r="I838" s="26">
        <v>2217.6</v>
      </c>
    </row>
    <row r="839" s="19" customFormat="1" spans="1:9">
      <c r="A839" s="25">
        <v>45793.6013888889</v>
      </c>
      <c r="B839" s="26" t="s">
        <v>2821</v>
      </c>
      <c r="C839" s="26" t="s">
        <v>9</v>
      </c>
      <c r="D839" s="26" t="s">
        <v>3</v>
      </c>
      <c r="E839" s="26" t="s">
        <v>168</v>
      </c>
      <c r="F839" s="26" t="s">
        <v>169</v>
      </c>
      <c r="G839" s="26">
        <v>3</v>
      </c>
      <c r="H839" s="26">
        <v>1478.4</v>
      </c>
      <c r="I839" s="26">
        <v>4435.2</v>
      </c>
    </row>
    <row r="840" s="19" customFormat="1" spans="1:9">
      <c r="A840" s="25">
        <v>45793.6013888889</v>
      </c>
      <c r="B840" s="26" t="s">
        <v>2821</v>
      </c>
      <c r="C840" s="26" t="s">
        <v>9</v>
      </c>
      <c r="D840" s="26" t="s">
        <v>3</v>
      </c>
      <c r="E840" s="26" t="s">
        <v>170</v>
      </c>
      <c r="F840" s="26" t="s">
        <v>171</v>
      </c>
      <c r="G840" s="26">
        <v>2</v>
      </c>
      <c r="H840" s="26">
        <v>887.04</v>
      </c>
      <c r="I840" s="26">
        <v>1774.08</v>
      </c>
    </row>
    <row r="841" s="19" customFormat="1" spans="1:9">
      <c r="A841" s="25">
        <v>45793.6013888889</v>
      </c>
      <c r="B841" s="26" t="s">
        <v>2821</v>
      </c>
      <c r="C841" s="26" t="s">
        <v>9</v>
      </c>
      <c r="D841" s="26" t="s">
        <v>3</v>
      </c>
      <c r="E841" s="26" t="s">
        <v>172</v>
      </c>
      <c r="F841" s="26" t="s">
        <v>173</v>
      </c>
      <c r="G841" s="26">
        <v>3</v>
      </c>
      <c r="H841" s="26">
        <v>221.76</v>
      </c>
      <c r="I841" s="26">
        <v>665.28</v>
      </c>
    </row>
    <row r="842" s="19" customFormat="1" spans="1:9">
      <c r="A842" s="25">
        <v>45793.6013888889</v>
      </c>
      <c r="B842" s="26" t="s">
        <v>2821</v>
      </c>
      <c r="C842" s="26" t="s">
        <v>9</v>
      </c>
      <c r="D842" s="26" t="s">
        <v>3</v>
      </c>
      <c r="E842" s="26" t="s">
        <v>176</v>
      </c>
      <c r="F842" s="26" t="s">
        <v>177</v>
      </c>
      <c r="G842" s="26">
        <v>3</v>
      </c>
      <c r="H842" s="26">
        <v>147.84</v>
      </c>
      <c r="I842" s="26">
        <v>443.52</v>
      </c>
    </row>
    <row r="843" s="19" customFormat="1" spans="1:9">
      <c r="A843" s="25">
        <v>45793.6013888889</v>
      </c>
      <c r="B843" s="26" t="s">
        <v>2821</v>
      </c>
      <c r="C843" s="26" t="s">
        <v>9</v>
      </c>
      <c r="D843" s="26" t="s">
        <v>3</v>
      </c>
      <c r="E843" s="26" t="s">
        <v>954</v>
      </c>
      <c r="F843" s="26" t="s">
        <v>955</v>
      </c>
      <c r="G843" s="26">
        <v>2</v>
      </c>
      <c r="H843" s="26">
        <v>482.92</v>
      </c>
      <c r="I843" s="26">
        <v>965.84</v>
      </c>
    </row>
    <row r="844" s="19" customFormat="1" spans="1:9">
      <c r="A844" s="25">
        <v>45793.6027777778</v>
      </c>
      <c r="B844" s="26" t="s">
        <v>2822</v>
      </c>
      <c r="C844" s="26" t="s">
        <v>9</v>
      </c>
      <c r="D844" s="26" t="s">
        <v>4</v>
      </c>
      <c r="E844" s="26" t="s">
        <v>538</v>
      </c>
      <c r="F844" s="26" t="s">
        <v>539</v>
      </c>
      <c r="G844" s="26">
        <v>2</v>
      </c>
      <c r="H844" s="26">
        <v>332.1</v>
      </c>
      <c r="I844" s="26">
        <v>664.2</v>
      </c>
    </row>
    <row r="845" s="19" customFormat="1" spans="1:9">
      <c r="A845" s="25">
        <v>45793.6027777778</v>
      </c>
      <c r="B845" s="26" t="s">
        <v>2822</v>
      </c>
      <c r="C845" s="26" t="s">
        <v>9</v>
      </c>
      <c r="D845" s="26" t="s">
        <v>4</v>
      </c>
      <c r="E845" s="26" t="s">
        <v>2102</v>
      </c>
      <c r="F845" s="26" t="s">
        <v>2103</v>
      </c>
      <c r="G845" s="26">
        <v>2</v>
      </c>
      <c r="H845" s="26">
        <v>77.29</v>
      </c>
      <c r="I845" s="26">
        <v>154.58</v>
      </c>
    </row>
    <row r="846" s="19" customFormat="1" spans="1:9">
      <c r="A846" s="25">
        <v>45793.6027777778</v>
      </c>
      <c r="B846" s="26" t="s">
        <v>2823</v>
      </c>
      <c r="C846" s="26" t="s">
        <v>9</v>
      </c>
      <c r="D846" s="26" t="s">
        <v>6</v>
      </c>
      <c r="E846" s="26" t="s">
        <v>617</v>
      </c>
      <c r="F846" s="26" t="s">
        <v>618</v>
      </c>
      <c r="G846" s="26">
        <v>2</v>
      </c>
      <c r="H846" s="26">
        <v>894.73</v>
      </c>
      <c r="I846" s="26">
        <v>1789.46</v>
      </c>
    </row>
    <row r="847" s="19" customFormat="1" spans="1:9">
      <c r="A847" s="25">
        <v>45793.6020833333</v>
      </c>
      <c r="B847" s="26" t="s">
        <v>2824</v>
      </c>
      <c r="C847" s="26" t="s">
        <v>9</v>
      </c>
      <c r="D847" s="26" t="s">
        <v>10</v>
      </c>
      <c r="E847" s="26" t="s">
        <v>253</v>
      </c>
      <c r="F847" s="26" t="s">
        <v>254</v>
      </c>
      <c r="G847" s="26">
        <v>1</v>
      </c>
      <c r="H847" s="26">
        <v>147.84</v>
      </c>
      <c r="I847" s="26">
        <v>147.84</v>
      </c>
    </row>
    <row r="848" s="19" customFormat="1" spans="1:9">
      <c r="A848" s="25">
        <v>45793.6020833333</v>
      </c>
      <c r="B848" s="26" t="s">
        <v>2825</v>
      </c>
      <c r="C848" s="26" t="s">
        <v>9</v>
      </c>
      <c r="D848" s="26" t="s">
        <v>11</v>
      </c>
      <c r="E848" s="26" t="s">
        <v>1804</v>
      </c>
      <c r="F848" s="26" t="s">
        <v>1805</v>
      </c>
      <c r="G848" s="26">
        <v>1</v>
      </c>
      <c r="H848" s="26">
        <v>1168.14</v>
      </c>
      <c r="I848" s="26">
        <v>1168.14</v>
      </c>
    </row>
    <row r="849" s="19" customFormat="1" spans="1:9">
      <c r="A849" s="25">
        <v>45793.6020833333</v>
      </c>
      <c r="B849" s="26" t="s">
        <v>2825</v>
      </c>
      <c r="C849" s="26" t="s">
        <v>9</v>
      </c>
      <c r="D849" s="26" t="s">
        <v>11</v>
      </c>
      <c r="E849" s="26" t="s">
        <v>1810</v>
      </c>
      <c r="F849" s="26" t="s">
        <v>1811</v>
      </c>
      <c r="G849" s="26">
        <v>1</v>
      </c>
      <c r="H849" s="26">
        <v>247.56</v>
      </c>
      <c r="I849" s="26">
        <v>247.56</v>
      </c>
    </row>
    <row r="850" s="19" customFormat="1" spans="1:9">
      <c r="A850" s="25">
        <v>45793.6020833333</v>
      </c>
      <c r="B850" s="26" t="s">
        <v>2825</v>
      </c>
      <c r="C850" s="26" t="s">
        <v>9</v>
      </c>
      <c r="D850" s="26" t="s">
        <v>11</v>
      </c>
      <c r="E850" s="26" t="s">
        <v>1814</v>
      </c>
      <c r="F850" s="26" t="s">
        <v>1815</v>
      </c>
      <c r="G850" s="26">
        <v>1</v>
      </c>
      <c r="H850" s="26">
        <v>247.56</v>
      </c>
      <c r="I850" s="26">
        <v>247.56</v>
      </c>
    </row>
    <row r="851" s="19" customFormat="1" spans="1:9">
      <c r="A851" s="25">
        <v>45793.6020833333</v>
      </c>
      <c r="B851" s="26" t="s">
        <v>2825</v>
      </c>
      <c r="C851" s="26" t="s">
        <v>9</v>
      </c>
      <c r="D851" s="26" t="s">
        <v>11</v>
      </c>
      <c r="E851" s="26" t="s">
        <v>1874</v>
      </c>
      <c r="F851" s="26" t="s">
        <v>1875</v>
      </c>
      <c r="G851" s="26">
        <v>1</v>
      </c>
      <c r="H851" s="26">
        <v>467.26</v>
      </c>
      <c r="I851" s="26">
        <v>467.26</v>
      </c>
    </row>
    <row r="852" s="19" customFormat="1" spans="1:9">
      <c r="A852" s="25">
        <v>45793.6020833333</v>
      </c>
      <c r="B852" s="26" t="s">
        <v>2825</v>
      </c>
      <c r="C852" s="26" t="s">
        <v>9</v>
      </c>
      <c r="D852" s="26" t="s">
        <v>11</v>
      </c>
      <c r="E852" s="26" t="s">
        <v>1820</v>
      </c>
      <c r="F852" s="26" t="s">
        <v>1821</v>
      </c>
      <c r="G852" s="26">
        <v>1</v>
      </c>
      <c r="H852" s="26">
        <v>116.81</v>
      </c>
      <c r="I852" s="26">
        <v>116.81</v>
      </c>
    </row>
    <row r="853" s="19" customFormat="1" spans="1:9">
      <c r="A853" s="25">
        <v>45793.6027777778</v>
      </c>
      <c r="B853" s="26" t="s">
        <v>2826</v>
      </c>
      <c r="C853" s="26" t="s">
        <v>9</v>
      </c>
      <c r="D853" s="26" t="s">
        <v>11</v>
      </c>
      <c r="E853" s="26" t="s">
        <v>1402</v>
      </c>
      <c r="F853" s="26" t="s">
        <v>1403</v>
      </c>
      <c r="G853" s="26">
        <v>2</v>
      </c>
      <c r="H853" s="26">
        <v>0</v>
      </c>
      <c r="I853" s="26">
        <v>0</v>
      </c>
    </row>
    <row r="854" s="19" customFormat="1" spans="1:9">
      <c r="A854" s="25">
        <v>45793.6027777778</v>
      </c>
      <c r="B854" s="26" t="s">
        <v>2826</v>
      </c>
      <c r="C854" s="26" t="s">
        <v>9</v>
      </c>
      <c r="D854" s="26" t="s">
        <v>11</v>
      </c>
      <c r="E854" s="26" t="s">
        <v>473</v>
      </c>
      <c r="F854" s="26" t="s">
        <v>474</v>
      </c>
      <c r="G854" s="26">
        <v>5</v>
      </c>
      <c r="H854" s="26">
        <v>49.77</v>
      </c>
      <c r="I854" s="26">
        <v>248.85</v>
      </c>
    </row>
    <row r="855" s="19" customFormat="1" spans="1:9">
      <c r="A855" s="25">
        <v>45793.6027777778</v>
      </c>
      <c r="B855" s="26" t="s">
        <v>2826</v>
      </c>
      <c r="C855" s="26" t="s">
        <v>9</v>
      </c>
      <c r="D855" s="26" t="s">
        <v>11</v>
      </c>
      <c r="E855" s="26" t="s">
        <v>1424</v>
      </c>
      <c r="F855" s="26" t="s">
        <v>1425</v>
      </c>
      <c r="G855" s="26">
        <v>5</v>
      </c>
      <c r="H855" s="26">
        <v>15.2</v>
      </c>
      <c r="I855" s="26">
        <v>76</v>
      </c>
    </row>
    <row r="856" s="19" customFormat="1" spans="1:9">
      <c r="A856" s="25">
        <v>45793.6027777778</v>
      </c>
      <c r="B856" s="26" t="s">
        <v>2826</v>
      </c>
      <c r="C856" s="26" t="s">
        <v>9</v>
      </c>
      <c r="D856" s="26" t="s">
        <v>11</v>
      </c>
      <c r="E856" s="26" t="s">
        <v>139</v>
      </c>
      <c r="F856" s="26" t="s">
        <v>140</v>
      </c>
      <c r="G856" s="26">
        <v>5</v>
      </c>
      <c r="H856" s="26">
        <v>264.26</v>
      </c>
      <c r="I856" s="26">
        <v>1321.3</v>
      </c>
    </row>
    <row r="857" s="19" customFormat="1" spans="1:9">
      <c r="A857" s="25">
        <v>45793.6020833333</v>
      </c>
      <c r="B857" s="26" t="s">
        <v>2827</v>
      </c>
      <c r="C857" s="26" t="s">
        <v>9</v>
      </c>
      <c r="D857" s="26" t="s">
        <v>6</v>
      </c>
      <c r="E857" s="26" t="s">
        <v>585</v>
      </c>
      <c r="F857" s="26" t="s">
        <v>586</v>
      </c>
      <c r="G857" s="26">
        <v>2</v>
      </c>
      <c r="H857" s="26">
        <v>1199.35</v>
      </c>
      <c r="I857" s="26">
        <v>2398.7</v>
      </c>
    </row>
    <row r="858" s="19" customFormat="1" spans="1:9">
      <c r="A858" s="25">
        <v>45793.6020833333</v>
      </c>
      <c r="B858" s="26" t="s">
        <v>2828</v>
      </c>
      <c r="C858" s="26" t="s">
        <v>9</v>
      </c>
      <c r="D858" s="26" t="s">
        <v>8</v>
      </c>
      <c r="E858" s="26" t="s">
        <v>848</v>
      </c>
      <c r="F858" s="26" t="s">
        <v>849</v>
      </c>
      <c r="G858" s="26">
        <v>1</v>
      </c>
      <c r="H858" s="26">
        <v>552.21</v>
      </c>
      <c r="I858" s="26">
        <v>552.21</v>
      </c>
    </row>
    <row r="859" s="19" customFormat="1" spans="1:9">
      <c r="A859" s="25">
        <v>45797.5555555556</v>
      </c>
      <c r="B859" s="26" t="s">
        <v>2829</v>
      </c>
      <c r="C859" s="26" t="s">
        <v>9</v>
      </c>
      <c r="D859" s="26" t="s">
        <v>3</v>
      </c>
      <c r="E859" s="26" t="s">
        <v>1055</v>
      </c>
      <c r="F859" s="26" t="s">
        <v>1056</v>
      </c>
      <c r="G859" s="26">
        <v>2</v>
      </c>
      <c r="H859" s="26">
        <v>147.84</v>
      </c>
      <c r="I859" s="26">
        <v>295.68</v>
      </c>
    </row>
    <row r="860" s="19" customFormat="1" spans="1:9">
      <c r="A860" s="25">
        <v>45797.5555555556</v>
      </c>
      <c r="B860" s="26" t="s">
        <v>2829</v>
      </c>
      <c r="C860" s="26" t="s">
        <v>9</v>
      </c>
      <c r="D860" s="26" t="s">
        <v>3</v>
      </c>
      <c r="E860" s="26" t="s">
        <v>1265</v>
      </c>
      <c r="F860" s="26" t="s">
        <v>1266</v>
      </c>
      <c r="G860" s="26">
        <v>2</v>
      </c>
      <c r="H860" s="26">
        <v>0</v>
      </c>
      <c r="I860" s="26">
        <v>0</v>
      </c>
    </row>
    <row r="861" s="19" customFormat="1" spans="1:9">
      <c r="A861" s="25">
        <v>45797.55625</v>
      </c>
      <c r="B861" s="26" t="s">
        <v>2830</v>
      </c>
      <c r="C861" s="26" t="s">
        <v>9</v>
      </c>
      <c r="D861" s="26" t="s">
        <v>4</v>
      </c>
      <c r="E861" s="26" t="s">
        <v>253</v>
      </c>
      <c r="F861" s="26" t="s">
        <v>254</v>
      </c>
      <c r="G861" s="26">
        <v>1</v>
      </c>
      <c r="H861" s="26">
        <v>147.84</v>
      </c>
      <c r="I861" s="26">
        <v>147.84</v>
      </c>
    </row>
    <row r="862" s="19" customFormat="1" spans="1:9">
      <c r="A862" s="25">
        <v>45797.55625</v>
      </c>
      <c r="B862" s="26" t="s">
        <v>2830</v>
      </c>
      <c r="C862" s="26" t="s">
        <v>9</v>
      </c>
      <c r="D862" s="26" t="s">
        <v>4</v>
      </c>
      <c r="E862" s="26" t="s">
        <v>318</v>
      </c>
      <c r="F862" s="26" t="s">
        <v>319</v>
      </c>
      <c r="G862" s="26">
        <v>1</v>
      </c>
      <c r="H862" s="26">
        <v>147.84</v>
      </c>
      <c r="I862" s="26">
        <v>147.84</v>
      </c>
    </row>
    <row r="863" s="19" customFormat="1" spans="1:9">
      <c r="A863" s="25">
        <v>45797.55625</v>
      </c>
      <c r="B863" s="26" t="s">
        <v>2831</v>
      </c>
      <c r="C863" s="26" t="s">
        <v>9</v>
      </c>
      <c r="D863" s="26" t="s">
        <v>4</v>
      </c>
      <c r="E863" s="26" t="s">
        <v>1041</v>
      </c>
      <c r="F863" s="26" t="s">
        <v>1042</v>
      </c>
      <c r="G863" s="26">
        <v>1</v>
      </c>
      <c r="H863" s="26">
        <v>372.68</v>
      </c>
      <c r="I863" s="26">
        <v>372.68</v>
      </c>
    </row>
    <row r="864" s="19" customFormat="1" spans="1:9">
      <c r="A864" s="25">
        <v>45797.5569444444</v>
      </c>
      <c r="B864" s="26" t="s">
        <v>2832</v>
      </c>
      <c r="C864" s="26" t="s">
        <v>9</v>
      </c>
      <c r="D864" s="26" t="s">
        <v>6</v>
      </c>
      <c r="E864" s="26" t="s">
        <v>344</v>
      </c>
      <c r="F864" s="26" t="s">
        <v>345</v>
      </c>
      <c r="G864" s="26">
        <v>2</v>
      </c>
      <c r="H864" s="26">
        <v>100.53</v>
      </c>
      <c r="I864" s="26">
        <v>201.06</v>
      </c>
    </row>
    <row r="865" s="19" customFormat="1" spans="1:9">
      <c r="A865" s="25">
        <v>45797.5569444444</v>
      </c>
      <c r="B865" s="26" t="s">
        <v>2833</v>
      </c>
      <c r="C865" s="26" t="s">
        <v>9</v>
      </c>
      <c r="D865" s="26" t="s">
        <v>7</v>
      </c>
      <c r="E865" s="26" t="s">
        <v>211</v>
      </c>
      <c r="F865" s="26" t="s">
        <v>212</v>
      </c>
      <c r="G865" s="26">
        <v>2</v>
      </c>
      <c r="H865" s="26">
        <v>314.61</v>
      </c>
      <c r="I865" s="26">
        <v>629.22</v>
      </c>
    </row>
    <row r="866" s="19" customFormat="1" spans="1:9">
      <c r="A866" s="25">
        <v>45797.5569444444</v>
      </c>
      <c r="B866" s="26" t="s">
        <v>2833</v>
      </c>
      <c r="C866" s="26" t="s">
        <v>9</v>
      </c>
      <c r="D866" s="26" t="s">
        <v>7</v>
      </c>
      <c r="E866" s="26" t="s">
        <v>213</v>
      </c>
      <c r="F866" s="26" t="s">
        <v>214</v>
      </c>
      <c r="G866" s="26">
        <v>1</v>
      </c>
      <c r="H866" s="26">
        <v>629.21</v>
      </c>
      <c r="I866" s="26">
        <v>629.21</v>
      </c>
    </row>
    <row r="867" s="19" customFormat="1" spans="1:9">
      <c r="A867" s="25">
        <v>45797.5569444444</v>
      </c>
      <c r="B867" s="26" t="s">
        <v>2833</v>
      </c>
      <c r="C867" s="26" t="s">
        <v>9</v>
      </c>
      <c r="D867" s="26" t="s">
        <v>7</v>
      </c>
      <c r="E867" s="26" t="s">
        <v>216</v>
      </c>
      <c r="F867" s="26" t="s">
        <v>217</v>
      </c>
      <c r="G867" s="26">
        <v>1</v>
      </c>
      <c r="H867" s="26">
        <v>314.61</v>
      </c>
      <c r="I867" s="26">
        <v>314.61</v>
      </c>
    </row>
    <row r="868" s="19" customFormat="1" spans="1:9">
      <c r="A868" s="25">
        <v>45797.5569444444</v>
      </c>
      <c r="B868" s="26" t="s">
        <v>2834</v>
      </c>
      <c r="C868" s="26" t="s">
        <v>9</v>
      </c>
      <c r="D868" s="26" t="s">
        <v>10</v>
      </c>
      <c r="E868" s="26" t="s">
        <v>253</v>
      </c>
      <c r="F868" s="26" t="s">
        <v>254</v>
      </c>
      <c r="G868" s="26">
        <v>2</v>
      </c>
      <c r="H868" s="26">
        <v>147.84</v>
      </c>
      <c r="I868" s="26">
        <v>295.68</v>
      </c>
    </row>
    <row r="869" s="19" customFormat="1" spans="1:9">
      <c r="A869" s="25">
        <v>45797.5569444444</v>
      </c>
      <c r="B869" s="26" t="s">
        <v>2835</v>
      </c>
      <c r="C869" s="26" t="s">
        <v>9</v>
      </c>
      <c r="D869" s="26" t="s">
        <v>11</v>
      </c>
      <c r="E869" s="26" t="s">
        <v>828</v>
      </c>
      <c r="F869" s="26" t="s">
        <v>829</v>
      </c>
      <c r="G869" s="26">
        <v>3</v>
      </c>
      <c r="H869" s="26">
        <v>90.18</v>
      </c>
      <c r="I869" s="26">
        <v>270.54</v>
      </c>
    </row>
    <row r="870" s="19" customFormat="1" spans="1:9">
      <c r="A870" s="25">
        <v>45798.5451388889</v>
      </c>
      <c r="B870" s="26" t="s">
        <v>2836</v>
      </c>
      <c r="C870" s="26" t="s">
        <v>9</v>
      </c>
      <c r="D870" s="26" t="s">
        <v>3</v>
      </c>
      <c r="E870" s="26" t="s">
        <v>2321</v>
      </c>
      <c r="F870" s="26" t="s">
        <v>2322</v>
      </c>
      <c r="G870" s="26">
        <v>5</v>
      </c>
      <c r="H870" s="26">
        <v>520</v>
      </c>
      <c r="I870" s="26">
        <v>2600</v>
      </c>
    </row>
    <row r="871" s="19" customFormat="1" spans="1:9">
      <c r="A871" s="25">
        <v>45798.5458333333</v>
      </c>
      <c r="B871" s="26" t="s">
        <v>2837</v>
      </c>
      <c r="C871" s="26" t="s">
        <v>9</v>
      </c>
      <c r="D871" s="26" t="s">
        <v>3</v>
      </c>
      <c r="E871" s="26" t="s">
        <v>435</v>
      </c>
      <c r="F871" s="26" t="s">
        <v>436</v>
      </c>
      <c r="G871" s="26">
        <v>3</v>
      </c>
      <c r="H871" s="26">
        <v>2374.08</v>
      </c>
      <c r="I871" s="26">
        <v>7122.24</v>
      </c>
    </row>
    <row r="872" s="19" customFormat="1" spans="1:9">
      <c r="A872" s="25">
        <v>45798.5458333333</v>
      </c>
      <c r="B872" s="26" t="s">
        <v>2837</v>
      </c>
      <c r="C872" s="26" t="s">
        <v>9</v>
      </c>
      <c r="D872" s="26" t="s">
        <v>3</v>
      </c>
      <c r="E872" s="26" t="s">
        <v>284</v>
      </c>
      <c r="F872" s="26" t="s">
        <v>285</v>
      </c>
      <c r="G872" s="26">
        <v>3</v>
      </c>
      <c r="H872" s="26">
        <v>2237.54</v>
      </c>
      <c r="I872" s="26">
        <v>6712.62</v>
      </c>
    </row>
    <row r="873" s="19" customFormat="1" spans="1:9">
      <c r="A873" s="25">
        <v>45798.5458333333</v>
      </c>
      <c r="B873" s="26" t="s">
        <v>2837</v>
      </c>
      <c r="C873" s="26" t="s">
        <v>9</v>
      </c>
      <c r="D873" s="26" t="s">
        <v>3</v>
      </c>
      <c r="E873" s="26" t="s">
        <v>33</v>
      </c>
      <c r="F873" s="26" t="s">
        <v>34</v>
      </c>
      <c r="G873" s="26">
        <v>2</v>
      </c>
      <c r="H873" s="26">
        <v>2952.12</v>
      </c>
      <c r="I873" s="26">
        <v>5904.24</v>
      </c>
    </row>
    <row r="874" s="19" customFormat="1" spans="1:9">
      <c r="A874" s="25">
        <v>45798.5458333333</v>
      </c>
      <c r="B874" s="26" t="s">
        <v>2838</v>
      </c>
      <c r="C874" s="26" t="s">
        <v>9</v>
      </c>
      <c r="D874" s="26" t="s">
        <v>3</v>
      </c>
      <c r="E874" s="26" t="s">
        <v>816</v>
      </c>
      <c r="F874" s="26" t="s">
        <v>817</v>
      </c>
      <c r="G874" s="26">
        <v>2</v>
      </c>
      <c r="H874" s="26">
        <v>1014.79</v>
      </c>
      <c r="I874" s="26">
        <v>2029.58</v>
      </c>
    </row>
    <row r="875" s="19" customFormat="1" spans="1:9">
      <c r="A875" s="25">
        <v>45798.5458333333</v>
      </c>
      <c r="B875" s="26" t="s">
        <v>2839</v>
      </c>
      <c r="C875" s="26" t="s">
        <v>9</v>
      </c>
      <c r="D875" s="26" t="s">
        <v>3</v>
      </c>
      <c r="E875" s="26" t="s">
        <v>197</v>
      </c>
      <c r="F875" s="26" t="s">
        <v>198</v>
      </c>
      <c r="G875" s="26">
        <v>2</v>
      </c>
      <c r="H875" s="26">
        <v>2510.09</v>
      </c>
      <c r="I875" s="26">
        <v>5020.18</v>
      </c>
    </row>
    <row r="876" s="19" customFormat="1" spans="1:9">
      <c r="A876" s="25">
        <v>45798.5458333333</v>
      </c>
      <c r="B876" s="26" t="s">
        <v>2840</v>
      </c>
      <c r="C876" s="26" t="s">
        <v>9</v>
      </c>
      <c r="D876" s="26" t="s">
        <v>4</v>
      </c>
      <c r="E876" s="26" t="s">
        <v>915</v>
      </c>
      <c r="F876" s="26" t="s">
        <v>916</v>
      </c>
      <c r="G876" s="26">
        <v>1</v>
      </c>
      <c r="H876" s="26">
        <v>2405.21</v>
      </c>
      <c r="I876" s="26">
        <v>2405.21</v>
      </c>
    </row>
    <row r="877" s="19" customFormat="1" spans="1:9">
      <c r="A877" s="25">
        <v>45798.5458333333</v>
      </c>
      <c r="B877" s="26" t="s">
        <v>2840</v>
      </c>
      <c r="C877" s="26" t="s">
        <v>9</v>
      </c>
      <c r="D877" s="26" t="s">
        <v>4</v>
      </c>
      <c r="E877" s="26" t="s">
        <v>614</v>
      </c>
      <c r="F877" s="26" t="s">
        <v>569</v>
      </c>
      <c r="G877" s="26">
        <v>1</v>
      </c>
      <c r="H877" s="26">
        <v>1501.17</v>
      </c>
      <c r="I877" s="26">
        <v>1501.17</v>
      </c>
    </row>
    <row r="878" s="19" customFormat="1" spans="1:9">
      <c r="A878" s="25">
        <v>45798.5458333333</v>
      </c>
      <c r="B878" s="26" t="s">
        <v>2841</v>
      </c>
      <c r="C878" s="26" t="s">
        <v>9</v>
      </c>
      <c r="D878" s="26" t="s">
        <v>4</v>
      </c>
      <c r="E878" s="26" t="s">
        <v>197</v>
      </c>
      <c r="F878" s="26" t="s">
        <v>198</v>
      </c>
      <c r="G878" s="26">
        <v>3</v>
      </c>
      <c r="H878" s="26">
        <v>2510.09</v>
      </c>
      <c r="I878" s="26">
        <v>7530.27</v>
      </c>
    </row>
    <row r="879" s="19" customFormat="1" spans="1:9">
      <c r="A879" s="25">
        <v>45798.5465277778</v>
      </c>
      <c r="B879" s="26" t="s">
        <v>2842</v>
      </c>
      <c r="C879" s="26" t="s">
        <v>9</v>
      </c>
      <c r="D879" s="26" t="s">
        <v>4</v>
      </c>
      <c r="E879" s="26" t="s">
        <v>2843</v>
      </c>
      <c r="F879" s="26" t="s">
        <v>2844</v>
      </c>
      <c r="G879" s="26">
        <v>1</v>
      </c>
      <c r="H879" s="26">
        <v>110.74</v>
      </c>
      <c r="I879" s="26">
        <v>110.74</v>
      </c>
    </row>
    <row r="880" s="19" customFormat="1" spans="1:9">
      <c r="A880" s="25">
        <v>45798.5486111111</v>
      </c>
      <c r="B880" s="26" t="s">
        <v>2845</v>
      </c>
      <c r="C880" s="26" t="s">
        <v>9</v>
      </c>
      <c r="D880" s="26" t="s">
        <v>6</v>
      </c>
      <c r="E880" s="26" t="s">
        <v>823</v>
      </c>
      <c r="F880" s="26" t="s">
        <v>824</v>
      </c>
      <c r="G880" s="26">
        <v>2</v>
      </c>
      <c r="H880" s="26">
        <v>423.58</v>
      </c>
      <c r="I880" s="26">
        <v>847.16</v>
      </c>
    </row>
    <row r="881" s="19" customFormat="1" spans="1:9">
      <c r="A881" s="25">
        <v>45798.5486111111</v>
      </c>
      <c r="B881" s="26" t="s">
        <v>2846</v>
      </c>
      <c r="C881" s="26" t="s">
        <v>9</v>
      </c>
      <c r="D881" s="26" t="s">
        <v>6</v>
      </c>
      <c r="E881" s="26" t="s">
        <v>1485</v>
      </c>
      <c r="F881" s="26" t="s">
        <v>1486</v>
      </c>
      <c r="G881" s="26">
        <v>1</v>
      </c>
      <c r="H881" s="26">
        <v>6418.23</v>
      </c>
      <c r="I881" s="26">
        <v>6418.23</v>
      </c>
    </row>
    <row r="882" s="19" customFormat="1" spans="1:9">
      <c r="A882" s="25">
        <v>45798.5486111111</v>
      </c>
      <c r="B882" s="26" t="s">
        <v>2847</v>
      </c>
      <c r="C882" s="26" t="s">
        <v>9</v>
      </c>
      <c r="D882" s="26" t="s">
        <v>6</v>
      </c>
      <c r="E882" s="26" t="s">
        <v>738</v>
      </c>
      <c r="F882" s="26" t="s">
        <v>739</v>
      </c>
      <c r="G882" s="26">
        <v>2</v>
      </c>
      <c r="H882" s="26">
        <v>999.59</v>
      </c>
      <c r="I882" s="26">
        <v>1999.18</v>
      </c>
    </row>
    <row r="883" s="19" customFormat="1" spans="1:9">
      <c r="A883" s="25">
        <v>45798.5486111111</v>
      </c>
      <c r="B883" s="26" t="s">
        <v>2848</v>
      </c>
      <c r="C883" s="26" t="s">
        <v>9</v>
      </c>
      <c r="D883" s="26" t="s">
        <v>8</v>
      </c>
      <c r="E883" s="26" t="s">
        <v>726</v>
      </c>
      <c r="F883" s="26" t="s">
        <v>727</v>
      </c>
      <c r="G883" s="26">
        <v>1</v>
      </c>
      <c r="H883" s="26">
        <v>924</v>
      </c>
      <c r="I883" s="26">
        <v>924</v>
      </c>
    </row>
    <row r="884" s="19" customFormat="1" spans="1:9">
      <c r="A884" s="25">
        <v>45798.5493055556</v>
      </c>
      <c r="B884" s="26" t="s">
        <v>2849</v>
      </c>
      <c r="C884" s="26" t="s">
        <v>9</v>
      </c>
      <c r="D884" s="26" t="s">
        <v>8</v>
      </c>
      <c r="E884" s="26" t="s">
        <v>683</v>
      </c>
      <c r="F884" s="26" t="s">
        <v>684</v>
      </c>
      <c r="G884" s="26">
        <v>1</v>
      </c>
      <c r="H884" s="26">
        <v>870.51</v>
      </c>
      <c r="I884" s="26">
        <v>870.51</v>
      </c>
    </row>
    <row r="885" s="19" customFormat="1" spans="1:9">
      <c r="A885" s="25">
        <v>45798.5493055556</v>
      </c>
      <c r="B885" s="26" t="s">
        <v>2850</v>
      </c>
      <c r="C885" s="26" t="s">
        <v>9</v>
      </c>
      <c r="D885" s="26" t="s">
        <v>11</v>
      </c>
      <c r="E885" s="26" t="s">
        <v>1262</v>
      </c>
      <c r="F885" s="26" t="s">
        <v>1263</v>
      </c>
      <c r="G885" s="26">
        <v>1</v>
      </c>
      <c r="H885" s="26">
        <v>513.77</v>
      </c>
      <c r="I885" s="26">
        <v>513.77</v>
      </c>
    </row>
    <row r="886" s="19" customFormat="1" spans="1:9">
      <c r="A886" s="25">
        <v>45798.5493055556</v>
      </c>
      <c r="B886" s="26" t="s">
        <v>2851</v>
      </c>
      <c r="C886" s="26" t="s">
        <v>9</v>
      </c>
      <c r="D886" s="26" t="s">
        <v>11</v>
      </c>
      <c r="E886" s="26" t="s">
        <v>1480</v>
      </c>
      <c r="F886" s="26" t="s">
        <v>1481</v>
      </c>
      <c r="G886" s="26">
        <v>1</v>
      </c>
      <c r="H886" s="26">
        <v>152.15</v>
      </c>
      <c r="I886" s="26">
        <v>152.15</v>
      </c>
    </row>
    <row r="887" s="19" customFormat="1" spans="1:9">
      <c r="A887" s="25">
        <v>45799.5611111111</v>
      </c>
      <c r="B887" s="26" t="s">
        <v>2852</v>
      </c>
      <c r="C887" s="26" t="s">
        <v>9</v>
      </c>
      <c r="D887" s="26" t="s">
        <v>3</v>
      </c>
      <c r="E887" s="26" t="s">
        <v>592</v>
      </c>
      <c r="F887" s="26" t="s">
        <v>593</v>
      </c>
      <c r="G887" s="26">
        <v>3</v>
      </c>
      <c r="H887" s="26">
        <v>365.9</v>
      </c>
      <c r="I887" s="26">
        <v>1097.7</v>
      </c>
    </row>
    <row r="888" s="19" customFormat="1" spans="1:9">
      <c r="A888" s="25">
        <v>45799.5611111111</v>
      </c>
      <c r="B888" s="26" t="s">
        <v>2853</v>
      </c>
      <c r="C888" s="26" t="s">
        <v>9</v>
      </c>
      <c r="D888" s="26" t="s">
        <v>4</v>
      </c>
      <c r="E888" s="26" t="s">
        <v>1045</v>
      </c>
      <c r="F888" s="26" t="s">
        <v>1046</v>
      </c>
      <c r="G888" s="26">
        <v>5</v>
      </c>
      <c r="H888" s="26">
        <v>85.15</v>
      </c>
      <c r="I888" s="26">
        <v>425.75</v>
      </c>
    </row>
    <row r="889" s="19" customFormat="1" spans="1:9">
      <c r="A889" s="25">
        <v>45799.5611111111</v>
      </c>
      <c r="B889" s="26" t="s">
        <v>2854</v>
      </c>
      <c r="C889" s="26" t="s">
        <v>9</v>
      </c>
      <c r="D889" s="26" t="s">
        <v>6</v>
      </c>
      <c r="E889" s="26" t="s">
        <v>1381</v>
      </c>
      <c r="F889" s="26" t="s">
        <v>1382</v>
      </c>
      <c r="G889" s="26">
        <v>2</v>
      </c>
      <c r="H889" s="26">
        <v>97.57</v>
      </c>
      <c r="I889" s="26">
        <v>195.14</v>
      </c>
    </row>
    <row r="890" s="19" customFormat="1" spans="1:9">
      <c r="A890" s="25">
        <v>45799.5611111111</v>
      </c>
      <c r="B890" s="26" t="s">
        <v>2854</v>
      </c>
      <c r="C890" s="26" t="s">
        <v>9</v>
      </c>
      <c r="D890" s="26" t="s">
        <v>6</v>
      </c>
      <c r="E890" s="26" t="s">
        <v>298</v>
      </c>
      <c r="F890" s="26" t="s">
        <v>299</v>
      </c>
      <c r="G890" s="26">
        <v>2</v>
      </c>
      <c r="H890" s="26">
        <v>421.34</v>
      </c>
      <c r="I890" s="26">
        <v>842.68</v>
      </c>
    </row>
    <row r="891" s="19" customFormat="1" spans="1:9">
      <c r="A891" s="25">
        <v>45803.5604166667</v>
      </c>
      <c r="B891" s="26" t="s">
        <v>2855</v>
      </c>
      <c r="C891" s="26" t="s">
        <v>9</v>
      </c>
      <c r="D891" s="26" t="s">
        <v>3</v>
      </c>
      <c r="E891" s="26" t="s">
        <v>243</v>
      </c>
      <c r="F891" s="26" t="s">
        <v>244</v>
      </c>
      <c r="G891" s="26">
        <v>5</v>
      </c>
      <c r="H891" s="26">
        <v>63.47</v>
      </c>
      <c r="I891" s="26">
        <v>317.35</v>
      </c>
    </row>
    <row r="892" s="19" customFormat="1" spans="1:9">
      <c r="A892" s="25">
        <v>45803.5611111111</v>
      </c>
      <c r="B892" s="26" t="s">
        <v>2856</v>
      </c>
      <c r="C892" s="26" t="s">
        <v>9</v>
      </c>
      <c r="D892" s="26" t="s">
        <v>3</v>
      </c>
      <c r="E892" s="26" t="s">
        <v>178</v>
      </c>
      <c r="F892" s="26" t="s">
        <v>179</v>
      </c>
      <c r="G892" s="26">
        <v>5</v>
      </c>
      <c r="H892" s="26">
        <v>258.72</v>
      </c>
      <c r="I892" s="26">
        <v>1293.6</v>
      </c>
    </row>
    <row r="893" s="19" customFormat="1" spans="1:9">
      <c r="A893" s="25">
        <v>45803.5611111111</v>
      </c>
      <c r="B893" s="26" t="s">
        <v>2857</v>
      </c>
      <c r="C893" s="26" t="s">
        <v>9</v>
      </c>
      <c r="D893" s="26" t="s">
        <v>3</v>
      </c>
      <c r="E893" s="26" t="s">
        <v>551</v>
      </c>
      <c r="F893" s="26" t="s">
        <v>552</v>
      </c>
      <c r="G893" s="26">
        <v>5</v>
      </c>
      <c r="H893" s="26">
        <v>494.16</v>
      </c>
      <c r="I893" s="26">
        <v>2470.8</v>
      </c>
    </row>
    <row r="894" s="19" customFormat="1" spans="1:9">
      <c r="A894" s="25">
        <v>45803.5611111111</v>
      </c>
      <c r="B894" s="26" t="s">
        <v>2858</v>
      </c>
      <c r="C894" s="26" t="s">
        <v>9</v>
      </c>
      <c r="D894" s="26" t="s">
        <v>4</v>
      </c>
      <c r="E894" s="26" t="s">
        <v>379</v>
      </c>
      <c r="F894" s="26" t="s">
        <v>380</v>
      </c>
      <c r="G894" s="26">
        <v>1</v>
      </c>
      <c r="H894" s="26">
        <v>221.76</v>
      </c>
      <c r="I894" s="26">
        <v>221.76</v>
      </c>
    </row>
    <row r="895" s="19" customFormat="1" spans="1:9">
      <c r="A895" s="25">
        <v>45803.5611111111</v>
      </c>
      <c r="B895" s="26" t="s">
        <v>2859</v>
      </c>
      <c r="C895" s="26" t="s">
        <v>9</v>
      </c>
      <c r="D895" s="26" t="s">
        <v>4</v>
      </c>
      <c r="E895" s="26" t="s">
        <v>1041</v>
      </c>
      <c r="F895" s="26" t="s">
        <v>1042</v>
      </c>
      <c r="G895" s="26">
        <v>1</v>
      </c>
      <c r="H895" s="26">
        <v>372.68</v>
      </c>
      <c r="I895" s="26">
        <v>372.68</v>
      </c>
    </row>
    <row r="896" s="19" customFormat="1" spans="1:9">
      <c r="A896" s="25">
        <v>45803.5611111111</v>
      </c>
      <c r="B896" s="26" t="s">
        <v>2860</v>
      </c>
      <c r="C896" s="26" t="s">
        <v>9</v>
      </c>
      <c r="D896" s="26" t="s">
        <v>6</v>
      </c>
      <c r="E896" s="26" t="s">
        <v>2488</v>
      </c>
      <c r="F896" s="26" t="s">
        <v>2489</v>
      </c>
      <c r="G896" s="26">
        <v>2</v>
      </c>
      <c r="H896" s="26">
        <v>4.58</v>
      </c>
      <c r="I896" s="26">
        <v>9.16</v>
      </c>
    </row>
    <row r="897" s="19" customFormat="1" spans="1:9">
      <c r="A897" s="25">
        <v>45803.5618055556</v>
      </c>
      <c r="B897" s="26" t="s">
        <v>2861</v>
      </c>
      <c r="C897" s="26" t="s">
        <v>9</v>
      </c>
      <c r="D897" s="26" t="s">
        <v>6</v>
      </c>
      <c r="E897" s="26" t="s">
        <v>83</v>
      </c>
      <c r="F897" s="26" t="s">
        <v>84</v>
      </c>
      <c r="G897" s="26">
        <v>1</v>
      </c>
      <c r="H897" s="26">
        <v>2914.93</v>
      </c>
      <c r="I897" s="26">
        <v>2914.93</v>
      </c>
    </row>
    <row r="898" s="19" customFormat="1" spans="1:9">
      <c r="A898" s="25">
        <v>45803.5618055556</v>
      </c>
      <c r="B898" s="26" t="s">
        <v>2861</v>
      </c>
      <c r="C898" s="26" t="s">
        <v>9</v>
      </c>
      <c r="D898" s="26" t="s">
        <v>6</v>
      </c>
      <c r="E898" s="26" t="s">
        <v>33</v>
      </c>
      <c r="F898" s="26" t="s">
        <v>34</v>
      </c>
      <c r="G898" s="26">
        <v>1</v>
      </c>
      <c r="H898" s="26">
        <v>2952.12</v>
      </c>
      <c r="I898" s="26">
        <v>2952.12</v>
      </c>
    </row>
    <row r="899" s="19" customFormat="1" spans="1:9">
      <c r="A899" s="25">
        <v>45803.5618055556</v>
      </c>
      <c r="B899" s="26" t="s">
        <v>2862</v>
      </c>
      <c r="C899" s="26" t="s">
        <v>9</v>
      </c>
      <c r="D899" s="26" t="s">
        <v>6</v>
      </c>
      <c r="E899" s="26" t="s">
        <v>98</v>
      </c>
      <c r="F899" s="26" t="s">
        <v>99</v>
      </c>
      <c r="G899" s="26">
        <v>1</v>
      </c>
      <c r="H899" s="26">
        <v>1897.44</v>
      </c>
      <c r="I899" s="26">
        <v>1897.44</v>
      </c>
    </row>
    <row r="900" s="19" customFormat="1" spans="1:9">
      <c r="A900" s="25">
        <v>45803.5625</v>
      </c>
      <c r="B900" s="26" t="s">
        <v>2863</v>
      </c>
      <c r="C900" s="26" t="s">
        <v>9</v>
      </c>
      <c r="D900" s="26" t="s">
        <v>7</v>
      </c>
      <c r="E900" s="26" t="s">
        <v>379</v>
      </c>
      <c r="F900" s="26" t="s">
        <v>380</v>
      </c>
      <c r="G900" s="26">
        <v>1</v>
      </c>
      <c r="H900" s="26">
        <v>221.76</v>
      </c>
      <c r="I900" s="26">
        <v>221.76</v>
      </c>
    </row>
    <row r="901" s="19" customFormat="1" spans="1:9">
      <c r="A901" s="25">
        <v>45803.5625</v>
      </c>
      <c r="B901" s="26" t="s">
        <v>2864</v>
      </c>
      <c r="C901" s="26" t="s">
        <v>9</v>
      </c>
      <c r="D901" s="26" t="s">
        <v>10</v>
      </c>
      <c r="E901" s="26" t="s">
        <v>473</v>
      </c>
      <c r="F901" s="26" t="s">
        <v>474</v>
      </c>
      <c r="G901" s="26">
        <v>2</v>
      </c>
      <c r="H901" s="26">
        <v>49.77</v>
      </c>
      <c r="I901" s="26">
        <v>99.54</v>
      </c>
    </row>
    <row r="902" s="19" customFormat="1" spans="1:9">
      <c r="A902" s="25">
        <v>45803.5631944444</v>
      </c>
      <c r="B902" s="26" t="s">
        <v>2865</v>
      </c>
      <c r="C902" s="26" t="s">
        <v>9</v>
      </c>
      <c r="D902" s="26" t="s">
        <v>11</v>
      </c>
      <c r="E902" s="26" t="s">
        <v>1402</v>
      </c>
      <c r="F902" s="26" t="s">
        <v>1403</v>
      </c>
      <c r="G902" s="26">
        <v>3</v>
      </c>
      <c r="H902" s="26">
        <v>0</v>
      </c>
      <c r="I902" s="26">
        <v>0</v>
      </c>
    </row>
    <row r="903" s="19" customFormat="1" spans="1:9">
      <c r="A903" s="25">
        <v>45805.5569444444</v>
      </c>
      <c r="B903" s="26" t="s">
        <v>2866</v>
      </c>
      <c r="C903" s="26" t="s">
        <v>9</v>
      </c>
      <c r="D903" s="26" t="s">
        <v>3</v>
      </c>
      <c r="E903" s="26" t="s">
        <v>1552</v>
      </c>
      <c r="F903" s="26" t="s">
        <v>1553</v>
      </c>
      <c r="G903" s="26">
        <v>3</v>
      </c>
      <c r="H903" s="26">
        <v>13.51</v>
      </c>
      <c r="I903" s="26">
        <v>40.53</v>
      </c>
    </row>
    <row r="904" s="19" customFormat="1" spans="1:9">
      <c r="A904" s="25">
        <v>45805.5569444444</v>
      </c>
      <c r="B904" s="26" t="s">
        <v>2867</v>
      </c>
      <c r="C904" s="26" t="s">
        <v>9</v>
      </c>
      <c r="D904" s="26" t="s">
        <v>6</v>
      </c>
      <c r="E904" s="26" t="s">
        <v>1534</v>
      </c>
      <c r="F904" s="26" t="s">
        <v>1535</v>
      </c>
      <c r="G904" s="26">
        <v>2</v>
      </c>
      <c r="H904" s="26">
        <v>372.68</v>
      </c>
      <c r="I904" s="26">
        <v>745.36</v>
      </c>
    </row>
    <row r="905" s="19" customFormat="1" spans="1:9">
      <c r="A905" s="25">
        <v>45805.5576388889</v>
      </c>
      <c r="B905" s="26" t="s">
        <v>2868</v>
      </c>
      <c r="C905" s="26" t="s">
        <v>9</v>
      </c>
      <c r="D905" s="26" t="s">
        <v>6</v>
      </c>
      <c r="E905" s="26" t="s">
        <v>769</v>
      </c>
      <c r="F905" s="26" t="s">
        <v>770</v>
      </c>
      <c r="G905" s="26">
        <v>10</v>
      </c>
      <c r="H905" s="26">
        <v>14.05</v>
      </c>
      <c r="I905" s="26">
        <v>140.5</v>
      </c>
    </row>
    <row r="906" s="19" customFormat="1" spans="1:9">
      <c r="A906" s="25">
        <v>45805.5576388889</v>
      </c>
      <c r="B906" s="26" t="s">
        <v>2869</v>
      </c>
      <c r="C906" s="26" t="s">
        <v>9</v>
      </c>
      <c r="D906" s="26" t="s">
        <v>8</v>
      </c>
      <c r="E906" s="26" t="s">
        <v>2870</v>
      </c>
      <c r="F906" s="26" t="s">
        <v>2871</v>
      </c>
      <c r="G906" s="26">
        <v>10</v>
      </c>
      <c r="H906" s="26">
        <v>108.42</v>
      </c>
      <c r="I906" s="26">
        <v>1084.2</v>
      </c>
    </row>
    <row r="907" s="19" customFormat="1" spans="1:9">
      <c r="A907" s="25">
        <v>45805.5576388889</v>
      </c>
      <c r="B907" s="26" t="s">
        <v>2869</v>
      </c>
      <c r="C907" s="26" t="s">
        <v>9</v>
      </c>
      <c r="D907" s="26" t="s">
        <v>8</v>
      </c>
      <c r="E907" s="26" t="s">
        <v>889</v>
      </c>
      <c r="F907" s="26" t="s">
        <v>890</v>
      </c>
      <c r="G907" s="26">
        <v>10</v>
      </c>
      <c r="H907" s="26">
        <v>0</v>
      </c>
      <c r="I907" s="26">
        <v>0</v>
      </c>
    </row>
    <row r="908" s="19" customFormat="1" spans="1:9">
      <c r="A908" s="25">
        <v>45805.5576388889</v>
      </c>
      <c r="B908" s="26" t="s">
        <v>2869</v>
      </c>
      <c r="C908" s="26" t="s">
        <v>9</v>
      </c>
      <c r="D908" s="26" t="s">
        <v>8</v>
      </c>
      <c r="E908" s="26" t="s">
        <v>1354</v>
      </c>
      <c r="F908" s="26" t="s">
        <v>1355</v>
      </c>
      <c r="G908" s="26">
        <v>15</v>
      </c>
      <c r="H908" s="26">
        <v>0</v>
      </c>
      <c r="I908" s="26">
        <v>0</v>
      </c>
    </row>
    <row r="909" s="19" customFormat="1" spans="1:9">
      <c r="A909" s="25">
        <v>45805.5576388889</v>
      </c>
      <c r="B909" s="26" t="s">
        <v>2869</v>
      </c>
      <c r="C909" s="26" t="s">
        <v>9</v>
      </c>
      <c r="D909" s="26" t="s">
        <v>8</v>
      </c>
      <c r="E909" s="26" t="s">
        <v>1402</v>
      </c>
      <c r="F909" s="26" t="s">
        <v>1403</v>
      </c>
      <c r="G909" s="26">
        <v>15</v>
      </c>
      <c r="H909" s="26">
        <v>0</v>
      </c>
      <c r="I909" s="26">
        <v>0</v>
      </c>
    </row>
    <row r="910" s="19" customFormat="1" spans="1:9">
      <c r="A910" s="25">
        <v>45805.5576388889</v>
      </c>
      <c r="B910" s="26" t="s">
        <v>2872</v>
      </c>
      <c r="C910" s="26" t="s">
        <v>9</v>
      </c>
      <c r="D910" s="26" t="s">
        <v>8</v>
      </c>
      <c r="E910" s="26" t="s">
        <v>1404</v>
      </c>
      <c r="F910" s="26" t="s">
        <v>1405</v>
      </c>
      <c r="G910" s="26">
        <v>15</v>
      </c>
      <c r="H910" s="26">
        <v>18.67</v>
      </c>
      <c r="I910" s="26">
        <v>280.05</v>
      </c>
    </row>
    <row r="911" s="19" customFormat="1" spans="1:9">
      <c r="A911" s="25">
        <v>45805.5576388889</v>
      </c>
      <c r="B911" s="26" t="s">
        <v>2872</v>
      </c>
      <c r="C911" s="26" t="s">
        <v>9</v>
      </c>
      <c r="D911" s="26" t="s">
        <v>8</v>
      </c>
      <c r="E911" s="26" t="s">
        <v>1519</v>
      </c>
      <c r="F911" s="26" t="s">
        <v>1520</v>
      </c>
      <c r="G911" s="26">
        <v>10</v>
      </c>
      <c r="H911" s="26">
        <v>47.43</v>
      </c>
      <c r="I911" s="26">
        <v>474.3</v>
      </c>
    </row>
    <row r="912" s="19" customFormat="1" spans="1:9">
      <c r="A912" s="25">
        <v>45805.5576388889</v>
      </c>
      <c r="B912" s="26" t="s">
        <v>2872</v>
      </c>
      <c r="C912" s="26" t="s">
        <v>9</v>
      </c>
      <c r="D912" s="26" t="s">
        <v>8</v>
      </c>
      <c r="E912" s="26" t="s">
        <v>615</v>
      </c>
      <c r="F912" s="26" t="s">
        <v>616</v>
      </c>
      <c r="G912" s="26">
        <v>15</v>
      </c>
      <c r="H912" s="26">
        <v>58.42</v>
      </c>
      <c r="I912" s="26">
        <v>876.3</v>
      </c>
    </row>
    <row r="913" s="19" customFormat="1" spans="1:9">
      <c r="A913" s="25">
        <v>45805.5576388889</v>
      </c>
      <c r="B913" s="26" t="s">
        <v>2872</v>
      </c>
      <c r="C913" s="26" t="s">
        <v>9</v>
      </c>
      <c r="D913" s="26" t="s">
        <v>8</v>
      </c>
      <c r="E913" s="26" t="s">
        <v>1191</v>
      </c>
      <c r="F913" s="26" t="s">
        <v>1192</v>
      </c>
      <c r="G913" s="26">
        <v>10</v>
      </c>
      <c r="H913" s="26">
        <v>17.5</v>
      </c>
      <c r="I913" s="26">
        <v>175</v>
      </c>
    </row>
    <row r="914" s="19" customFormat="1" spans="1:9">
      <c r="A914" s="25">
        <v>45805.5583333333</v>
      </c>
      <c r="B914" s="26" t="s">
        <v>2873</v>
      </c>
      <c r="C914" s="26" t="s">
        <v>9</v>
      </c>
      <c r="D914" s="26" t="s">
        <v>10</v>
      </c>
      <c r="E914" s="26" t="s">
        <v>1381</v>
      </c>
      <c r="F914" s="26" t="s">
        <v>1382</v>
      </c>
      <c r="G914" s="26">
        <v>2</v>
      </c>
      <c r="H914" s="26">
        <v>97.57</v>
      </c>
      <c r="I914" s="26">
        <v>195.14</v>
      </c>
    </row>
    <row r="915" s="19" customFormat="1" spans="1:9">
      <c r="A915" s="25">
        <v>45806.5618055556</v>
      </c>
      <c r="B915" s="26" t="s">
        <v>2874</v>
      </c>
      <c r="C915" s="26" t="s">
        <v>9</v>
      </c>
      <c r="D915" s="26" t="s">
        <v>11</v>
      </c>
      <c r="E915" s="26" t="s">
        <v>1353</v>
      </c>
      <c r="F915" s="26" t="s">
        <v>520</v>
      </c>
      <c r="G915" s="26">
        <v>5</v>
      </c>
      <c r="H915" s="26">
        <v>68.01</v>
      </c>
      <c r="I915" s="26">
        <v>340.05</v>
      </c>
    </row>
    <row r="916" s="19" customFormat="1" spans="1:9">
      <c r="A916" s="25">
        <v>45806.5604166667</v>
      </c>
      <c r="B916" s="26" t="s">
        <v>2875</v>
      </c>
      <c r="C916" s="26" t="s">
        <v>9</v>
      </c>
      <c r="D916" s="26" t="s">
        <v>3</v>
      </c>
      <c r="E916" s="26" t="s">
        <v>437</v>
      </c>
      <c r="F916" s="26" t="s">
        <v>438</v>
      </c>
      <c r="G916" s="26">
        <v>2</v>
      </c>
      <c r="H916" s="26">
        <v>356.69</v>
      </c>
      <c r="I916" s="26">
        <v>713.38</v>
      </c>
    </row>
    <row r="917" s="19" customFormat="1" spans="1:9">
      <c r="A917" s="25">
        <v>45806.5611111111</v>
      </c>
      <c r="B917" s="26" t="s">
        <v>2876</v>
      </c>
      <c r="C917" s="26" t="s">
        <v>9</v>
      </c>
      <c r="D917" s="26" t="s">
        <v>3</v>
      </c>
      <c r="E917" s="26" t="s">
        <v>736</v>
      </c>
      <c r="F917" s="26" t="s">
        <v>737</v>
      </c>
      <c r="G917" s="26">
        <v>4</v>
      </c>
      <c r="H917" s="26">
        <v>1080.24</v>
      </c>
      <c r="I917" s="26">
        <v>4320.96</v>
      </c>
    </row>
    <row r="918" s="19" customFormat="1" spans="1:9">
      <c r="A918" s="25">
        <v>45806.5611111111</v>
      </c>
      <c r="B918" s="26" t="s">
        <v>2877</v>
      </c>
      <c r="C918" s="26" t="s">
        <v>9</v>
      </c>
      <c r="D918" s="26" t="s">
        <v>3</v>
      </c>
      <c r="E918" s="26" t="s">
        <v>197</v>
      </c>
      <c r="F918" s="26" t="s">
        <v>198</v>
      </c>
      <c r="G918" s="26">
        <v>5</v>
      </c>
      <c r="H918" s="26">
        <v>2510.09</v>
      </c>
      <c r="I918" s="26">
        <v>12550.45</v>
      </c>
    </row>
    <row r="919" s="19" customFormat="1" spans="1:9">
      <c r="A919" s="25">
        <v>45806.5611111111</v>
      </c>
      <c r="B919" s="26" t="s">
        <v>2878</v>
      </c>
      <c r="C919" s="26" t="s">
        <v>9</v>
      </c>
      <c r="D919" s="26" t="s">
        <v>3</v>
      </c>
      <c r="E919" s="26" t="s">
        <v>1540</v>
      </c>
      <c r="F919" s="26" t="s">
        <v>1541</v>
      </c>
      <c r="G919" s="26">
        <v>2</v>
      </c>
      <c r="H919" s="26">
        <v>9167.4</v>
      </c>
      <c r="I919" s="26">
        <v>18334.8</v>
      </c>
    </row>
    <row r="920" s="19" customFormat="1" spans="1:9">
      <c r="A920" s="25">
        <v>45806.5611111111</v>
      </c>
      <c r="B920" s="26" t="s">
        <v>2879</v>
      </c>
      <c r="C920" s="26" t="s">
        <v>9</v>
      </c>
      <c r="D920" s="26" t="s">
        <v>6</v>
      </c>
      <c r="E920" s="26" t="s">
        <v>349</v>
      </c>
      <c r="F920" s="26" t="s">
        <v>350</v>
      </c>
      <c r="G920" s="26">
        <v>2</v>
      </c>
      <c r="H920" s="26">
        <v>3148.73</v>
      </c>
      <c r="I920" s="26">
        <v>6297.46</v>
      </c>
    </row>
    <row r="921" s="19" customFormat="1" spans="1:9">
      <c r="A921" s="25">
        <v>45806.5618055556</v>
      </c>
      <c r="B921" s="26" t="s">
        <v>2880</v>
      </c>
      <c r="C921" s="26" t="s">
        <v>9</v>
      </c>
      <c r="D921" s="26" t="s">
        <v>6</v>
      </c>
      <c r="E921" s="26" t="s">
        <v>74</v>
      </c>
      <c r="F921" s="26" t="s">
        <v>75</v>
      </c>
      <c r="G921" s="26">
        <v>1</v>
      </c>
      <c r="H921" s="26">
        <v>1655.81</v>
      </c>
      <c r="I921" s="26">
        <v>1655.81</v>
      </c>
    </row>
    <row r="922" s="19" customFormat="1" spans="1:9">
      <c r="A922" s="25">
        <v>45806.5618055556</v>
      </c>
      <c r="B922" s="26" t="s">
        <v>2881</v>
      </c>
      <c r="C922" s="26" t="s">
        <v>9</v>
      </c>
      <c r="D922" s="26" t="s">
        <v>7</v>
      </c>
      <c r="E922" s="26" t="s">
        <v>507</v>
      </c>
      <c r="F922" s="26" t="s">
        <v>508</v>
      </c>
      <c r="G922" s="26">
        <v>2</v>
      </c>
      <c r="H922" s="26">
        <v>810.21</v>
      </c>
      <c r="I922" s="26">
        <v>1620.42</v>
      </c>
    </row>
    <row r="923" s="19" customFormat="1" spans="1:9">
      <c r="A923" s="25">
        <v>45806.5618055556</v>
      </c>
      <c r="B923" s="26" t="s">
        <v>2882</v>
      </c>
      <c r="C923" s="26" t="s">
        <v>9</v>
      </c>
      <c r="D923" s="26" t="s">
        <v>10</v>
      </c>
      <c r="E923" s="26" t="s">
        <v>1062</v>
      </c>
      <c r="F923" s="26" t="s">
        <v>321</v>
      </c>
      <c r="G923" s="26">
        <v>1</v>
      </c>
      <c r="H923" s="26">
        <v>678.83</v>
      </c>
      <c r="I923" s="26">
        <v>678.83</v>
      </c>
    </row>
    <row r="924" s="19" customFormat="1" spans="1:9">
      <c r="A924" s="25">
        <v>45806.5625</v>
      </c>
      <c r="B924" s="26" t="s">
        <v>2883</v>
      </c>
      <c r="C924" s="26" t="s">
        <v>9</v>
      </c>
      <c r="D924" s="26" t="s">
        <v>11</v>
      </c>
      <c r="E924" s="26" t="s">
        <v>2884</v>
      </c>
      <c r="F924" s="26" t="s">
        <v>2885</v>
      </c>
      <c r="G924" s="26">
        <v>1</v>
      </c>
      <c r="H924" s="26">
        <v>5650</v>
      </c>
      <c r="I924" s="26">
        <v>5650</v>
      </c>
    </row>
    <row r="925" s="19" customFormat="1" spans="1:9">
      <c r="A925" s="25">
        <v>45806.5625</v>
      </c>
      <c r="B925" s="26" t="s">
        <v>2883</v>
      </c>
      <c r="C925" s="26" t="s">
        <v>9</v>
      </c>
      <c r="D925" s="26" t="s">
        <v>11</v>
      </c>
      <c r="E925" s="26" t="s">
        <v>2886</v>
      </c>
      <c r="F925" s="26" t="s">
        <v>2887</v>
      </c>
      <c r="G925" s="26">
        <v>1</v>
      </c>
      <c r="H925" s="26">
        <v>4800</v>
      </c>
      <c r="I925" s="26">
        <v>4800</v>
      </c>
    </row>
    <row r="926" s="19" customFormat="1" spans="1:9">
      <c r="A926" s="25">
        <v>45806.5625</v>
      </c>
      <c r="B926" s="26" t="s">
        <v>2888</v>
      </c>
      <c r="C926" s="26" t="s">
        <v>9</v>
      </c>
      <c r="D926" s="26" t="s">
        <v>11</v>
      </c>
      <c r="E926" s="26" t="s">
        <v>74</v>
      </c>
      <c r="F926" s="26" t="s">
        <v>75</v>
      </c>
      <c r="G926" s="26">
        <v>2</v>
      </c>
      <c r="H926" s="26">
        <v>1655.81</v>
      </c>
      <c r="I926" s="26">
        <v>3311.62</v>
      </c>
    </row>
    <row r="927" s="19" customFormat="1" spans="1:9">
      <c r="A927" s="25">
        <v>45806.5625</v>
      </c>
      <c r="B927" s="26" t="s">
        <v>2888</v>
      </c>
      <c r="C927" s="26" t="s">
        <v>9</v>
      </c>
      <c r="D927" s="26" t="s">
        <v>11</v>
      </c>
      <c r="E927" s="26" t="s">
        <v>426</v>
      </c>
      <c r="F927" s="26" t="s">
        <v>427</v>
      </c>
      <c r="G927" s="26">
        <v>1</v>
      </c>
      <c r="H927" s="26">
        <v>1361.98</v>
      </c>
      <c r="I927" s="26">
        <v>1361.98</v>
      </c>
    </row>
    <row r="928" s="19" customFormat="1" spans="1:9">
      <c r="A928" s="25">
        <v>45806.5625</v>
      </c>
      <c r="B928" s="26" t="s">
        <v>2889</v>
      </c>
      <c r="C928" s="26" t="s">
        <v>9</v>
      </c>
      <c r="D928" s="26" t="s">
        <v>11</v>
      </c>
      <c r="E928" s="26" t="s">
        <v>1572</v>
      </c>
      <c r="F928" s="26" t="s">
        <v>1573</v>
      </c>
      <c r="G928" s="26">
        <v>1</v>
      </c>
      <c r="H928" s="26">
        <v>2991.12</v>
      </c>
      <c r="I928" s="26">
        <v>2991.12</v>
      </c>
    </row>
    <row r="929" s="19" customFormat="1" spans="1:9">
      <c r="A929" s="25">
        <v>45806.5631944444</v>
      </c>
      <c r="B929" s="26" t="s">
        <v>2890</v>
      </c>
      <c r="C929" s="26" t="s">
        <v>9</v>
      </c>
      <c r="D929" s="26" t="s">
        <v>11</v>
      </c>
      <c r="E929" s="26" t="s">
        <v>1367</v>
      </c>
      <c r="F929" s="26" t="s">
        <v>1368</v>
      </c>
      <c r="G929" s="26">
        <v>1</v>
      </c>
      <c r="H929" s="26">
        <v>92.47</v>
      </c>
      <c r="I929" s="26">
        <v>92.47</v>
      </c>
    </row>
    <row r="930" s="19" customFormat="1" spans="1:9">
      <c r="A930" s="25">
        <v>45807.5479166667</v>
      </c>
      <c r="B930" s="26" t="s">
        <v>2891</v>
      </c>
      <c r="C930" s="26" t="s">
        <v>9</v>
      </c>
      <c r="D930" s="26" t="s">
        <v>4</v>
      </c>
      <c r="E930" s="26" t="s">
        <v>1045</v>
      </c>
      <c r="F930" s="26" t="s">
        <v>1046</v>
      </c>
      <c r="G930" s="26">
        <v>2</v>
      </c>
      <c r="H930" s="26">
        <v>85.15</v>
      </c>
      <c r="I930" s="26">
        <v>170.3</v>
      </c>
    </row>
    <row r="931" s="19" customFormat="1" spans="1:9">
      <c r="A931" s="25">
        <v>45807.5479166667</v>
      </c>
      <c r="B931" s="26" t="s">
        <v>2892</v>
      </c>
      <c r="C931" s="26" t="s">
        <v>9</v>
      </c>
      <c r="D931" s="26" t="s">
        <v>4</v>
      </c>
      <c r="E931" s="26" t="s">
        <v>1041</v>
      </c>
      <c r="F931" s="26" t="s">
        <v>1042</v>
      </c>
      <c r="G931" s="26">
        <v>3</v>
      </c>
      <c r="H931" s="26">
        <v>372.68</v>
      </c>
      <c r="I931" s="26">
        <v>1118.04</v>
      </c>
    </row>
    <row r="932" s="19" customFormat="1" spans="1:9">
      <c r="A932" s="25">
        <v>45807.5486111111</v>
      </c>
      <c r="B932" s="26" t="s">
        <v>2893</v>
      </c>
      <c r="C932" s="26" t="s">
        <v>9</v>
      </c>
      <c r="D932" s="26" t="s">
        <v>7</v>
      </c>
      <c r="E932" s="26" t="s">
        <v>211</v>
      </c>
      <c r="F932" s="26" t="s">
        <v>212</v>
      </c>
      <c r="G932" s="26">
        <v>1</v>
      </c>
      <c r="H932" s="26">
        <v>314.61</v>
      </c>
      <c r="I932" s="26">
        <v>314.61</v>
      </c>
    </row>
    <row r="933" s="19" customFormat="1" spans="1:9">
      <c r="A933" s="25">
        <v>45807.5486111111</v>
      </c>
      <c r="B933" s="26" t="s">
        <v>2894</v>
      </c>
      <c r="C933" s="26" t="s">
        <v>9</v>
      </c>
      <c r="D933" s="26" t="s">
        <v>8</v>
      </c>
      <c r="E933" s="26" t="s">
        <v>1234</v>
      </c>
      <c r="F933" s="26" t="s">
        <v>1235</v>
      </c>
      <c r="G933" s="26">
        <v>5</v>
      </c>
      <c r="H933" s="26">
        <v>231</v>
      </c>
      <c r="I933" s="26">
        <v>1155</v>
      </c>
    </row>
    <row r="934" s="19" customFormat="1" spans="1:9">
      <c r="A934" s="25">
        <v>45807.5486111111</v>
      </c>
      <c r="B934" s="26" t="s">
        <v>2894</v>
      </c>
      <c r="C934" s="26" t="s">
        <v>9</v>
      </c>
      <c r="D934" s="26" t="s">
        <v>8</v>
      </c>
      <c r="E934" s="26" t="s">
        <v>1615</v>
      </c>
      <c r="F934" s="26" t="s">
        <v>1616</v>
      </c>
      <c r="G934" s="26">
        <v>2</v>
      </c>
      <c r="H934" s="26">
        <v>833.43</v>
      </c>
      <c r="I934" s="26">
        <v>1666.86</v>
      </c>
    </row>
    <row r="935" s="19" customFormat="1" spans="1:9">
      <c r="A935" s="25">
        <v>45807.5486111111</v>
      </c>
      <c r="B935" s="26" t="s">
        <v>2894</v>
      </c>
      <c r="C935" s="26" t="s">
        <v>9</v>
      </c>
      <c r="D935" s="26" t="s">
        <v>8</v>
      </c>
      <c r="E935" s="26" t="s">
        <v>500</v>
      </c>
      <c r="F935" s="26" t="s">
        <v>501</v>
      </c>
      <c r="G935" s="26">
        <v>10</v>
      </c>
      <c r="H935" s="26">
        <v>104.68</v>
      </c>
      <c r="I935" s="26">
        <v>1046.8</v>
      </c>
    </row>
    <row r="936" s="19" customFormat="1" spans="1:9">
      <c r="A936" s="25">
        <v>45807.5486111111</v>
      </c>
      <c r="B936" s="26" t="s">
        <v>2894</v>
      </c>
      <c r="C936" s="26" t="s">
        <v>9</v>
      </c>
      <c r="D936" s="26" t="s">
        <v>8</v>
      </c>
      <c r="E936" s="26" t="s">
        <v>422</v>
      </c>
      <c r="F936" s="26" t="s">
        <v>423</v>
      </c>
      <c r="G936" s="26">
        <v>3</v>
      </c>
      <c r="H936" s="26">
        <v>497.98</v>
      </c>
      <c r="I936" s="26">
        <v>1493.94</v>
      </c>
    </row>
    <row r="937" s="19" customFormat="1" spans="1:9">
      <c r="A937" s="25">
        <v>45810</v>
      </c>
      <c r="B937" s="26" t="s">
        <v>2895</v>
      </c>
      <c r="C937" s="26" t="s">
        <v>9</v>
      </c>
      <c r="D937" s="26" t="s">
        <v>3</v>
      </c>
      <c r="E937" s="26" t="s">
        <v>2896</v>
      </c>
      <c r="F937" s="26" t="s">
        <v>2897</v>
      </c>
      <c r="G937" s="26">
        <v>10</v>
      </c>
      <c r="H937" s="26">
        <v>40.66</v>
      </c>
      <c r="I937" s="26">
        <v>406.6</v>
      </c>
    </row>
    <row r="938" s="19" customFormat="1" spans="1:9">
      <c r="A938" s="25">
        <v>45810</v>
      </c>
      <c r="B938" s="26" t="s">
        <v>2895</v>
      </c>
      <c r="C938" s="26" t="s">
        <v>9</v>
      </c>
      <c r="D938" s="26" t="s">
        <v>3</v>
      </c>
      <c r="E938" s="26" t="s">
        <v>1571</v>
      </c>
      <c r="F938" s="26" t="s">
        <v>1255</v>
      </c>
      <c r="G938" s="26">
        <v>10</v>
      </c>
      <c r="H938" s="26">
        <v>67.76</v>
      </c>
      <c r="I938" s="26">
        <v>677.6</v>
      </c>
    </row>
    <row r="939" s="19" customFormat="1" spans="1:9">
      <c r="A939" s="25">
        <v>45810</v>
      </c>
      <c r="B939" s="26" t="s">
        <v>2898</v>
      </c>
      <c r="C939" s="26" t="s">
        <v>9</v>
      </c>
      <c r="D939" s="26" t="s">
        <v>3</v>
      </c>
      <c r="E939" s="26" t="s">
        <v>671</v>
      </c>
      <c r="F939" s="26" t="s">
        <v>672</v>
      </c>
      <c r="G939" s="26">
        <v>10</v>
      </c>
      <c r="H939" s="26">
        <v>139.77</v>
      </c>
      <c r="I939" s="26">
        <v>1397.7</v>
      </c>
    </row>
    <row r="940" s="19" customFormat="1" spans="1:9">
      <c r="A940" s="25">
        <v>45810</v>
      </c>
      <c r="B940" s="26" t="s">
        <v>2899</v>
      </c>
      <c r="C940" s="26" t="s">
        <v>9</v>
      </c>
      <c r="D940" s="26" t="s">
        <v>6</v>
      </c>
      <c r="E940" s="26" t="s">
        <v>519</v>
      </c>
      <c r="F940" s="26" t="s">
        <v>520</v>
      </c>
      <c r="G940" s="26">
        <v>2</v>
      </c>
      <c r="H940" s="26">
        <v>62.34</v>
      </c>
      <c r="I940" s="26">
        <v>124.68</v>
      </c>
    </row>
    <row r="941" s="19" customFormat="1" spans="1:9">
      <c r="A941" s="25">
        <v>45810</v>
      </c>
      <c r="B941" s="26" t="s">
        <v>2899</v>
      </c>
      <c r="C941" s="26" t="s">
        <v>9</v>
      </c>
      <c r="D941" s="26" t="s">
        <v>6</v>
      </c>
      <c r="E941" s="26" t="s">
        <v>1026</v>
      </c>
      <c r="F941" s="26" t="s">
        <v>1027</v>
      </c>
      <c r="G941" s="26">
        <v>2</v>
      </c>
      <c r="H941" s="26">
        <v>385.62</v>
      </c>
      <c r="I941" s="26">
        <v>771.24</v>
      </c>
    </row>
    <row r="942" s="19" customFormat="1" spans="1:9">
      <c r="A942" s="25">
        <v>45810</v>
      </c>
      <c r="B942" s="26" t="s">
        <v>2899</v>
      </c>
      <c r="C942" s="26" t="s">
        <v>9</v>
      </c>
      <c r="D942" s="26" t="s">
        <v>6</v>
      </c>
      <c r="E942" s="26" t="s">
        <v>1028</v>
      </c>
      <c r="F942" s="26" t="s">
        <v>1029</v>
      </c>
      <c r="G942" s="26">
        <v>2</v>
      </c>
      <c r="H942" s="26">
        <v>2031.75</v>
      </c>
      <c r="I942" s="26">
        <v>4063.5</v>
      </c>
    </row>
    <row r="943" s="19" customFormat="1" spans="1:9">
      <c r="A943" s="25">
        <v>45810</v>
      </c>
      <c r="B943" s="26" t="s">
        <v>2899</v>
      </c>
      <c r="C943" s="26" t="s">
        <v>9</v>
      </c>
      <c r="D943" s="26" t="s">
        <v>6</v>
      </c>
      <c r="E943" s="26" t="s">
        <v>1032</v>
      </c>
      <c r="F943" s="26" t="s">
        <v>1033</v>
      </c>
      <c r="G943" s="26">
        <v>2</v>
      </c>
      <c r="H943" s="26">
        <v>27.1</v>
      </c>
      <c r="I943" s="26">
        <v>54.2</v>
      </c>
    </row>
    <row r="944" s="19" customFormat="1" spans="1:9">
      <c r="A944" s="25">
        <v>45810</v>
      </c>
      <c r="B944" s="26" t="s">
        <v>2900</v>
      </c>
      <c r="C944" s="26" t="s">
        <v>9</v>
      </c>
      <c r="D944" s="26" t="s">
        <v>10</v>
      </c>
      <c r="E944" s="26" t="s">
        <v>573</v>
      </c>
      <c r="F944" s="26" t="s">
        <v>574</v>
      </c>
      <c r="G944" s="26">
        <v>5</v>
      </c>
      <c r="H944" s="26">
        <v>102.75</v>
      </c>
      <c r="I944" s="26">
        <v>513.75</v>
      </c>
    </row>
    <row r="945" s="19" customFormat="1" spans="1:9">
      <c r="A945" s="25">
        <v>45810</v>
      </c>
      <c r="B945" s="26" t="s">
        <v>2901</v>
      </c>
      <c r="C945" s="26" t="s">
        <v>9</v>
      </c>
      <c r="D945" s="26" t="s">
        <v>10</v>
      </c>
      <c r="E945" s="26" t="s">
        <v>2902</v>
      </c>
      <c r="F945" s="26" t="s">
        <v>2903</v>
      </c>
      <c r="G945" s="26">
        <v>1</v>
      </c>
      <c r="H945" s="26">
        <v>438.41</v>
      </c>
      <c r="I945" s="26">
        <v>438.41</v>
      </c>
    </row>
    <row r="946" s="19" customFormat="1" spans="1:9">
      <c r="A946" s="25">
        <v>45812</v>
      </c>
      <c r="B946" s="26" t="s">
        <v>2904</v>
      </c>
      <c r="C946" s="26" t="s">
        <v>9</v>
      </c>
      <c r="D946" s="26" t="s">
        <v>3</v>
      </c>
      <c r="E946" s="26" t="s">
        <v>1026</v>
      </c>
      <c r="F946" s="26" t="s">
        <v>1027</v>
      </c>
      <c r="G946" s="26">
        <v>3</v>
      </c>
      <c r="H946" s="26">
        <v>385.62</v>
      </c>
      <c r="I946" s="26">
        <v>1156.86</v>
      </c>
    </row>
    <row r="947" s="19" customFormat="1" spans="1:9">
      <c r="A947" s="25">
        <v>45812</v>
      </c>
      <c r="B947" s="26" t="s">
        <v>2904</v>
      </c>
      <c r="C947" s="26" t="s">
        <v>9</v>
      </c>
      <c r="D947" s="26" t="s">
        <v>3</v>
      </c>
      <c r="E947" s="26" t="s">
        <v>1078</v>
      </c>
      <c r="F947" s="26" t="s">
        <v>1079</v>
      </c>
      <c r="G947" s="26">
        <v>3</v>
      </c>
      <c r="H947" s="26">
        <v>252.56</v>
      </c>
      <c r="I947" s="26">
        <v>757.68</v>
      </c>
    </row>
    <row r="948" s="19" customFormat="1" spans="1:9">
      <c r="A948" s="25">
        <v>45812</v>
      </c>
      <c r="B948" s="26" t="s">
        <v>2905</v>
      </c>
      <c r="C948" s="26" t="s">
        <v>9</v>
      </c>
      <c r="D948" s="26" t="s">
        <v>4</v>
      </c>
      <c r="E948" s="26" t="s">
        <v>235</v>
      </c>
      <c r="F948" s="26" t="s">
        <v>236</v>
      </c>
      <c r="G948" s="26">
        <v>3</v>
      </c>
      <c r="H948" s="26">
        <v>603.68</v>
      </c>
      <c r="I948" s="26">
        <v>1811.04</v>
      </c>
    </row>
    <row r="949" s="19" customFormat="1" spans="1:9">
      <c r="A949" s="25">
        <v>45812</v>
      </c>
      <c r="B949" s="26" t="s">
        <v>2905</v>
      </c>
      <c r="C949" s="26" t="s">
        <v>9</v>
      </c>
      <c r="D949" s="26" t="s">
        <v>4</v>
      </c>
      <c r="E949" s="26" t="s">
        <v>534</v>
      </c>
      <c r="F949" s="26" t="s">
        <v>535</v>
      </c>
      <c r="G949" s="26">
        <v>4</v>
      </c>
      <c r="H949" s="26">
        <v>485.07</v>
      </c>
      <c r="I949" s="26">
        <v>1940.28</v>
      </c>
    </row>
    <row r="950" s="19" customFormat="1" spans="1:9">
      <c r="A950" s="25">
        <v>45812</v>
      </c>
      <c r="B950" s="26" t="s">
        <v>2906</v>
      </c>
      <c r="C950" s="26" t="s">
        <v>9</v>
      </c>
      <c r="D950" s="26" t="s">
        <v>6</v>
      </c>
      <c r="E950" s="26" t="s">
        <v>1479</v>
      </c>
      <c r="F950" s="26" t="s">
        <v>846</v>
      </c>
      <c r="G950" s="26">
        <v>3</v>
      </c>
      <c r="H950" s="26">
        <v>237.31</v>
      </c>
      <c r="I950" s="26">
        <v>711.93</v>
      </c>
    </row>
    <row r="951" s="19" customFormat="1" spans="1:9">
      <c r="A951" s="25">
        <v>45812</v>
      </c>
      <c r="B951" s="26" t="s">
        <v>2906</v>
      </c>
      <c r="C951" s="26" t="s">
        <v>9</v>
      </c>
      <c r="D951" s="26" t="s">
        <v>6</v>
      </c>
      <c r="E951" s="26" t="s">
        <v>39</v>
      </c>
      <c r="F951" s="26" t="s">
        <v>40</v>
      </c>
      <c r="G951" s="26">
        <v>1</v>
      </c>
      <c r="H951" s="26">
        <v>44.35</v>
      </c>
      <c r="I951" s="26">
        <v>44.35</v>
      </c>
    </row>
    <row r="952" s="19" customFormat="1" spans="1:9">
      <c r="A952" s="25">
        <v>45812</v>
      </c>
      <c r="B952" s="26" t="s">
        <v>2907</v>
      </c>
      <c r="C952" s="26" t="s">
        <v>9</v>
      </c>
      <c r="D952" s="26" t="s">
        <v>11</v>
      </c>
      <c r="E952" s="26" t="s">
        <v>897</v>
      </c>
      <c r="F952" s="26" t="s">
        <v>898</v>
      </c>
      <c r="G952" s="26">
        <v>2</v>
      </c>
      <c r="H952" s="26">
        <v>39.99</v>
      </c>
      <c r="I952" s="26">
        <v>79.98</v>
      </c>
    </row>
    <row r="953" s="19" customFormat="1" spans="1:9">
      <c r="A953" s="25">
        <v>45813</v>
      </c>
      <c r="B953" s="26" t="s">
        <v>2908</v>
      </c>
      <c r="C953" s="26" t="s">
        <v>9</v>
      </c>
      <c r="D953" s="26" t="s">
        <v>11</v>
      </c>
      <c r="E953" s="26" t="s">
        <v>312</v>
      </c>
      <c r="F953" s="26" t="s">
        <v>260</v>
      </c>
      <c r="G953" s="26">
        <v>1</v>
      </c>
      <c r="H953" s="26">
        <v>1482.88</v>
      </c>
      <c r="I953" s="26">
        <v>1482.88</v>
      </c>
    </row>
    <row r="954" s="19" customFormat="1" spans="1:9">
      <c r="A954" s="25">
        <v>45813</v>
      </c>
      <c r="B954" s="26" t="s">
        <v>2909</v>
      </c>
      <c r="C954" s="26" t="s">
        <v>9</v>
      </c>
      <c r="D954" s="26" t="s">
        <v>5</v>
      </c>
      <c r="E954" s="26" t="s">
        <v>2910</v>
      </c>
      <c r="F954" s="26" t="s">
        <v>2911</v>
      </c>
      <c r="G954" s="26">
        <v>1494</v>
      </c>
      <c r="H954" s="26">
        <v>42.12</v>
      </c>
      <c r="I954" s="26">
        <v>62927.28</v>
      </c>
    </row>
    <row r="955" s="19" customFormat="1" spans="1:9">
      <c r="A955" s="25">
        <v>45813</v>
      </c>
      <c r="B955" s="26" t="s">
        <v>2909</v>
      </c>
      <c r="C955" s="26" t="s">
        <v>9</v>
      </c>
      <c r="D955" s="26" t="s">
        <v>5</v>
      </c>
      <c r="E955" s="26" t="s">
        <v>2912</v>
      </c>
      <c r="F955" s="26" t="s">
        <v>2913</v>
      </c>
      <c r="G955" s="26">
        <v>2117</v>
      </c>
      <c r="H955" s="26">
        <v>49.04</v>
      </c>
      <c r="I955" s="26">
        <v>103817.68</v>
      </c>
    </row>
    <row r="956" s="19" customFormat="1" spans="1:9">
      <c r="A956" s="25">
        <v>45817</v>
      </c>
      <c r="B956" s="26" t="s">
        <v>2914</v>
      </c>
      <c r="C956" s="26" t="s">
        <v>9</v>
      </c>
      <c r="D956" s="26" t="s">
        <v>3</v>
      </c>
      <c r="E956" s="26" t="s">
        <v>2915</v>
      </c>
      <c r="F956" s="26" t="s">
        <v>1760</v>
      </c>
      <c r="G956" s="26">
        <v>2</v>
      </c>
      <c r="H956" s="26">
        <v>7.26</v>
      </c>
      <c r="I956" s="26">
        <v>14.52</v>
      </c>
    </row>
    <row r="957" s="19" customFormat="1" spans="1:9">
      <c r="A957" s="25">
        <v>45817</v>
      </c>
      <c r="B957" s="26" t="s">
        <v>2914</v>
      </c>
      <c r="C957" s="26" t="s">
        <v>9</v>
      </c>
      <c r="D957" s="26" t="s">
        <v>3</v>
      </c>
      <c r="E957" s="26" t="s">
        <v>1759</v>
      </c>
      <c r="F957" s="26" t="s">
        <v>1760</v>
      </c>
      <c r="G957" s="26">
        <v>3</v>
      </c>
      <c r="H957" s="26">
        <v>5.71</v>
      </c>
      <c r="I957" s="26">
        <v>17.13</v>
      </c>
    </row>
    <row r="958" s="19" customFormat="1" spans="1:9">
      <c r="A958" s="25">
        <v>45817</v>
      </c>
      <c r="B958" s="26" t="s">
        <v>2916</v>
      </c>
      <c r="C958" s="26" t="s">
        <v>9</v>
      </c>
      <c r="D958" s="26" t="s">
        <v>4</v>
      </c>
      <c r="E958" s="26" t="s">
        <v>42</v>
      </c>
      <c r="F958" s="26" t="s">
        <v>43</v>
      </c>
      <c r="G958" s="26">
        <v>1</v>
      </c>
      <c r="H958" s="26">
        <v>1016.4</v>
      </c>
      <c r="I958" s="26">
        <v>1016.4</v>
      </c>
    </row>
    <row r="959" s="19" customFormat="1" spans="1:9">
      <c r="A959" s="25">
        <v>45817</v>
      </c>
      <c r="B959" s="26" t="s">
        <v>2917</v>
      </c>
      <c r="C959" s="26" t="s">
        <v>9</v>
      </c>
      <c r="D959" s="26" t="s">
        <v>6</v>
      </c>
      <c r="E959" s="26" t="s">
        <v>2918</v>
      </c>
      <c r="F959" s="26" t="s">
        <v>2667</v>
      </c>
      <c r="G959" s="26">
        <v>3</v>
      </c>
      <c r="H959" s="26">
        <v>88.09</v>
      </c>
      <c r="I959" s="26">
        <v>264.27</v>
      </c>
    </row>
    <row r="960" s="19" customFormat="1" spans="1:9">
      <c r="A960" s="25">
        <v>45817</v>
      </c>
      <c r="B960" s="26" t="s">
        <v>2919</v>
      </c>
      <c r="C960" s="26" t="s">
        <v>9</v>
      </c>
      <c r="D960" s="26" t="s">
        <v>7</v>
      </c>
      <c r="E960" s="26" t="s">
        <v>1043</v>
      </c>
      <c r="F960" s="26" t="s">
        <v>1044</v>
      </c>
      <c r="G960" s="26">
        <v>1</v>
      </c>
      <c r="H960" s="26">
        <v>440.44</v>
      </c>
      <c r="I960" s="26">
        <v>440.44</v>
      </c>
    </row>
    <row r="961" s="19" customFormat="1" spans="1:9">
      <c r="A961" s="25">
        <v>45817</v>
      </c>
      <c r="B961" s="26" t="s">
        <v>2919</v>
      </c>
      <c r="C961" s="26" t="s">
        <v>9</v>
      </c>
      <c r="D961" s="26" t="s">
        <v>7</v>
      </c>
      <c r="E961" s="26" t="s">
        <v>45</v>
      </c>
      <c r="F961" s="26" t="s">
        <v>46</v>
      </c>
      <c r="G961" s="26">
        <v>2</v>
      </c>
      <c r="H961" s="26">
        <v>1108.8</v>
      </c>
      <c r="I961" s="26">
        <v>2217.6</v>
      </c>
    </row>
    <row r="962" s="19" customFormat="1" spans="1:9">
      <c r="A962" s="25">
        <v>45817</v>
      </c>
      <c r="B962" s="26" t="s">
        <v>2919</v>
      </c>
      <c r="C962" s="26" t="s">
        <v>9</v>
      </c>
      <c r="D962" s="26" t="s">
        <v>7</v>
      </c>
      <c r="E962" s="26" t="s">
        <v>48</v>
      </c>
      <c r="F962" s="26" t="s">
        <v>49</v>
      </c>
      <c r="G962" s="26">
        <v>1</v>
      </c>
      <c r="H962" s="26">
        <v>739.2</v>
      </c>
      <c r="I962" s="26">
        <v>739.2</v>
      </c>
    </row>
    <row r="963" s="19" customFormat="1" spans="1:9">
      <c r="A963" s="25">
        <v>45817</v>
      </c>
      <c r="B963" s="26" t="s">
        <v>2920</v>
      </c>
      <c r="C963" s="26" t="s">
        <v>9</v>
      </c>
      <c r="D963" s="26" t="s">
        <v>10</v>
      </c>
      <c r="E963" s="26" t="s">
        <v>168</v>
      </c>
      <c r="F963" s="26" t="s">
        <v>169</v>
      </c>
      <c r="G963" s="26">
        <v>2</v>
      </c>
      <c r="H963" s="26">
        <v>1478.4</v>
      </c>
      <c r="I963" s="26">
        <v>2956.8</v>
      </c>
    </row>
    <row r="964" s="19" customFormat="1" spans="1:9">
      <c r="A964" s="25">
        <v>45817</v>
      </c>
      <c r="B964" s="26" t="s">
        <v>2920</v>
      </c>
      <c r="C964" s="26" t="s">
        <v>9</v>
      </c>
      <c r="D964" s="26" t="s">
        <v>10</v>
      </c>
      <c r="E964" s="26" t="s">
        <v>172</v>
      </c>
      <c r="F964" s="26" t="s">
        <v>173</v>
      </c>
      <c r="G964" s="26">
        <v>2</v>
      </c>
      <c r="H964" s="26">
        <v>221.76</v>
      </c>
      <c r="I964" s="26">
        <v>443.52</v>
      </c>
    </row>
    <row r="965" s="19" customFormat="1" spans="1:9">
      <c r="A965" s="25">
        <v>45817</v>
      </c>
      <c r="B965" s="26" t="s">
        <v>2921</v>
      </c>
      <c r="C965" s="26" t="s">
        <v>9</v>
      </c>
      <c r="D965" s="26" t="s">
        <v>11</v>
      </c>
      <c r="E965" s="26" t="s">
        <v>48</v>
      </c>
      <c r="F965" s="26" t="s">
        <v>49</v>
      </c>
      <c r="G965" s="26">
        <v>1</v>
      </c>
      <c r="H965" s="26">
        <v>739.2</v>
      </c>
      <c r="I965" s="26">
        <v>739.2</v>
      </c>
    </row>
    <row r="966" s="19" customFormat="1" spans="1:9">
      <c r="A966" s="25">
        <v>45817</v>
      </c>
      <c r="B966" s="26" t="s">
        <v>2921</v>
      </c>
      <c r="C966" s="26" t="s">
        <v>9</v>
      </c>
      <c r="D966" s="26" t="s">
        <v>11</v>
      </c>
      <c r="E966" s="26" t="s">
        <v>379</v>
      </c>
      <c r="F966" s="26" t="s">
        <v>380</v>
      </c>
      <c r="G966" s="26">
        <v>1</v>
      </c>
      <c r="H966" s="26">
        <v>221.76</v>
      </c>
      <c r="I966" s="26">
        <v>221.76</v>
      </c>
    </row>
    <row r="967" s="19" customFormat="1" spans="1:9">
      <c r="A967" s="25">
        <v>45817</v>
      </c>
      <c r="B967" s="26" t="s">
        <v>2921</v>
      </c>
      <c r="C967" s="26" t="s">
        <v>9</v>
      </c>
      <c r="D967" s="26" t="s">
        <v>11</v>
      </c>
      <c r="E967" s="26" t="s">
        <v>45</v>
      </c>
      <c r="F967" s="26" t="s">
        <v>46</v>
      </c>
      <c r="G967" s="26">
        <v>1</v>
      </c>
      <c r="H967" s="26">
        <v>1108.8</v>
      </c>
      <c r="I967" s="26">
        <v>1108.8</v>
      </c>
    </row>
    <row r="968" s="19" customFormat="1" spans="1:9">
      <c r="A968" s="25">
        <v>45817</v>
      </c>
      <c r="B968" s="26" t="s">
        <v>2921</v>
      </c>
      <c r="C968" s="26" t="s">
        <v>9</v>
      </c>
      <c r="D968" s="26" t="s">
        <v>11</v>
      </c>
      <c r="E968" s="26" t="s">
        <v>642</v>
      </c>
      <c r="F968" s="26" t="s">
        <v>643</v>
      </c>
      <c r="G968" s="26">
        <v>1</v>
      </c>
      <c r="H968" s="26">
        <v>295.68</v>
      </c>
      <c r="I968" s="26">
        <v>295.68</v>
      </c>
    </row>
    <row r="969" s="19" customFormat="1" spans="1:9">
      <c r="A969" s="25">
        <v>45817</v>
      </c>
      <c r="B969" s="26" t="s">
        <v>2922</v>
      </c>
      <c r="C969" s="26" t="s">
        <v>9</v>
      </c>
      <c r="D969" s="26" t="s">
        <v>11</v>
      </c>
      <c r="E969" s="26" t="s">
        <v>344</v>
      </c>
      <c r="F969" s="26" t="s">
        <v>345</v>
      </c>
      <c r="G969" s="26">
        <v>1</v>
      </c>
      <c r="H969" s="26">
        <v>100.53</v>
      </c>
      <c r="I969" s="26">
        <v>100.53</v>
      </c>
    </row>
    <row r="970" s="19" customFormat="1" spans="1:9">
      <c r="A970" s="25">
        <v>45817</v>
      </c>
      <c r="B970" s="26" t="s">
        <v>2923</v>
      </c>
      <c r="C970" s="26" t="s">
        <v>9</v>
      </c>
      <c r="D970" s="26" t="s">
        <v>11</v>
      </c>
      <c r="E970" s="26" t="s">
        <v>203</v>
      </c>
      <c r="F970" s="26" t="s">
        <v>204</v>
      </c>
      <c r="G970" s="26">
        <v>2</v>
      </c>
      <c r="H970" s="26">
        <v>77.67</v>
      </c>
      <c r="I970" s="26">
        <v>155.34</v>
      </c>
    </row>
    <row r="971" s="19" customFormat="1" spans="1:9">
      <c r="A971" s="25">
        <v>45818</v>
      </c>
      <c r="B971" s="26" t="s">
        <v>2924</v>
      </c>
      <c r="C971" s="26" t="s">
        <v>9</v>
      </c>
      <c r="D971" s="26" t="s">
        <v>10</v>
      </c>
      <c r="E971" s="26" t="s">
        <v>2925</v>
      </c>
      <c r="F971" s="26" t="s">
        <v>2926</v>
      </c>
      <c r="G971" s="26">
        <v>1</v>
      </c>
      <c r="H971" s="26">
        <v>36.07</v>
      </c>
      <c r="I971" s="26">
        <v>36.07</v>
      </c>
    </row>
    <row r="972" s="19" customFormat="1" spans="1:9">
      <c r="A972" s="25">
        <v>45818</v>
      </c>
      <c r="B972" s="26" t="s">
        <v>2924</v>
      </c>
      <c r="C972" s="26" t="s">
        <v>9</v>
      </c>
      <c r="D972" s="26" t="s">
        <v>10</v>
      </c>
      <c r="E972" s="26" t="s">
        <v>2927</v>
      </c>
      <c r="F972" s="26" t="s">
        <v>2928</v>
      </c>
      <c r="G972" s="26">
        <v>1</v>
      </c>
      <c r="H972" s="26">
        <v>32.94</v>
      </c>
      <c r="I972" s="26">
        <v>32.94</v>
      </c>
    </row>
    <row r="973" s="19" customFormat="1" spans="1:9">
      <c r="A973" s="25">
        <v>45818</v>
      </c>
      <c r="B973" s="26" t="s">
        <v>2929</v>
      </c>
      <c r="C973" s="26" t="s">
        <v>9</v>
      </c>
      <c r="D973" s="26" t="s">
        <v>3</v>
      </c>
      <c r="E973" s="26" t="s">
        <v>435</v>
      </c>
      <c r="F973" s="26" t="s">
        <v>436</v>
      </c>
      <c r="G973" s="26">
        <v>3</v>
      </c>
      <c r="H973" s="26">
        <v>2374.08</v>
      </c>
      <c r="I973" s="26">
        <v>7122.24</v>
      </c>
    </row>
    <row r="974" s="19" customFormat="1" spans="1:9">
      <c r="A974" s="25">
        <v>45818</v>
      </c>
      <c r="B974" s="26" t="s">
        <v>2929</v>
      </c>
      <c r="C974" s="26" t="s">
        <v>9</v>
      </c>
      <c r="D974" s="26" t="s">
        <v>3</v>
      </c>
      <c r="E974" s="26" t="s">
        <v>284</v>
      </c>
      <c r="F974" s="26" t="s">
        <v>285</v>
      </c>
      <c r="G974" s="26">
        <v>3</v>
      </c>
      <c r="H974" s="26">
        <v>2237.54</v>
      </c>
      <c r="I974" s="26">
        <v>6712.62</v>
      </c>
    </row>
    <row r="975" s="19" customFormat="1" spans="1:9">
      <c r="A975" s="25">
        <v>45818</v>
      </c>
      <c r="B975" s="26" t="s">
        <v>2929</v>
      </c>
      <c r="C975" s="26" t="s">
        <v>9</v>
      </c>
      <c r="D975" s="26" t="s">
        <v>3</v>
      </c>
      <c r="E975" s="26" t="s">
        <v>33</v>
      </c>
      <c r="F975" s="26" t="s">
        <v>34</v>
      </c>
      <c r="G975" s="26">
        <v>3</v>
      </c>
      <c r="H975" s="26">
        <v>2952.12</v>
      </c>
      <c r="I975" s="26">
        <v>8856.36</v>
      </c>
    </row>
    <row r="976" s="19" customFormat="1" spans="1:9">
      <c r="A976" s="25">
        <v>45818</v>
      </c>
      <c r="B976" s="26" t="s">
        <v>2930</v>
      </c>
      <c r="C976" s="26" t="s">
        <v>9</v>
      </c>
      <c r="D976" s="26" t="s">
        <v>3</v>
      </c>
      <c r="E976" s="26" t="s">
        <v>89</v>
      </c>
      <c r="F976" s="26" t="s">
        <v>90</v>
      </c>
      <c r="G976" s="26">
        <v>1</v>
      </c>
      <c r="H976" s="26">
        <v>5773.19</v>
      </c>
      <c r="I976" s="26">
        <v>5773.19</v>
      </c>
    </row>
    <row r="977" s="19" customFormat="1" spans="1:9">
      <c r="A977" s="25">
        <v>45818</v>
      </c>
      <c r="B977" s="26" t="s">
        <v>2931</v>
      </c>
      <c r="C977" s="26" t="s">
        <v>9</v>
      </c>
      <c r="D977" s="26" t="s">
        <v>3</v>
      </c>
      <c r="E977" s="26" t="s">
        <v>679</v>
      </c>
      <c r="F977" s="26" t="s">
        <v>680</v>
      </c>
      <c r="G977" s="26">
        <v>2</v>
      </c>
      <c r="H977" s="26">
        <v>1611.46</v>
      </c>
      <c r="I977" s="26">
        <v>3222.92</v>
      </c>
    </row>
    <row r="978" s="19" customFormat="1" spans="1:9">
      <c r="A978" s="25">
        <v>45818</v>
      </c>
      <c r="B978" s="26" t="s">
        <v>2931</v>
      </c>
      <c r="C978" s="26" t="s">
        <v>9</v>
      </c>
      <c r="D978" s="26" t="s">
        <v>3</v>
      </c>
      <c r="E978" s="26" t="s">
        <v>1302</v>
      </c>
      <c r="F978" s="26" t="s">
        <v>1303</v>
      </c>
      <c r="G978" s="26">
        <v>3</v>
      </c>
      <c r="H978" s="26">
        <v>3399</v>
      </c>
      <c r="I978" s="26">
        <v>10197</v>
      </c>
    </row>
    <row r="979" s="19" customFormat="1" spans="1:9">
      <c r="A979" s="25">
        <v>45818</v>
      </c>
      <c r="B979" s="26" t="s">
        <v>2932</v>
      </c>
      <c r="C979" s="26" t="s">
        <v>9</v>
      </c>
      <c r="D979" s="26" t="s">
        <v>3</v>
      </c>
      <c r="E979" s="26" t="s">
        <v>1316</v>
      </c>
      <c r="F979" s="26" t="s">
        <v>1317</v>
      </c>
      <c r="G979" s="26">
        <v>1</v>
      </c>
      <c r="H979" s="26">
        <v>4833.03</v>
      </c>
      <c r="I979" s="26">
        <v>4833.03</v>
      </c>
    </row>
    <row r="980" s="19" customFormat="1" spans="1:9">
      <c r="A980" s="25">
        <v>45818</v>
      </c>
      <c r="B980" s="26" t="s">
        <v>2933</v>
      </c>
      <c r="C980" s="26" t="s">
        <v>9</v>
      </c>
      <c r="D980" s="26" t="s">
        <v>6</v>
      </c>
      <c r="E980" s="26" t="s">
        <v>679</v>
      </c>
      <c r="F980" s="26" t="s">
        <v>680</v>
      </c>
      <c r="G980" s="26">
        <v>1</v>
      </c>
      <c r="H980" s="26">
        <v>1611.46</v>
      </c>
      <c r="I980" s="26">
        <v>1611.46</v>
      </c>
    </row>
    <row r="981" s="19" customFormat="1" spans="1:9">
      <c r="A981" s="25">
        <v>45818</v>
      </c>
      <c r="B981" s="26" t="s">
        <v>2933</v>
      </c>
      <c r="C981" s="26" t="s">
        <v>9</v>
      </c>
      <c r="D981" s="26" t="s">
        <v>6</v>
      </c>
      <c r="E981" s="26" t="s">
        <v>457</v>
      </c>
      <c r="F981" s="26" t="s">
        <v>458</v>
      </c>
      <c r="G981" s="26">
        <v>1</v>
      </c>
      <c r="H981" s="26">
        <v>429.66</v>
      </c>
      <c r="I981" s="26">
        <v>429.66</v>
      </c>
    </row>
    <row r="982" s="19" customFormat="1" spans="1:9">
      <c r="A982" s="25">
        <v>45818</v>
      </c>
      <c r="B982" s="26" t="s">
        <v>2934</v>
      </c>
      <c r="C982" s="26" t="s">
        <v>9</v>
      </c>
      <c r="D982" s="26" t="s">
        <v>6</v>
      </c>
      <c r="E982" s="26" t="s">
        <v>89</v>
      </c>
      <c r="F982" s="26" t="s">
        <v>90</v>
      </c>
      <c r="G982" s="26">
        <v>1</v>
      </c>
      <c r="H982" s="26">
        <v>5773.19</v>
      </c>
      <c r="I982" s="26">
        <v>5773.19</v>
      </c>
    </row>
    <row r="983" s="19" customFormat="1" spans="1:9">
      <c r="A983" s="25">
        <v>45818</v>
      </c>
      <c r="B983" s="26" t="s">
        <v>2934</v>
      </c>
      <c r="C983" s="26" t="s">
        <v>9</v>
      </c>
      <c r="D983" s="26" t="s">
        <v>6</v>
      </c>
      <c r="E983" s="26" t="s">
        <v>1634</v>
      </c>
      <c r="F983" s="26" t="s">
        <v>1635</v>
      </c>
      <c r="G983" s="26">
        <v>2</v>
      </c>
      <c r="H983" s="26">
        <v>991.38</v>
      </c>
      <c r="I983" s="26">
        <v>1982.76</v>
      </c>
    </row>
    <row r="984" s="19" customFormat="1" spans="1:9">
      <c r="A984" s="25">
        <v>45818</v>
      </c>
      <c r="B984" s="26" t="s">
        <v>2935</v>
      </c>
      <c r="C984" s="26" t="s">
        <v>9</v>
      </c>
      <c r="D984" s="26" t="s">
        <v>6</v>
      </c>
      <c r="E984" s="26" t="s">
        <v>83</v>
      </c>
      <c r="F984" s="26" t="s">
        <v>84</v>
      </c>
      <c r="G984" s="26">
        <v>2</v>
      </c>
      <c r="H984" s="26">
        <v>2914.93</v>
      </c>
      <c r="I984" s="26">
        <v>5829.86</v>
      </c>
    </row>
    <row r="985" s="19" customFormat="1" spans="1:9">
      <c r="A985" s="25">
        <v>45818</v>
      </c>
      <c r="B985" s="26" t="s">
        <v>2935</v>
      </c>
      <c r="C985" s="26" t="s">
        <v>9</v>
      </c>
      <c r="D985" s="26" t="s">
        <v>6</v>
      </c>
      <c r="E985" s="26" t="s">
        <v>33</v>
      </c>
      <c r="F985" s="26" t="s">
        <v>34</v>
      </c>
      <c r="G985" s="26">
        <v>2</v>
      </c>
      <c r="H985" s="26">
        <v>2952.12</v>
      </c>
      <c r="I985" s="26">
        <v>5904.24</v>
      </c>
    </row>
    <row r="986" s="19" customFormat="1" spans="1:9">
      <c r="A986" s="25">
        <v>45818</v>
      </c>
      <c r="B986" s="26" t="s">
        <v>2936</v>
      </c>
      <c r="C986" s="26" t="s">
        <v>9</v>
      </c>
      <c r="D986" s="26" t="s">
        <v>6</v>
      </c>
      <c r="E986" s="26" t="s">
        <v>816</v>
      </c>
      <c r="F986" s="26" t="s">
        <v>817</v>
      </c>
      <c r="G986" s="26">
        <v>1</v>
      </c>
      <c r="H986" s="26">
        <v>1014.79</v>
      </c>
      <c r="I986" s="26">
        <v>1014.79</v>
      </c>
    </row>
    <row r="987" s="19" customFormat="1" spans="1:9">
      <c r="A987" s="25">
        <v>45818</v>
      </c>
      <c r="B987" s="26" t="s">
        <v>2937</v>
      </c>
      <c r="C987" s="26" t="s">
        <v>9</v>
      </c>
      <c r="D987" s="26" t="s">
        <v>10</v>
      </c>
      <c r="E987" s="26" t="s">
        <v>1185</v>
      </c>
      <c r="F987" s="26" t="s">
        <v>1186</v>
      </c>
      <c r="G987" s="26">
        <v>2</v>
      </c>
      <c r="H987" s="26">
        <v>732.05</v>
      </c>
      <c r="I987" s="26">
        <v>1464.1</v>
      </c>
    </row>
    <row r="988" s="19" customFormat="1" spans="1:9">
      <c r="A988" s="25">
        <v>45818</v>
      </c>
      <c r="B988" s="26" t="s">
        <v>2938</v>
      </c>
      <c r="C988" s="26" t="s">
        <v>9</v>
      </c>
      <c r="D988" s="26" t="s">
        <v>10</v>
      </c>
      <c r="E988" s="26" t="s">
        <v>731</v>
      </c>
      <c r="F988" s="26" t="s">
        <v>732</v>
      </c>
      <c r="G988" s="26">
        <v>1</v>
      </c>
      <c r="H988" s="26">
        <v>1939.67</v>
      </c>
      <c r="I988" s="26">
        <v>1939.67</v>
      </c>
    </row>
    <row r="989" s="19" customFormat="1" spans="1:9">
      <c r="A989" s="25">
        <v>45818</v>
      </c>
      <c r="B989" s="26" t="s">
        <v>2939</v>
      </c>
      <c r="C989" s="26" t="s">
        <v>9</v>
      </c>
      <c r="D989" s="26" t="s">
        <v>11</v>
      </c>
      <c r="E989" s="26" t="s">
        <v>284</v>
      </c>
      <c r="F989" s="26" t="s">
        <v>285</v>
      </c>
      <c r="G989" s="26">
        <v>2</v>
      </c>
      <c r="H989" s="26">
        <v>2237.54</v>
      </c>
      <c r="I989" s="26">
        <v>4475.08</v>
      </c>
    </row>
    <row r="990" s="19" customFormat="1" spans="1:9">
      <c r="A990" s="25">
        <v>45819</v>
      </c>
      <c r="B990" s="26" t="s">
        <v>2940</v>
      </c>
      <c r="C990" s="26" t="s">
        <v>9</v>
      </c>
      <c r="D990" s="26" t="s">
        <v>3</v>
      </c>
      <c r="E990" s="26" t="s">
        <v>679</v>
      </c>
      <c r="F990" s="26" t="s">
        <v>680</v>
      </c>
      <c r="G990" s="26">
        <v>1</v>
      </c>
      <c r="H990" s="26">
        <v>1611.46</v>
      </c>
      <c r="I990" s="26">
        <v>1611.46</v>
      </c>
    </row>
    <row r="991" s="19" customFormat="1" spans="1:9">
      <c r="A991" s="25">
        <v>45819</v>
      </c>
      <c r="B991" s="26" t="s">
        <v>2940</v>
      </c>
      <c r="C991" s="26" t="s">
        <v>9</v>
      </c>
      <c r="D991" s="26" t="s">
        <v>3</v>
      </c>
      <c r="E991" s="26" t="s">
        <v>243</v>
      </c>
      <c r="F991" s="26" t="s">
        <v>244</v>
      </c>
      <c r="G991" s="26">
        <v>5</v>
      </c>
      <c r="H991" s="26">
        <v>63.47</v>
      </c>
      <c r="I991" s="26">
        <v>317.35</v>
      </c>
    </row>
    <row r="992" s="19" customFormat="1" spans="1:9">
      <c r="A992" s="25">
        <v>45819</v>
      </c>
      <c r="B992" s="26" t="s">
        <v>2941</v>
      </c>
      <c r="C992" s="26" t="s">
        <v>9</v>
      </c>
      <c r="D992" s="26" t="s">
        <v>4</v>
      </c>
      <c r="E992" s="26" t="s">
        <v>2942</v>
      </c>
      <c r="F992" s="26" t="s">
        <v>2943</v>
      </c>
      <c r="G992" s="26">
        <v>4</v>
      </c>
      <c r="H992" s="26">
        <v>575.96</v>
      </c>
      <c r="I992" s="26">
        <v>2303.84</v>
      </c>
    </row>
    <row r="993" s="19" customFormat="1" spans="1:9">
      <c r="A993" s="25">
        <v>45819</v>
      </c>
      <c r="B993" s="26" t="s">
        <v>2944</v>
      </c>
      <c r="C993" s="26" t="s">
        <v>9</v>
      </c>
      <c r="D993" s="26" t="s">
        <v>6</v>
      </c>
      <c r="E993" s="26" t="s">
        <v>216</v>
      </c>
      <c r="F993" s="26" t="s">
        <v>217</v>
      </c>
      <c r="G993" s="26">
        <v>3</v>
      </c>
      <c r="H993" s="26">
        <v>314.61</v>
      </c>
      <c r="I993" s="26">
        <v>943.83</v>
      </c>
    </row>
    <row r="994" s="19" customFormat="1" spans="1:9">
      <c r="A994" s="25">
        <v>45819</v>
      </c>
      <c r="B994" s="26" t="s">
        <v>2945</v>
      </c>
      <c r="C994" s="26" t="s">
        <v>9</v>
      </c>
      <c r="D994" s="26" t="s">
        <v>6</v>
      </c>
      <c r="E994" s="26" t="s">
        <v>39</v>
      </c>
      <c r="F994" s="26" t="s">
        <v>40</v>
      </c>
      <c r="G994" s="26">
        <v>2</v>
      </c>
      <c r="H994" s="26">
        <v>44.35</v>
      </c>
      <c r="I994" s="26">
        <v>88.7</v>
      </c>
    </row>
    <row r="995" s="19" customFormat="1" spans="1:9">
      <c r="A995" s="25">
        <v>45819</v>
      </c>
      <c r="B995" s="26" t="s">
        <v>2946</v>
      </c>
      <c r="C995" s="26" t="s">
        <v>9</v>
      </c>
      <c r="D995" s="26" t="s">
        <v>7</v>
      </c>
      <c r="E995" s="26" t="s">
        <v>1479</v>
      </c>
      <c r="F995" s="26" t="s">
        <v>846</v>
      </c>
      <c r="G995" s="26">
        <v>1</v>
      </c>
      <c r="H995" s="26">
        <v>237.31</v>
      </c>
      <c r="I995" s="26">
        <v>237.31</v>
      </c>
    </row>
    <row r="996" s="19" customFormat="1" spans="1:9">
      <c r="A996" s="25">
        <v>45819</v>
      </c>
      <c r="B996" s="26" t="s">
        <v>2947</v>
      </c>
      <c r="C996" s="26" t="s">
        <v>9</v>
      </c>
      <c r="D996" s="26" t="s">
        <v>7</v>
      </c>
      <c r="E996" s="26" t="s">
        <v>48</v>
      </c>
      <c r="F996" s="26" t="s">
        <v>49</v>
      </c>
      <c r="G996" s="26">
        <v>2</v>
      </c>
      <c r="H996" s="26">
        <v>739.2</v>
      </c>
      <c r="I996" s="26">
        <v>1478.4</v>
      </c>
    </row>
    <row r="997" s="19" customFormat="1" spans="1:9">
      <c r="A997" s="25">
        <v>45819</v>
      </c>
      <c r="B997" s="26" t="s">
        <v>2947</v>
      </c>
      <c r="C997" s="26" t="s">
        <v>9</v>
      </c>
      <c r="D997" s="26" t="s">
        <v>7</v>
      </c>
      <c r="E997" s="26" t="s">
        <v>642</v>
      </c>
      <c r="F997" s="26" t="s">
        <v>643</v>
      </c>
      <c r="G997" s="26">
        <v>2</v>
      </c>
      <c r="H997" s="26">
        <v>295.68</v>
      </c>
      <c r="I997" s="26">
        <v>591.36</v>
      </c>
    </row>
    <row r="998" s="19" customFormat="1" spans="1:9">
      <c r="A998" s="25">
        <v>45821.5541666667</v>
      </c>
      <c r="B998" s="26" t="s">
        <v>2948</v>
      </c>
      <c r="C998" s="26" t="s">
        <v>9</v>
      </c>
      <c r="D998" s="26" t="s">
        <v>3</v>
      </c>
      <c r="E998" s="26" t="s">
        <v>592</v>
      </c>
      <c r="F998" s="26" t="s">
        <v>593</v>
      </c>
      <c r="G998" s="26">
        <v>2</v>
      </c>
      <c r="H998" s="26">
        <v>365.9</v>
      </c>
      <c r="I998" s="26">
        <v>731.8</v>
      </c>
    </row>
    <row r="999" s="19" customFormat="1" spans="1:9">
      <c r="A999" s="25">
        <v>45821.5541666667</v>
      </c>
      <c r="B999" s="26" t="s">
        <v>2949</v>
      </c>
      <c r="C999" s="26" t="s">
        <v>9</v>
      </c>
      <c r="D999" s="26" t="s">
        <v>3</v>
      </c>
      <c r="E999" s="26" t="s">
        <v>1055</v>
      </c>
      <c r="F999" s="26" t="s">
        <v>1056</v>
      </c>
      <c r="G999" s="26">
        <v>3</v>
      </c>
      <c r="H999" s="26">
        <v>147.84</v>
      </c>
      <c r="I999" s="26">
        <v>443.52</v>
      </c>
    </row>
    <row r="1000" s="19" customFormat="1" spans="1:9">
      <c r="A1000" s="25">
        <v>45821.5541666667</v>
      </c>
      <c r="B1000" s="26" t="s">
        <v>2949</v>
      </c>
      <c r="C1000" s="26" t="s">
        <v>9</v>
      </c>
      <c r="D1000" s="26" t="s">
        <v>3</v>
      </c>
      <c r="E1000" s="26" t="s">
        <v>1265</v>
      </c>
      <c r="F1000" s="26" t="s">
        <v>1266</v>
      </c>
      <c r="G1000" s="26">
        <v>3</v>
      </c>
      <c r="H1000" s="26">
        <v>0</v>
      </c>
      <c r="I1000" s="26">
        <v>0</v>
      </c>
    </row>
    <row r="1001" s="19" customFormat="1" spans="1:9">
      <c r="A1001" s="25">
        <v>45821.5548611111</v>
      </c>
      <c r="B1001" s="26" t="s">
        <v>2950</v>
      </c>
      <c r="C1001" s="26" t="s">
        <v>9</v>
      </c>
      <c r="D1001" s="26" t="s">
        <v>3</v>
      </c>
      <c r="E1001" s="26" t="s">
        <v>162</v>
      </c>
      <c r="F1001" s="26" t="s">
        <v>163</v>
      </c>
      <c r="G1001" s="26">
        <v>1</v>
      </c>
      <c r="H1001" s="26">
        <v>813.12</v>
      </c>
      <c r="I1001" s="26">
        <v>813.12</v>
      </c>
    </row>
    <row r="1002" s="19" customFormat="1" spans="1:9">
      <c r="A1002" s="25">
        <v>45821.5548611111</v>
      </c>
      <c r="B1002" s="26" t="s">
        <v>2950</v>
      </c>
      <c r="C1002" s="26" t="s">
        <v>9</v>
      </c>
      <c r="D1002" s="26" t="s">
        <v>3</v>
      </c>
      <c r="E1002" s="26" t="s">
        <v>170</v>
      </c>
      <c r="F1002" s="26" t="s">
        <v>171</v>
      </c>
      <c r="G1002" s="26">
        <v>1</v>
      </c>
      <c r="H1002" s="26">
        <v>887.04</v>
      </c>
      <c r="I1002" s="26">
        <v>887.04</v>
      </c>
    </row>
    <row r="1003" s="19" customFormat="1" spans="1:9">
      <c r="A1003" s="25">
        <v>45821.5548611111</v>
      </c>
      <c r="B1003" s="26" t="s">
        <v>2950</v>
      </c>
      <c r="C1003" s="26" t="s">
        <v>9</v>
      </c>
      <c r="D1003" s="26" t="s">
        <v>3</v>
      </c>
      <c r="E1003" s="26" t="s">
        <v>178</v>
      </c>
      <c r="F1003" s="26" t="s">
        <v>179</v>
      </c>
      <c r="G1003" s="26">
        <v>3</v>
      </c>
      <c r="H1003" s="26">
        <v>258.72</v>
      </c>
      <c r="I1003" s="26">
        <v>776.16</v>
      </c>
    </row>
    <row r="1004" s="19" customFormat="1" spans="1:9">
      <c r="A1004" s="25">
        <v>45821.5548611111</v>
      </c>
      <c r="B1004" s="26" t="s">
        <v>2951</v>
      </c>
      <c r="C1004" s="26" t="s">
        <v>9</v>
      </c>
      <c r="D1004" s="26" t="s">
        <v>3</v>
      </c>
      <c r="E1004" s="26" t="s">
        <v>1523</v>
      </c>
      <c r="F1004" s="26" t="s">
        <v>212</v>
      </c>
      <c r="G1004" s="26">
        <v>2</v>
      </c>
      <c r="H1004" s="26">
        <v>1071.84</v>
      </c>
      <c r="I1004" s="26">
        <v>2143.68</v>
      </c>
    </row>
    <row r="1005" s="19" customFormat="1" spans="1:9">
      <c r="A1005" s="25">
        <v>45821.5548611111</v>
      </c>
      <c r="B1005" s="26" t="s">
        <v>2952</v>
      </c>
      <c r="C1005" s="26" t="s">
        <v>9</v>
      </c>
      <c r="D1005" s="26" t="s">
        <v>3</v>
      </c>
      <c r="E1005" s="26" t="s">
        <v>1523</v>
      </c>
      <c r="F1005" s="26" t="s">
        <v>212</v>
      </c>
      <c r="G1005" s="26">
        <v>1</v>
      </c>
      <c r="H1005" s="26">
        <v>1071.84</v>
      </c>
      <c r="I1005" s="26">
        <v>1071.84</v>
      </c>
    </row>
    <row r="1006" s="19" customFormat="1" spans="1:9">
      <c r="A1006" s="25">
        <v>45821.5548611111</v>
      </c>
      <c r="B1006" s="26" t="s">
        <v>2953</v>
      </c>
      <c r="C1006" s="26" t="s">
        <v>9</v>
      </c>
      <c r="D1006" s="26" t="s">
        <v>3</v>
      </c>
      <c r="E1006" s="26" t="s">
        <v>48</v>
      </c>
      <c r="F1006" s="26" t="s">
        <v>49</v>
      </c>
      <c r="G1006" s="26">
        <v>3</v>
      </c>
      <c r="H1006" s="26">
        <v>739.2</v>
      </c>
      <c r="I1006" s="26">
        <v>2217.6</v>
      </c>
    </row>
    <row r="1007" s="19" customFormat="1" spans="1:9">
      <c r="A1007" s="25">
        <v>45821.5548611111</v>
      </c>
      <c r="B1007" s="26" t="s">
        <v>2954</v>
      </c>
      <c r="C1007" s="26" t="s">
        <v>9</v>
      </c>
      <c r="D1007" s="26" t="s">
        <v>3</v>
      </c>
      <c r="E1007" s="26" t="s">
        <v>404</v>
      </c>
      <c r="F1007" s="26" t="s">
        <v>405</v>
      </c>
      <c r="G1007" s="26">
        <v>2</v>
      </c>
      <c r="H1007" s="26">
        <v>1084.16</v>
      </c>
      <c r="I1007" s="26">
        <v>2168.32</v>
      </c>
    </row>
    <row r="1008" s="19" customFormat="1" spans="1:9">
      <c r="A1008" s="25">
        <v>45821.5548611111</v>
      </c>
      <c r="B1008" s="26" t="s">
        <v>2955</v>
      </c>
      <c r="C1008" s="26" t="s">
        <v>9</v>
      </c>
      <c r="D1008" s="26" t="s">
        <v>4</v>
      </c>
      <c r="E1008" s="26" t="s">
        <v>335</v>
      </c>
      <c r="F1008" s="26" t="s">
        <v>336</v>
      </c>
      <c r="G1008" s="26">
        <v>3</v>
      </c>
      <c r="H1008" s="26">
        <v>0</v>
      </c>
      <c r="I1008" s="26">
        <v>0</v>
      </c>
    </row>
    <row r="1009" s="19" customFormat="1" spans="1:9">
      <c r="A1009" s="25">
        <v>45821.5555555556</v>
      </c>
      <c r="B1009" s="26" t="s">
        <v>2956</v>
      </c>
      <c r="C1009" s="26" t="s">
        <v>9</v>
      </c>
      <c r="D1009" s="26" t="s">
        <v>4</v>
      </c>
      <c r="E1009" s="26" t="s">
        <v>42</v>
      </c>
      <c r="F1009" s="26" t="s">
        <v>43</v>
      </c>
      <c r="G1009" s="26">
        <v>1</v>
      </c>
      <c r="H1009" s="26">
        <v>1016.4</v>
      </c>
      <c r="I1009" s="26">
        <v>1016.4</v>
      </c>
    </row>
    <row r="1010" s="19" customFormat="1" spans="1:9">
      <c r="A1010" s="25">
        <v>45821.5555555556</v>
      </c>
      <c r="B1010" s="26" t="s">
        <v>2957</v>
      </c>
      <c r="C1010" s="26" t="s">
        <v>9</v>
      </c>
      <c r="D1010" s="26" t="s">
        <v>6</v>
      </c>
      <c r="E1010" s="26" t="s">
        <v>453</v>
      </c>
      <c r="F1010" s="26" t="s">
        <v>454</v>
      </c>
      <c r="G1010" s="26">
        <v>1</v>
      </c>
      <c r="H1010" s="26">
        <v>476.78</v>
      </c>
      <c r="I1010" s="26">
        <v>476.78</v>
      </c>
    </row>
    <row r="1011" s="19" customFormat="1" spans="1:9">
      <c r="A1011" s="25">
        <v>45821.5555555556</v>
      </c>
      <c r="B1011" s="26" t="s">
        <v>2957</v>
      </c>
      <c r="C1011" s="26" t="s">
        <v>9</v>
      </c>
      <c r="D1011" s="26" t="s">
        <v>6</v>
      </c>
      <c r="E1011" s="26" t="s">
        <v>1148</v>
      </c>
      <c r="F1011" s="26" t="s">
        <v>1149</v>
      </c>
      <c r="G1011" s="26">
        <v>1</v>
      </c>
      <c r="H1011" s="26">
        <v>487.13</v>
      </c>
      <c r="I1011" s="26">
        <v>487.13</v>
      </c>
    </row>
    <row r="1012" s="19" customFormat="1" spans="1:9">
      <c r="A1012" s="25">
        <v>45821.5555555556</v>
      </c>
      <c r="B1012" s="26" t="s">
        <v>2957</v>
      </c>
      <c r="C1012" s="26" t="s">
        <v>9</v>
      </c>
      <c r="D1012" s="26" t="s">
        <v>6</v>
      </c>
      <c r="E1012" s="26" t="s">
        <v>840</v>
      </c>
      <c r="F1012" s="26" t="s">
        <v>454</v>
      </c>
      <c r="G1012" s="26">
        <v>1</v>
      </c>
      <c r="H1012" s="26">
        <v>486.39</v>
      </c>
      <c r="I1012" s="26">
        <v>486.39</v>
      </c>
    </row>
    <row r="1013" s="19" customFormat="1" spans="1:9">
      <c r="A1013" s="25">
        <v>45821.5555555556</v>
      </c>
      <c r="B1013" s="26" t="s">
        <v>2957</v>
      </c>
      <c r="C1013" s="26" t="s">
        <v>9</v>
      </c>
      <c r="D1013" s="26" t="s">
        <v>6</v>
      </c>
      <c r="E1013" s="26" t="s">
        <v>1258</v>
      </c>
      <c r="F1013" s="26" t="s">
        <v>454</v>
      </c>
      <c r="G1013" s="26">
        <v>1</v>
      </c>
      <c r="H1013" s="26">
        <v>451.65</v>
      </c>
      <c r="I1013" s="26">
        <v>451.65</v>
      </c>
    </row>
    <row r="1014" s="19" customFormat="1" spans="1:9">
      <c r="A1014" s="25">
        <v>45821.5555555556</v>
      </c>
      <c r="B1014" s="26" t="s">
        <v>2958</v>
      </c>
      <c r="C1014" s="26" t="s">
        <v>9</v>
      </c>
      <c r="D1014" s="26" t="s">
        <v>6</v>
      </c>
      <c r="E1014" s="26" t="s">
        <v>1655</v>
      </c>
      <c r="F1014" s="26" t="s">
        <v>1656</v>
      </c>
      <c r="G1014" s="26">
        <v>3</v>
      </c>
      <c r="H1014" s="26">
        <v>272.25</v>
      </c>
      <c r="I1014" s="26">
        <v>816.75</v>
      </c>
    </row>
    <row r="1015" s="19" customFormat="1" spans="1:9">
      <c r="A1015" s="25">
        <v>45821.5555555556</v>
      </c>
      <c r="B1015" s="26" t="s">
        <v>2959</v>
      </c>
      <c r="C1015" s="26" t="s">
        <v>9</v>
      </c>
      <c r="D1015" s="26" t="s">
        <v>11</v>
      </c>
      <c r="E1015" s="26" t="s">
        <v>2960</v>
      </c>
      <c r="F1015" s="26" t="s">
        <v>2961</v>
      </c>
      <c r="G1015" s="26">
        <v>1</v>
      </c>
      <c r="H1015" s="26">
        <v>8.13</v>
      </c>
      <c r="I1015" s="26">
        <v>8.13</v>
      </c>
    </row>
    <row r="1016" s="19" customFormat="1" spans="1:9">
      <c r="A1016" s="25">
        <v>45821.5555555556</v>
      </c>
      <c r="B1016" s="26" t="s">
        <v>2959</v>
      </c>
      <c r="C1016" s="26" t="s">
        <v>9</v>
      </c>
      <c r="D1016" s="26" t="s">
        <v>11</v>
      </c>
      <c r="E1016" s="26" t="s">
        <v>2962</v>
      </c>
      <c r="F1016" s="26" t="s">
        <v>2963</v>
      </c>
      <c r="G1016" s="26">
        <v>1</v>
      </c>
      <c r="H1016" s="26">
        <v>8.13</v>
      </c>
      <c r="I1016" s="26">
        <v>8.13</v>
      </c>
    </row>
    <row r="1017" s="19" customFormat="1" spans="1:9">
      <c r="A1017" s="25">
        <v>45821.5555555556</v>
      </c>
      <c r="B1017" s="26" t="s">
        <v>2959</v>
      </c>
      <c r="C1017" s="26" t="s">
        <v>9</v>
      </c>
      <c r="D1017" s="26" t="s">
        <v>11</v>
      </c>
      <c r="E1017" s="26" t="s">
        <v>1991</v>
      </c>
      <c r="F1017" s="26" t="s">
        <v>1992</v>
      </c>
      <c r="G1017" s="26">
        <v>2</v>
      </c>
      <c r="H1017" s="26">
        <v>25.87</v>
      </c>
      <c r="I1017" s="26">
        <v>51.74</v>
      </c>
    </row>
    <row r="1018" s="19" customFormat="1" spans="1:9">
      <c r="A1018" s="25">
        <v>45821.5555555556</v>
      </c>
      <c r="B1018" s="26" t="s">
        <v>2959</v>
      </c>
      <c r="C1018" s="26" t="s">
        <v>9</v>
      </c>
      <c r="D1018" s="26" t="s">
        <v>11</v>
      </c>
      <c r="E1018" s="26" t="s">
        <v>1907</v>
      </c>
      <c r="F1018" s="26" t="s">
        <v>1908</v>
      </c>
      <c r="G1018" s="26">
        <v>1</v>
      </c>
      <c r="H1018" s="26">
        <v>85.01</v>
      </c>
      <c r="I1018" s="26">
        <v>85.01</v>
      </c>
    </row>
    <row r="1019" s="19" customFormat="1" spans="1:9">
      <c r="A1019" s="25">
        <v>45824.5583333333</v>
      </c>
      <c r="B1019" s="26" t="s">
        <v>2964</v>
      </c>
      <c r="C1019" s="26" t="s">
        <v>9</v>
      </c>
      <c r="D1019" s="26" t="s">
        <v>3</v>
      </c>
      <c r="E1019" s="26" t="s">
        <v>45</v>
      </c>
      <c r="F1019" s="26" t="s">
        <v>46</v>
      </c>
      <c r="G1019" s="26">
        <v>1</v>
      </c>
      <c r="H1019" s="26">
        <v>1108.8</v>
      </c>
      <c r="I1019" s="26">
        <v>1108.8</v>
      </c>
    </row>
    <row r="1020" s="19" customFormat="1" spans="1:9">
      <c r="A1020" s="25">
        <v>45824.5583333333</v>
      </c>
      <c r="B1020" s="26" t="s">
        <v>2965</v>
      </c>
      <c r="C1020" s="26" t="s">
        <v>9</v>
      </c>
      <c r="D1020" s="26" t="s">
        <v>3</v>
      </c>
      <c r="E1020" s="26" t="s">
        <v>1552</v>
      </c>
      <c r="F1020" s="26" t="s">
        <v>1553</v>
      </c>
      <c r="G1020" s="26">
        <v>7</v>
      </c>
      <c r="H1020" s="26">
        <v>13.51</v>
      </c>
      <c r="I1020" s="26">
        <v>94.57</v>
      </c>
    </row>
    <row r="1021" s="19" customFormat="1" spans="1:9">
      <c r="A1021" s="25">
        <v>45824.5583333333</v>
      </c>
      <c r="B1021" s="26" t="s">
        <v>2966</v>
      </c>
      <c r="C1021" s="26" t="s">
        <v>9</v>
      </c>
      <c r="D1021" s="26" t="s">
        <v>4</v>
      </c>
      <c r="E1021" s="26" t="s">
        <v>1043</v>
      </c>
      <c r="F1021" s="26" t="s">
        <v>1044</v>
      </c>
      <c r="G1021" s="26">
        <v>1</v>
      </c>
      <c r="H1021" s="26">
        <v>440.44</v>
      </c>
      <c r="I1021" s="26">
        <v>440.44</v>
      </c>
    </row>
    <row r="1022" s="19" customFormat="1" spans="1:9">
      <c r="A1022" s="25">
        <v>45824.5583333333</v>
      </c>
      <c r="B1022" s="26" t="s">
        <v>2966</v>
      </c>
      <c r="C1022" s="26" t="s">
        <v>9</v>
      </c>
      <c r="D1022" s="26" t="s">
        <v>4</v>
      </c>
      <c r="E1022" s="26" t="s">
        <v>42</v>
      </c>
      <c r="F1022" s="26" t="s">
        <v>43</v>
      </c>
      <c r="G1022" s="26">
        <v>2</v>
      </c>
      <c r="H1022" s="26">
        <v>1016.4</v>
      </c>
      <c r="I1022" s="26">
        <v>2032.8</v>
      </c>
    </row>
    <row r="1023" s="19" customFormat="1" spans="1:9">
      <c r="A1023" s="25">
        <v>45824.5583333333</v>
      </c>
      <c r="B1023" s="26" t="s">
        <v>2967</v>
      </c>
      <c r="C1023" s="26" t="s">
        <v>9</v>
      </c>
      <c r="D1023" s="26" t="s">
        <v>4</v>
      </c>
      <c r="E1023" s="26" t="s">
        <v>42</v>
      </c>
      <c r="F1023" s="26" t="s">
        <v>43</v>
      </c>
      <c r="G1023" s="26">
        <v>1</v>
      </c>
      <c r="H1023" s="26">
        <v>1016.4</v>
      </c>
      <c r="I1023" s="26">
        <v>1016.4</v>
      </c>
    </row>
    <row r="1024" s="19" customFormat="1" spans="1:9">
      <c r="A1024" s="25">
        <v>45824.5583333333</v>
      </c>
      <c r="B1024" s="26" t="s">
        <v>2968</v>
      </c>
      <c r="C1024" s="26" t="s">
        <v>9</v>
      </c>
      <c r="D1024" s="26" t="s">
        <v>4</v>
      </c>
      <c r="E1024" s="26" t="s">
        <v>444</v>
      </c>
      <c r="F1024" s="26" t="s">
        <v>445</v>
      </c>
      <c r="G1024" s="26">
        <v>3</v>
      </c>
      <c r="H1024" s="26">
        <v>0</v>
      </c>
      <c r="I1024" s="26">
        <v>0</v>
      </c>
    </row>
    <row r="1025" s="19" customFormat="1" spans="1:9">
      <c r="A1025" s="25">
        <v>45824.5590277778</v>
      </c>
      <c r="B1025" s="26" t="s">
        <v>2969</v>
      </c>
      <c r="C1025" s="26" t="s">
        <v>9</v>
      </c>
      <c r="D1025" s="26" t="s">
        <v>6</v>
      </c>
      <c r="E1025" s="26" t="s">
        <v>42</v>
      </c>
      <c r="F1025" s="26" t="s">
        <v>43</v>
      </c>
      <c r="G1025" s="26">
        <v>1</v>
      </c>
      <c r="H1025" s="26">
        <v>1016.4</v>
      </c>
      <c r="I1025" s="26">
        <v>1016.4</v>
      </c>
    </row>
    <row r="1026" s="19" customFormat="1" spans="1:9">
      <c r="A1026" s="25">
        <v>45824.5590277778</v>
      </c>
      <c r="B1026" s="26" t="s">
        <v>2969</v>
      </c>
      <c r="C1026" s="26" t="s">
        <v>9</v>
      </c>
      <c r="D1026" s="26" t="s">
        <v>6</v>
      </c>
      <c r="E1026" s="26" t="s">
        <v>404</v>
      </c>
      <c r="F1026" s="26" t="s">
        <v>405</v>
      </c>
      <c r="G1026" s="26">
        <v>2</v>
      </c>
      <c r="H1026" s="26">
        <v>1084.16</v>
      </c>
      <c r="I1026" s="26">
        <v>2168.32</v>
      </c>
    </row>
    <row r="1027" s="19" customFormat="1" spans="1:9">
      <c r="A1027" s="25">
        <v>45824.5590277778</v>
      </c>
      <c r="B1027" s="26" t="s">
        <v>2970</v>
      </c>
      <c r="C1027" s="26" t="s">
        <v>9</v>
      </c>
      <c r="D1027" s="26" t="s">
        <v>7</v>
      </c>
      <c r="E1027" s="26" t="s">
        <v>45</v>
      </c>
      <c r="F1027" s="26" t="s">
        <v>46</v>
      </c>
      <c r="G1027" s="26">
        <v>1</v>
      </c>
      <c r="H1027" s="26">
        <v>1108.8</v>
      </c>
      <c r="I1027" s="26">
        <v>1108.8</v>
      </c>
    </row>
    <row r="1028" s="19" customFormat="1" spans="1:9">
      <c r="A1028" s="25">
        <v>45824.5590277778</v>
      </c>
      <c r="B1028" s="26" t="s">
        <v>2971</v>
      </c>
      <c r="C1028" s="26" t="s">
        <v>9</v>
      </c>
      <c r="D1028" s="26" t="s">
        <v>7</v>
      </c>
      <c r="E1028" s="26" t="s">
        <v>2972</v>
      </c>
      <c r="F1028" s="26" t="s">
        <v>2973</v>
      </c>
      <c r="G1028" s="26">
        <v>2</v>
      </c>
      <c r="H1028" s="26">
        <v>79.52</v>
      </c>
      <c r="I1028" s="26">
        <v>159.04</v>
      </c>
    </row>
    <row r="1029" s="19" customFormat="1" spans="1:9">
      <c r="A1029" s="25">
        <v>45824.5590277778</v>
      </c>
      <c r="B1029" s="26" t="s">
        <v>2974</v>
      </c>
      <c r="C1029" s="26" t="s">
        <v>9</v>
      </c>
      <c r="D1029" s="26" t="s">
        <v>7</v>
      </c>
      <c r="E1029" s="26" t="s">
        <v>1625</v>
      </c>
      <c r="F1029" s="26" t="s">
        <v>1626</v>
      </c>
      <c r="G1029" s="26">
        <v>5</v>
      </c>
      <c r="H1029" s="26">
        <v>19.67</v>
      </c>
      <c r="I1029" s="26">
        <v>98.35</v>
      </c>
    </row>
    <row r="1030" s="19" customFormat="1" spans="1:9">
      <c r="A1030" s="25">
        <v>45824.5590277778</v>
      </c>
      <c r="B1030" s="26" t="s">
        <v>2975</v>
      </c>
      <c r="C1030" s="26" t="s">
        <v>9</v>
      </c>
      <c r="D1030" s="26" t="s">
        <v>8</v>
      </c>
      <c r="E1030" s="26" t="s">
        <v>642</v>
      </c>
      <c r="F1030" s="26" t="s">
        <v>643</v>
      </c>
      <c r="G1030" s="26">
        <v>1</v>
      </c>
      <c r="H1030" s="26">
        <v>295.68</v>
      </c>
      <c r="I1030" s="26">
        <v>295.68</v>
      </c>
    </row>
    <row r="1031" s="19" customFormat="1" spans="1:9">
      <c r="A1031" s="25">
        <v>45824.5597222222</v>
      </c>
      <c r="B1031" s="26" t="s">
        <v>2976</v>
      </c>
      <c r="C1031" s="26" t="s">
        <v>9</v>
      </c>
      <c r="D1031" s="26" t="s">
        <v>8</v>
      </c>
      <c r="E1031" s="26" t="s">
        <v>48</v>
      </c>
      <c r="F1031" s="26" t="s">
        <v>49</v>
      </c>
      <c r="G1031" s="26">
        <v>1</v>
      </c>
      <c r="H1031" s="26">
        <v>739.2</v>
      </c>
      <c r="I1031" s="26">
        <v>739.2</v>
      </c>
    </row>
    <row r="1032" s="19" customFormat="1" spans="1:9">
      <c r="A1032" s="25">
        <v>45824.5597222222</v>
      </c>
      <c r="B1032" s="26" t="s">
        <v>2977</v>
      </c>
      <c r="C1032" s="26" t="s">
        <v>9</v>
      </c>
      <c r="D1032" s="26" t="s">
        <v>10</v>
      </c>
      <c r="E1032" s="26" t="s">
        <v>473</v>
      </c>
      <c r="F1032" s="26" t="s">
        <v>474</v>
      </c>
      <c r="G1032" s="26">
        <v>3</v>
      </c>
      <c r="H1032" s="26">
        <v>49.77</v>
      </c>
      <c r="I1032" s="26">
        <v>149.31</v>
      </c>
    </row>
    <row r="1033" s="19" customFormat="1" spans="1:9">
      <c r="A1033" s="25">
        <v>45824.5597222222</v>
      </c>
      <c r="B1033" s="26" t="s">
        <v>2978</v>
      </c>
      <c r="C1033" s="26" t="s">
        <v>9</v>
      </c>
      <c r="D1033" s="26" t="s">
        <v>11</v>
      </c>
      <c r="E1033" s="26" t="s">
        <v>1067</v>
      </c>
      <c r="F1033" s="26" t="s">
        <v>1068</v>
      </c>
      <c r="G1033" s="26">
        <v>3</v>
      </c>
      <c r="H1033" s="26">
        <v>13.99</v>
      </c>
      <c r="I1033" s="26">
        <v>41.97</v>
      </c>
    </row>
    <row r="1034" s="19" customFormat="1" spans="1:9">
      <c r="A1034" s="25">
        <v>45826.3916666667</v>
      </c>
      <c r="B1034" s="26" t="s">
        <v>2979</v>
      </c>
      <c r="C1034" s="26" t="s">
        <v>9</v>
      </c>
      <c r="D1034" s="26" t="s">
        <v>3</v>
      </c>
      <c r="E1034" s="26" t="s">
        <v>519</v>
      </c>
      <c r="F1034" s="26" t="s">
        <v>520</v>
      </c>
      <c r="G1034" s="26">
        <v>10</v>
      </c>
      <c r="H1034" s="26">
        <v>62.34</v>
      </c>
      <c r="I1034" s="26">
        <v>623.4</v>
      </c>
    </row>
    <row r="1035" s="19" customFormat="1" spans="1:9">
      <c r="A1035" s="25">
        <v>45826.3916666667</v>
      </c>
      <c r="B1035" s="26" t="s">
        <v>2979</v>
      </c>
      <c r="C1035" s="26" t="s">
        <v>9</v>
      </c>
      <c r="D1035" s="26" t="s">
        <v>3</v>
      </c>
      <c r="E1035" s="26" t="s">
        <v>1032</v>
      </c>
      <c r="F1035" s="26" t="s">
        <v>1033</v>
      </c>
      <c r="G1035" s="26">
        <v>10</v>
      </c>
      <c r="H1035" s="26">
        <v>27.1</v>
      </c>
      <c r="I1035" s="26">
        <v>271</v>
      </c>
    </row>
    <row r="1036" s="19" customFormat="1" spans="1:9">
      <c r="A1036" s="25">
        <v>45826.3916666667</v>
      </c>
      <c r="B1036" s="26" t="s">
        <v>2980</v>
      </c>
      <c r="C1036" s="26" t="s">
        <v>9</v>
      </c>
      <c r="D1036" s="26" t="s">
        <v>6</v>
      </c>
      <c r="E1036" s="26" t="s">
        <v>547</v>
      </c>
      <c r="F1036" s="26" t="s">
        <v>548</v>
      </c>
      <c r="G1036" s="26">
        <v>2</v>
      </c>
      <c r="H1036" s="26">
        <v>2378.72</v>
      </c>
      <c r="I1036" s="26">
        <v>4757.44</v>
      </c>
    </row>
    <row r="1037" s="19" customFormat="1" spans="1:9">
      <c r="A1037" s="25">
        <v>45826.3923611111</v>
      </c>
      <c r="B1037" s="26" t="s">
        <v>2981</v>
      </c>
      <c r="C1037" s="26" t="s">
        <v>9</v>
      </c>
      <c r="D1037" s="26" t="s">
        <v>11</v>
      </c>
      <c r="E1037" s="26" t="s">
        <v>651</v>
      </c>
      <c r="F1037" s="26" t="s">
        <v>652</v>
      </c>
      <c r="G1037" s="26">
        <v>2</v>
      </c>
      <c r="H1037" s="26">
        <v>224.74</v>
      </c>
      <c r="I1037" s="26">
        <v>449.48</v>
      </c>
    </row>
    <row r="1038" s="19" customFormat="1" spans="1:9">
      <c r="A1038" s="25">
        <v>45826.3923611111</v>
      </c>
      <c r="B1038" s="26" t="s">
        <v>2982</v>
      </c>
      <c r="C1038" s="26" t="s">
        <v>9</v>
      </c>
      <c r="D1038" s="26" t="s">
        <v>11</v>
      </c>
      <c r="E1038" s="26" t="s">
        <v>203</v>
      </c>
      <c r="F1038" s="26" t="s">
        <v>204</v>
      </c>
      <c r="G1038" s="26">
        <v>1</v>
      </c>
      <c r="H1038" s="26">
        <v>77.67</v>
      </c>
      <c r="I1038" s="26">
        <v>77.67</v>
      </c>
    </row>
    <row r="1039" s="19" customFormat="1" spans="1:9">
      <c r="A1039" s="25">
        <v>45826.3923611111</v>
      </c>
      <c r="B1039" s="26" t="s">
        <v>2983</v>
      </c>
      <c r="C1039" s="26" t="s">
        <v>9</v>
      </c>
      <c r="D1039" s="26" t="s">
        <v>3</v>
      </c>
      <c r="E1039" s="26" t="s">
        <v>1028</v>
      </c>
      <c r="F1039" s="26" t="s">
        <v>1029</v>
      </c>
      <c r="G1039" s="26">
        <v>3</v>
      </c>
      <c r="H1039" s="26">
        <v>2031.75</v>
      </c>
      <c r="I1039" s="26">
        <v>6095.25</v>
      </c>
    </row>
    <row r="1040" s="19" customFormat="1" spans="1:9">
      <c r="A1040" s="25">
        <v>45826.3930555556</v>
      </c>
      <c r="B1040" s="26" t="s">
        <v>2984</v>
      </c>
      <c r="C1040" s="26" t="s">
        <v>9</v>
      </c>
      <c r="D1040" s="26" t="s">
        <v>3</v>
      </c>
      <c r="E1040" s="26" t="s">
        <v>332</v>
      </c>
      <c r="F1040" s="26" t="s">
        <v>333</v>
      </c>
      <c r="G1040" s="26">
        <v>3</v>
      </c>
      <c r="H1040" s="26">
        <v>305</v>
      </c>
      <c r="I1040" s="26">
        <v>915</v>
      </c>
    </row>
    <row r="1041" s="19" customFormat="1" spans="1:9">
      <c r="A1041" s="25">
        <v>45826.3930555556</v>
      </c>
      <c r="B1041" s="26" t="s">
        <v>2985</v>
      </c>
      <c r="C1041" s="26" t="s">
        <v>9</v>
      </c>
      <c r="D1041" s="26" t="s">
        <v>3</v>
      </c>
      <c r="E1041" s="26" t="s">
        <v>1316</v>
      </c>
      <c r="F1041" s="26" t="s">
        <v>1317</v>
      </c>
      <c r="G1041" s="26">
        <v>1</v>
      </c>
      <c r="H1041" s="26">
        <v>4833.03</v>
      </c>
      <c r="I1041" s="26">
        <v>4833.03</v>
      </c>
    </row>
    <row r="1042" s="19" customFormat="1" spans="1:9">
      <c r="A1042" s="25">
        <v>45826.3930555556</v>
      </c>
      <c r="B1042" s="26" t="s">
        <v>2986</v>
      </c>
      <c r="C1042" s="26" t="s">
        <v>9</v>
      </c>
      <c r="D1042" s="26" t="s">
        <v>4</v>
      </c>
      <c r="E1042" s="26" t="s">
        <v>1516</v>
      </c>
      <c r="F1042" s="26" t="s">
        <v>1517</v>
      </c>
      <c r="G1042" s="26">
        <v>2</v>
      </c>
      <c r="H1042" s="26">
        <v>265.64</v>
      </c>
      <c r="I1042" s="26">
        <v>531.28</v>
      </c>
    </row>
    <row r="1043" s="19" customFormat="1" spans="1:9">
      <c r="A1043" s="25">
        <v>45826.3930555556</v>
      </c>
      <c r="B1043" s="26" t="s">
        <v>2986</v>
      </c>
      <c r="C1043" s="26" t="s">
        <v>9</v>
      </c>
      <c r="D1043" s="26" t="s">
        <v>4</v>
      </c>
      <c r="E1043" s="26" t="s">
        <v>507</v>
      </c>
      <c r="F1043" s="26" t="s">
        <v>508</v>
      </c>
      <c r="G1043" s="26">
        <v>4</v>
      </c>
      <c r="H1043" s="26">
        <v>810.21</v>
      </c>
      <c r="I1043" s="26">
        <v>3240.84</v>
      </c>
    </row>
    <row r="1044" s="19" customFormat="1" spans="1:9">
      <c r="A1044" s="25">
        <v>45826.3958333333</v>
      </c>
      <c r="B1044" s="26" t="s">
        <v>2987</v>
      </c>
      <c r="C1044" s="26" t="s">
        <v>9</v>
      </c>
      <c r="D1044" s="26" t="s">
        <v>6</v>
      </c>
      <c r="E1044" s="26" t="s">
        <v>74</v>
      </c>
      <c r="F1044" s="26" t="s">
        <v>75</v>
      </c>
      <c r="G1044" s="26">
        <v>1</v>
      </c>
      <c r="H1044" s="26">
        <v>1655.81</v>
      </c>
      <c r="I1044" s="26">
        <v>1655.81</v>
      </c>
    </row>
    <row r="1045" s="19" customFormat="1" spans="1:9">
      <c r="A1045" s="25">
        <v>45826.3965277778</v>
      </c>
      <c r="B1045" s="26" t="s">
        <v>2988</v>
      </c>
      <c r="C1045" s="26" t="s">
        <v>9</v>
      </c>
      <c r="D1045" s="26" t="s">
        <v>6</v>
      </c>
      <c r="E1045" s="26" t="s">
        <v>74</v>
      </c>
      <c r="F1045" s="26" t="s">
        <v>75</v>
      </c>
      <c r="G1045" s="26">
        <v>3</v>
      </c>
      <c r="H1045" s="26">
        <v>1655.81</v>
      </c>
      <c r="I1045" s="26">
        <v>4967.43</v>
      </c>
    </row>
    <row r="1046" s="19" customFormat="1" spans="1:9">
      <c r="A1046" s="25">
        <v>45826.3965277778</v>
      </c>
      <c r="B1046" s="26" t="s">
        <v>2989</v>
      </c>
      <c r="C1046" s="26" t="s">
        <v>9</v>
      </c>
      <c r="D1046" s="26" t="s">
        <v>6</v>
      </c>
      <c r="E1046" s="26" t="s">
        <v>342</v>
      </c>
      <c r="F1046" s="26" t="s">
        <v>343</v>
      </c>
      <c r="G1046" s="26">
        <v>1</v>
      </c>
      <c r="H1046" s="26">
        <v>2676.52</v>
      </c>
      <c r="I1046" s="26">
        <v>2676.52</v>
      </c>
    </row>
    <row r="1047" s="19" customFormat="1" spans="1:9">
      <c r="A1047" s="25">
        <v>45826.3965277778</v>
      </c>
      <c r="B1047" s="26" t="s">
        <v>2990</v>
      </c>
      <c r="C1047" s="26" t="s">
        <v>9</v>
      </c>
      <c r="D1047" s="26" t="s">
        <v>6</v>
      </c>
      <c r="E1047" s="26" t="s">
        <v>583</v>
      </c>
      <c r="F1047" s="26" t="s">
        <v>584</v>
      </c>
      <c r="G1047" s="26">
        <v>2</v>
      </c>
      <c r="H1047" s="26">
        <v>990.35</v>
      </c>
      <c r="I1047" s="26">
        <v>1980.7</v>
      </c>
    </row>
    <row r="1048" s="19" customFormat="1" spans="1:9">
      <c r="A1048" s="25">
        <v>45826.3972222222</v>
      </c>
      <c r="B1048" s="26" t="s">
        <v>2991</v>
      </c>
      <c r="C1048" s="26" t="s">
        <v>9</v>
      </c>
      <c r="D1048" s="26" t="s">
        <v>7</v>
      </c>
      <c r="E1048" s="26" t="s">
        <v>507</v>
      </c>
      <c r="F1048" s="26" t="s">
        <v>508</v>
      </c>
      <c r="G1048" s="26">
        <v>2</v>
      </c>
      <c r="H1048" s="26">
        <v>810.21</v>
      </c>
      <c r="I1048" s="26">
        <v>1620.42</v>
      </c>
    </row>
    <row r="1049" s="19" customFormat="1" spans="1:9">
      <c r="A1049" s="25">
        <v>45826.3972222222</v>
      </c>
      <c r="B1049" s="26" t="s">
        <v>2992</v>
      </c>
      <c r="C1049" s="26" t="s">
        <v>9</v>
      </c>
      <c r="D1049" s="26" t="s">
        <v>7</v>
      </c>
      <c r="E1049" s="26" t="s">
        <v>2993</v>
      </c>
      <c r="F1049" s="26" t="s">
        <v>147</v>
      </c>
      <c r="G1049" s="26">
        <v>1</v>
      </c>
      <c r="H1049" s="26">
        <v>89.04</v>
      </c>
      <c r="I1049" s="26">
        <v>89.04</v>
      </c>
    </row>
    <row r="1050" s="19" customFormat="1" spans="1:9">
      <c r="A1050" s="25">
        <v>45826.3972222222</v>
      </c>
      <c r="B1050" s="26" t="s">
        <v>2992</v>
      </c>
      <c r="C1050" s="26" t="s">
        <v>9</v>
      </c>
      <c r="D1050" s="26" t="s">
        <v>7</v>
      </c>
      <c r="E1050" s="26" t="s">
        <v>2994</v>
      </c>
      <c r="F1050" s="26" t="s">
        <v>2995</v>
      </c>
      <c r="G1050" s="26">
        <v>2</v>
      </c>
      <c r="H1050" s="26">
        <v>29.85</v>
      </c>
      <c r="I1050" s="26">
        <v>59.7</v>
      </c>
    </row>
    <row r="1051" s="19" customFormat="1" spans="1:9">
      <c r="A1051" s="25">
        <v>45826.3972222222</v>
      </c>
      <c r="B1051" s="26" t="s">
        <v>2992</v>
      </c>
      <c r="C1051" s="26" t="s">
        <v>9</v>
      </c>
      <c r="D1051" s="26" t="s">
        <v>7</v>
      </c>
      <c r="E1051" s="26" t="s">
        <v>734</v>
      </c>
      <c r="F1051" s="26" t="s">
        <v>735</v>
      </c>
      <c r="G1051" s="26">
        <v>1</v>
      </c>
      <c r="H1051" s="26">
        <v>627.45</v>
      </c>
      <c r="I1051" s="26">
        <v>627.45</v>
      </c>
    </row>
    <row r="1052" s="19" customFormat="1" spans="1:9">
      <c r="A1052" s="25">
        <v>45826.3986111111</v>
      </c>
      <c r="B1052" s="26" t="s">
        <v>2996</v>
      </c>
      <c r="C1052" s="26" t="s">
        <v>9</v>
      </c>
      <c r="D1052" s="26" t="s">
        <v>7</v>
      </c>
      <c r="E1052" s="26" t="s">
        <v>278</v>
      </c>
      <c r="F1052" s="26" t="s">
        <v>279</v>
      </c>
      <c r="G1052" s="26">
        <v>5</v>
      </c>
      <c r="H1052" s="26">
        <v>0</v>
      </c>
      <c r="I1052" s="26">
        <v>0</v>
      </c>
    </row>
    <row r="1053" s="19" customFormat="1" spans="1:9">
      <c r="A1053" s="25">
        <v>45826.4090277778</v>
      </c>
      <c r="B1053" s="26" t="s">
        <v>2997</v>
      </c>
      <c r="C1053" s="26" t="s">
        <v>9</v>
      </c>
      <c r="D1053" s="26" t="s">
        <v>7</v>
      </c>
      <c r="E1053" s="26" t="s">
        <v>1694</v>
      </c>
      <c r="F1053" s="26" t="s">
        <v>1695</v>
      </c>
      <c r="G1053" s="26">
        <v>2</v>
      </c>
      <c r="H1053" s="26">
        <v>3421.88</v>
      </c>
      <c r="I1053" s="26">
        <v>6843.76</v>
      </c>
    </row>
    <row r="1054" s="19" customFormat="1" spans="1:9">
      <c r="A1054" s="25">
        <v>45826.4097222222</v>
      </c>
      <c r="B1054" s="26" t="s">
        <v>2998</v>
      </c>
      <c r="C1054" s="26" t="s">
        <v>9</v>
      </c>
      <c r="D1054" s="26" t="s">
        <v>8</v>
      </c>
      <c r="E1054" s="26" t="s">
        <v>1952</v>
      </c>
      <c r="F1054" s="26" t="s">
        <v>1953</v>
      </c>
      <c r="G1054" s="26">
        <v>2</v>
      </c>
      <c r="H1054" s="26">
        <v>711.25</v>
      </c>
      <c r="I1054" s="26">
        <v>1422.5</v>
      </c>
    </row>
    <row r="1055" s="19" customFormat="1" spans="1:9">
      <c r="A1055" s="25">
        <v>45826.4097222222</v>
      </c>
      <c r="B1055" s="26" t="s">
        <v>2999</v>
      </c>
      <c r="C1055" s="26" t="s">
        <v>9</v>
      </c>
      <c r="D1055" s="26" t="s">
        <v>8</v>
      </c>
      <c r="E1055" s="26" t="s">
        <v>1028</v>
      </c>
      <c r="F1055" s="26" t="s">
        <v>1029</v>
      </c>
      <c r="G1055" s="26">
        <v>3</v>
      </c>
      <c r="H1055" s="26">
        <v>2031.75</v>
      </c>
      <c r="I1055" s="26">
        <v>6095.25</v>
      </c>
    </row>
    <row r="1056" s="19" customFormat="1" spans="1:9">
      <c r="A1056" s="25">
        <v>45826.4097222222</v>
      </c>
      <c r="B1056" s="26" t="s">
        <v>3000</v>
      </c>
      <c r="C1056" s="26" t="s">
        <v>9</v>
      </c>
      <c r="D1056" s="26" t="s">
        <v>8</v>
      </c>
      <c r="E1056" s="26" t="s">
        <v>360</v>
      </c>
      <c r="F1056" s="26" t="s">
        <v>361</v>
      </c>
      <c r="G1056" s="26">
        <v>2</v>
      </c>
      <c r="H1056" s="26">
        <v>374.97</v>
      </c>
      <c r="I1056" s="26">
        <v>749.94</v>
      </c>
    </row>
    <row r="1057" s="19" customFormat="1" spans="1:9">
      <c r="A1057" s="25">
        <v>45826.4097222222</v>
      </c>
      <c r="B1057" s="26" t="s">
        <v>3001</v>
      </c>
      <c r="C1057" s="26" t="s">
        <v>9</v>
      </c>
      <c r="D1057" s="26" t="s">
        <v>8</v>
      </c>
      <c r="E1057" s="26" t="s">
        <v>184</v>
      </c>
      <c r="F1057" s="26" t="s">
        <v>185</v>
      </c>
      <c r="G1057" s="26">
        <v>3</v>
      </c>
      <c r="H1057" s="26">
        <v>2824.8</v>
      </c>
      <c r="I1057" s="26">
        <v>8474.4</v>
      </c>
    </row>
    <row r="1058" s="19" customFormat="1" spans="1:9">
      <c r="A1058" s="25">
        <v>45826.4097222222</v>
      </c>
      <c r="B1058" s="26" t="s">
        <v>3001</v>
      </c>
      <c r="C1058" s="26" t="s">
        <v>9</v>
      </c>
      <c r="D1058" s="26" t="s">
        <v>8</v>
      </c>
      <c r="E1058" s="26" t="s">
        <v>95</v>
      </c>
      <c r="F1058" s="26" t="s">
        <v>96</v>
      </c>
      <c r="G1058" s="26">
        <v>3</v>
      </c>
      <c r="H1058" s="26">
        <v>1395.86</v>
      </c>
      <c r="I1058" s="26">
        <v>4187.58</v>
      </c>
    </row>
    <row r="1059" s="19" customFormat="1" spans="1:9">
      <c r="A1059" s="25">
        <v>45826.4097222222</v>
      </c>
      <c r="B1059" s="26" t="s">
        <v>3001</v>
      </c>
      <c r="C1059" s="26" t="s">
        <v>9</v>
      </c>
      <c r="D1059" s="26" t="s">
        <v>8</v>
      </c>
      <c r="E1059" s="26" t="s">
        <v>435</v>
      </c>
      <c r="F1059" s="26" t="s">
        <v>436</v>
      </c>
      <c r="G1059" s="26">
        <v>3</v>
      </c>
      <c r="H1059" s="26">
        <v>2374.08</v>
      </c>
      <c r="I1059" s="26">
        <v>7122.24</v>
      </c>
    </row>
    <row r="1060" s="19" customFormat="1" spans="1:9">
      <c r="A1060" s="25">
        <v>45826.4097222222</v>
      </c>
      <c r="B1060" s="26" t="s">
        <v>3001</v>
      </c>
      <c r="C1060" s="26" t="s">
        <v>9</v>
      </c>
      <c r="D1060" s="26" t="s">
        <v>8</v>
      </c>
      <c r="E1060" s="26" t="s">
        <v>197</v>
      </c>
      <c r="F1060" s="26" t="s">
        <v>198</v>
      </c>
      <c r="G1060" s="26">
        <v>5</v>
      </c>
      <c r="H1060" s="26">
        <v>2510.09</v>
      </c>
      <c r="I1060" s="26">
        <v>12550.45</v>
      </c>
    </row>
    <row r="1061" s="19" customFormat="1" spans="1:9">
      <c r="A1061" s="25">
        <v>45826.4104166667</v>
      </c>
      <c r="B1061" s="26" t="s">
        <v>3002</v>
      </c>
      <c r="C1061" s="26" t="s">
        <v>9</v>
      </c>
      <c r="D1061" s="26" t="s">
        <v>10</v>
      </c>
      <c r="E1061" s="26" t="s">
        <v>197</v>
      </c>
      <c r="F1061" s="26" t="s">
        <v>198</v>
      </c>
      <c r="G1061" s="26">
        <v>3</v>
      </c>
      <c r="H1061" s="26">
        <v>2510.09</v>
      </c>
      <c r="I1061" s="26">
        <v>7530.27</v>
      </c>
    </row>
    <row r="1062" s="19" customFormat="1" spans="1:9">
      <c r="A1062" s="25">
        <v>45826.4104166667</v>
      </c>
      <c r="B1062" s="26" t="s">
        <v>3003</v>
      </c>
      <c r="C1062" s="26" t="s">
        <v>9</v>
      </c>
      <c r="D1062" s="26" t="s">
        <v>11</v>
      </c>
      <c r="E1062" s="26" t="s">
        <v>622</v>
      </c>
      <c r="F1062" s="26" t="s">
        <v>623</v>
      </c>
      <c r="G1062" s="26">
        <v>2</v>
      </c>
      <c r="H1062" s="26">
        <v>2672.04</v>
      </c>
      <c r="I1062" s="26">
        <v>5344.08</v>
      </c>
    </row>
    <row r="1063" s="19" customFormat="1" spans="1:9">
      <c r="A1063" s="25">
        <v>45827.5506944444</v>
      </c>
      <c r="B1063" s="26" t="s">
        <v>3004</v>
      </c>
      <c r="C1063" s="26" t="s">
        <v>9</v>
      </c>
      <c r="D1063" s="26" t="s">
        <v>4</v>
      </c>
      <c r="E1063" s="26" t="s">
        <v>594</v>
      </c>
      <c r="F1063" s="26" t="s">
        <v>595</v>
      </c>
      <c r="G1063" s="26">
        <v>1</v>
      </c>
      <c r="H1063" s="26">
        <v>12.7</v>
      </c>
      <c r="I1063" s="26">
        <v>12.7</v>
      </c>
    </row>
    <row r="1064" s="19" customFormat="1" spans="1:9">
      <c r="A1064" s="25">
        <v>45827.5506944444</v>
      </c>
      <c r="B1064" s="26" t="s">
        <v>3005</v>
      </c>
      <c r="C1064" s="26" t="s">
        <v>9</v>
      </c>
      <c r="D1064" s="26" t="s">
        <v>4</v>
      </c>
      <c r="E1064" s="26" t="s">
        <v>3006</v>
      </c>
      <c r="F1064" s="26" t="s">
        <v>175</v>
      </c>
      <c r="G1064" s="26">
        <v>2</v>
      </c>
      <c r="H1064" s="26">
        <v>0</v>
      </c>
      <c r="I1064" s="26">
        <v>0</v>
      </c>
    </row>
    <row r="1065" s="19" customFormat="1" spans="1:9">
      <c r="A1065" s="25">
        <v>45827.5506944444</v>
      </c>
      <c r="B1065" s="26" t="s">
        <v>3007</v>
      </c>
      <c r="C1065" s="26" t="s">
        <v>9</v>
      </c>
      <c r="D1065" s="26" t="s">
        <v>7</v>
      </c>
      <c r="E1065" s="26" t="s">
        <v>1625</v>
      </c>
      <c r="F1065" s="26" t="s">
        <v>1626</v>
      </c>
      <c r="G1065" s="26">
        <v>5</v>
      </c>
      <c r="H1065" s="26">
        <v>19.67</v>
      </c>
      <c r="I1065" s="26">
        <v>98.35</v>
      </c>
    </row>
    <row r="1066" s="19" customFormat="1" spans="1:9">
      <c r="A1066" s="25">
        <v>45827.5513888889</v>
      </c>
      <c r="B1066" s="26" t="s">
        <v>3008</v>
      </c>
      <c r="C1066" s="26" t="s">
        <v>9</v>
      </c>
      <c r="D1066" s="26" t="s">
        <v>7</v>
      </c>
      <c r="E1066" s="26" t="s">
        <v>1697</v>
      </c>
      <c r="F1066" s="26" t="s">
        <v>1698</v>
      </c>
      <c r="G1066" s="26">
        <v>3</v>
      </c>
      <c r="H1066" s="26">
        <v>575.96</v>
      </c>
      <c r="I1066" s="26">
        <v>1727.88</v>
      </c>
    </row>
    <row r="1067" s="19" customFormat="1" spans="1:9">
      <c r="A1067" s="25">
        <v>45827.5513888889</v>
      </c>
      <c r="B1067" s="26" t="s">
        <v>3009</v>
      </c>
      <c r="C1067" s="26" t="s">
        <v>9</v>
      </c>
      <c r="D1067" s="26" t="s">
        <v>8</v>
      </c>
      <c r="E1067" s="26" t="s">
        <v>1615</v>
      </c>
      <c r="F1067" s="26" t="s">
        <v>1616</v>
      </c>
      <c r="G1067" s="26">
        <v>1</v>
      </c>
      <c r="H1067" s="26">
        <v>833.43</v>
      </c>
      <c r="I1067" s="26">
        <v>833.43</v>
      </c>
    </row>
    <row r="1068" s="19" customFormat="1" spans="1:9">
      <c r="A1068" s="25">
        <v>45827.5513888889</v>
      </c>
      <c r="B1068" s="26" t="s">
        <v>3010</v>
      </c>
      <c r="C1068" s="26" t="s">
        <v>9</v>
      </c>
      <c r="D1068" s="26" t="s">
        <v>11</v>
      </c>
      <c r="E1068" s="26" t="s">
        <v>1114</v>
      </c>
      <c r="F1068" s="26" t="s">
        <v>1115</v>
      </c>
      <c r="G1068" s="26">
        <v>2</v>
      </c>
      <c r="H1068" s="26">
        <v>221.43</v>
      </c>
      <c r="I1068" s="26">
        <v>442.86</v>
      </c>
    </row>
    <row r="1069" s="19" customFormat="1" spans="1:9">
      <c r="A1069" s="25">
        <v>45827.5513888889</v>
      </c>
      <c r="B1069" s="26" t="s">
        <v>3010</v>
      </c>
      <c r="C1069" s="26" t="s">
        <v>9</v>
      </c>
      <c r="D1069" s="26" t="s">
        <v>11</v>
      </c>
      <c r="E1069" s="26" t="s">
        <v>1234</v>
      </c>
      <c r="F1069" s="26" t="s">
        <v>1235</v>
      </c>
      <c r="G1069" s="26">
        <v>2</v>
      </c>
      <c r="H1069" s="26">
        <v>231</v>
      </c>
      <c r="I1069" s="26">
        <v>462</v>
      </c>
    </row>
    <row r="1070" s="19" customFormat="1" spans="1:9">
      <c r="A1070" s="25">
        <v>45827.5513888889</v>
      </c>
      <c r="B1070" s="26" t="s">
        <v>3010</v>
      </c>
      <c r="C1070" s="26" t="s">
        <v>9</v>
      </c>
      <c r="D1070" s="26" t="s">
        <v>11</v>
      </c>
      <c r="E1070" s="26" t="s">
        <v>1219</v>
      </c>
      <c r="F1070" s="26" t="s">
        <v>1220</v>
      </c>
      <c r="G1070" s="26">
        <v>1</v>
      </c>
      <c r="H1070" s="26">
        <v>18.25</v>
      </c>
      <c r="I1070" s="26">
        <v>18.25</v>
      </c>
    </row>
    <row r="1071" s="19" customFormat="1" spans="1:9">
      <c r="A1071" s="25">
        <v>45827.5513888889</v>
      </c>
      <c r="B1071" s="26" t="s">
        <v>3011</v>
      </c>
      <c r="C1071" s="26" t="s">
        <v>9</v>
      </c>
      <c r="D1071" s="26" t="s">
        <v>11</v>
      </c>
      <c r="E1071" s="26" t="s">
        <v>541</v>
      </c>
      <c r="F1071" s="26" t="s">
        <v>542</v>
      </c>
      <c r="G1071" s="26">
        <v>3</v>
      </c>
      <c r="H1071" s="26">
        <v>79.39</v>
      </c>
      <c r="I1071" s="26">
        <v>238.17</v>
      </c>
    </row>
    <row r="1072" s="19" customFormat="1" spans="1:9">
      <c r="A1072" s="25">
        <v>45827.5958333333</v>
      </c>
      <c r="B1072" s="26" t="s">
        <v>3012</v>
      </c>
      <c r="C1072" s="26" t="s">
        <v>9</v>
      </c>
      <c r="D1072" s="26" t="s">
        <v>11</v>
      </c>
      <c r="E1072" s="26" t="s">
        <v>884</v>
      </c>
      <c r="F1072" s="26" t="s">
        <v>885</v>
      </c>
      <c r="G1072" s="26">
        <v>2</v>
      </c>
      <c r="H1072" s="26">
        <v>271.04</v>
      </c>
      <c r="I1072" s="26">
        <v>542.08</v>
      </c>
    </row>
    <row r="1073" s="19" customFormat="1" spans="1:9">
      <c r="A1073" s="25">
        <v>45827.6194444444</v>
      </c>
      <c r="B1073" s="26" t="s">
        <v>3013</v>
      </c>
      <c r="C1073" s="26" t="s">
        <v>9</v>
      </c>
      <c r="D1073" s="26" t="s">
        <v>11</v>
      </c>
      <c r="E1073" s="26" t="s">
        <v>1423</v>
      </c>
      <c r="F1073" s="26" t="s">
        <v>331</v>
      </c>
      <c r="G1073" s="26">
        <v>1</v>
      </c>
      <c r="H1073" s="26">
        <v>772.46</v>
      </c>
      <c r="I1073" s="26">
        <v>772.46</v>
      </c>
    </row>
    <row r="1074" s="19" customFormat="1" spans="1:9">
      <c r="A1074" s="25">
        <v>45827.6194444444</v>
      </c>
      <c r="B1074" s="26" t="s">
        <v>3013</v>
      </c>
      <c r="C1074" s="26" t="s">
        <v>9</v>
      </c>
      <c r="D1074" s="26" t="s">
        <v>11</v>
      </c>
      <c r="E1074" s="26" t="s">
        <v>503</v>
      </c>
      <c r="F1074" s="26" t="s">
        <v>504</v>
      </c>
      <c r="G1074" s="26">
        <v>1</v>
      </c>
      <c r="H1074" s="26">
        <v>487.87</v>
      </c>
      <c r="I1074" s="26">
        <v>487.87</v>
      </c>
    </row>
    <row r="1075" s="19" customFormat="1" spans="1:9">
      <c r="A1075" s="25">
        <v>45831.4201388889</v>
      </c>
      <c r="B1075" s="26" t="s">
        <v>3014</v>
      </c>
      <c r="C1075" s="26" t="s">
        <v>9</v>
      </c>
      <c r="D1075" s="26" t="s">
        <v>11</v>
      </c>
      <c r="E1075" s="26" t="s">
        <v>48</v>
      </c>
      <c r="F1075" s="26" t="s">
        <v>49</v>
      </c>
      <c r="G1075" s="26">
        <v>3</v>
      </c>
      <c r="H1075" s="26">
        <v>739.2</v>
      </c>
      <c r="I1075" s="26">
        <v>2217.6</v>
      </c>
    </row>
    <row r="1076" s="19" customFormat="1" spans="1:9">
      <c r="A1076" s="25">
        <v>45831.4208333333</v>
      </c>
      <c r="B1076" s="26" t="s">
        <v>3015</v>
      </c>
      <c r="C1076" s="26" t="s">
        <v>9</v>
      </c>
      <c r="D1076" s="26" t="s">
        <v>11</v>
      </c>
      <c r="E1076" s="26" t="s">
        <v>45</v>
      </c>
      <c r="F1076" s="26" t="s">
        <v>46</v>
      </c>
      <c r="G1076" s="26">
        <v>1</v>
      </c>
      <c r="H1076" s="26">
        <v>1108.8</v>
      </c>
      <c r="I1076" s="26">
        <v>1108.8</v>
      </c>
    </row>
    <row r="1077" s="19" customFormat="1" spans="1:9">
      <c r="A1077" s="25">
        <v>45831.4222222222</v>
      </c>
      <c r="B1077" s="26" t="s">
        <v>3016</v>
      </c>
      <c r="C1077" s="26" t="s">
        <v>9</v>
      </c>
      <c r="D1077" s="26" t="s">
        <v>3</v>
      </c>
      <c r="E1077" s="26" t="s">
        <v>1687</v>
      </c>
      <c r="F1077" s="26" t="s">
        <v>1688</v>
      </c>
      <c r="G1077" s="26">
        <v>1</v>
      </c>
      <c r="H1077" s="26">
        <v>4316.31</v>
      </c>
      <c r="I1077" s="26">
        <v>4316.31</v>
      </c>
    </row>
    <row r="1078" s="19" customFormat="1" spans="1:9">
      <c r="A1078" s="25">
        <v>45832.5666666667</v>
      </c>
      <c r="B1078" s="26" t="s">
        <v>3017</v>
      </c>
      <c r="C1078" s="26" t="s">
        <v>9</v>
      </c>
      <c r="D1078" s="26" t="s">
        <v>4</v>
      </c>
      <c r="E1078" s="26" t="s">
        <v>444</v>
      </c>
      <c r="F1078" s="26" t="s">
        <v>445</v>
      </c>
      <c r="G1078" s="26">
        <v>2</v>
      </c>
      <c r="H1078" s="26">
        <v>0</v>
      </c>
      <c r="I1078" s="26">
        <v>0</v>
      </c>
    </row>
    <row r="1079" s="19" customFormat="1" spans="1:9">
      <c r="A1079" s="25">
        <v>45832.5680555556</v>
      </c>
      <c r="B1079" s="26" t="s">
        <v>3018</v>
      </c>
      <c r="C1079" s="26" t="s">
        <v>9</v>
      </c>
      <c r="D1079" s="26" t="s">
        <v>4</v>
      </c>
      <c r="E1079" s="26" t="s">
        <v>404</v>
      </c>
      <c r="F1079" s="26" t="s">
        <v>405</v>
      </c>
      <c r="G1079" s="26">
        <v>1</v>
      </c>
      <c r="H1079" s="26">
        <v>1084.16</v>
      </c>
      <c r="I1079" s="26">
        <v>1084.16</v>
      </c>
    </row>
    <row r="1080" s="19" customFormat="1" spans="1:9">
      <c r="A1080" s="25">
        <v>45832.5729166667</v>
      </c>
      <c r="B1080" s="26" t="s">
        <v>3019</v>
      </c>
      <c r="C1080" s="26" t="s">
        <v>9</v>
      </c>
      <c r="D1080" s="26" t="s">
        <v>7</v>
      </c>
      <c r="E1080" s="26" t="s">
        <v>3020</v>
      </c>
      <c r="F1080" s="26" t="s">
        <v>3021</v>
      </c>
      <c r="G1080" s="26">
        <v>3</v>
      </c>
      <c r="H1080" s="26">
        <v>495.1</v>
      </c>
      <c r="I1080" s="26">
        <v>1485.3</v>
      </c>
    </row>
    <row r="1081" s="19" customFormat="1" spans="1:9">
      <c r="A1081" s="25">
        <v>45832.5729166667</v>
      </c>
      <c r="B1081" s="26" t="s">
        <v>3022</v>
      </c>
      <c r="C1081" s="26" t="s">
        <v>9</v>
      </c>
      <c r="D1081" s="26" t="s">
        <v>8</v>
      </c>
      <c r="E1081" s="26" t="s">
        <v>103</v>
      </c>
      <c r="F1081" s="26" t="s">
        <v>104</v>
      </c>
      <c r="G1081" s="26">
        <v>1</v>
      </c>
      <c r="H1081" s="26">
        <v>1052.07</v>
      </c>
      <c r="I1081" s="26">
        <v>1052.07</v>
      </c>
    </row>
    <row r="1082" s="19" customFormat="1" spans="1:9">
      <c r="A1082" s="25">
        <v>45832.5729166667</v>
      </c>
      <c r="B1082" s="26" t="s">
        <v>3023</v>
      </c>
      <c r="C1082" s="26" t="s">
        <v>9</v>
      </c>
      <c r="D1082" s="26" t="s">
        <v>8</v>
      </c>
      <c r="E1082" s="26" t="s">
        <v>3024</v>
      </c>
      <c r="F1082" s="26" t="s">
        <v>3025</v>
      </c>
      <c r="G1082" s="26">
        <v>1</v>
      </c>
      <c r="H1082" s="26">
        <v>397.57</v>
      </c>
      <c r="I1082" s="26">
        <v>397.57</v>
      </c>
    </row>
    <row r="1083" s="19" customFormat="1" spans="1:9">
      <c r="A1083" s="25">
        <v>45832.5729166667</v>
      </c>
      <c r="B1083" s="26" t="s">
        <v>3023</v>
      </c>
      <c r="C1083" s="26" t="s">
        <v>9</v>
      </c>
      <c r="D1083" s="26" t="s">
        <v>8</v>
      </c>
      <c r="E1083" s="26" t="s">
        <v>3026</v>
      </c>
      <c r="F1083" s="26" t="s">
        <v>3027</v>
      </c>
      <c r="G1083" s="26">
        <v>1</v>
      </c>
      <c r="H1083" s="26">
        <v>133.49</v>
      </c>
      <c r="I1083" s="26">
        <v>133.49</v>
      </c>
    </row>
    <row r="1084" s="19" customFormat="1" spans="1:9">
      <c r="A1084" s="25">
        <v>45832.5729166667</v>
      </c>
      <c r="B1084" s="26" t="s">
        <v>3023</v>
      </c>
      <c r="C1084" s="26" t="s">
        <v>9</v>
      </c>
      <c r="D1084" s="26" t="s">
        <v>8</v>
      </c>
      <c r="E1084" s="26" t="s">
        <v>3028</v>
      </c>
      <c r="F1084" s="26" t="s">
        <v>3029</v>
      </c>
      <c r="G1084" s="26">
        <v>1</v>
      </c>
      <c r="H1084" s="26">
        <v>145.05</v>
      </c>
      <c r="I1084" s="26">
        <v>145.05</v>
      </c>
    </row>
    <row r="1085" s="19" customFormat="1" spans="1:9">
      <c r="A1085" s="25">
        <v>45832.5638888889</v>
      </c>
      <c r="B1085" s="26" t="s">
        <v>3030</v>
      </c>
      <c r="C1085" s="26" t="s">
        <v>9</v>
      </c>
      <c r="D1085" s="26" t="s">
        <v>3</v>
      </c>
      <c r="E1085" s="26" t="s">
        <v>1634</v>
      </c>
      <c r="F1085" s="26" t="s">
        <v>1635</v>
      </c>
      <c r="G1085" s="26">
        <v>3</v>
      </c>
      <c r="H1085" s="26">
        <v>991.38</v>
      </c>
      <c r="I1085" s="26">
        <v>2974.14</v>
      </c>
    </row>
    <row r="1086" s="19" customFormat="1" spans="1:9">
      <c r="A1086" s="25">
        <v>45832.5638888889</v>
      </c>
      <c r="B1086" s="26" t="s">
        <v>3030</v>
      </c>
      <c r="C1086" s="26" t="s">
        <v>9</v>
      </c>
      <c r="D1086" s="26" t="s">
        <v>3</v>
      </c>
      <c r="E1086" s="26" t="s">
        <v>2670</v>
      </c>
      <c r="F1086" s="26" t="s">
        <v>2671</v>
      </c>
      <c r="G1086" s="26">
        <v>1</v>
      </c>
      <c r="H1086" s="26">
        <v>313.83</v>
      </c>
      <c r="I1086" s="26">
        <v>313.83</v>
      </c>
    </row>
    <row r="1087" s="19" customFormat="1" spans="1:9">
      <c r="A1087" s="25">
        <v>45832.5638888889</v>
      </c>
      <c r="B1087" s="26" t="s">
        <v>3030</v>
      </c>
      <c r="C1087" s="26" t="s">
        <v>9</v>
      </c>
      <c r="D1087" s="26" t="s">
        <v>3</v>
      </c>
      <c r="E1087" s="26" t="s">
        <v>1313</v>
      </c>
      <c r="F1087" s="26" t="s">
        <v>1314</v>
      </c>
      <c r="G1087" s="26">
        <v>1</v>
      </c>
      <c r="H1087" s="26">
        <v>313.83</v>
      </c>
      <c r="I1087" s="26">
        <v>313.83</v>
      </c>
    </row>
    <row r="1088" s="19" customFormat="1" spans="1:9">
      <c r="A1088" s="25">
        <v>45832.5645833333</v>
      </c>
      <c r="B1088" s="26" t="s">
        <v>3031</v>
      </c>
      <c r="C1088" s="26" t="s">
        <v>9</v>
      </c>
      <c r="D1088" s="26" t="s">
        <v>3</v>
      </c>
      <c r="E1088" s="26" t="s">
        <v>814</v>
      </c>
      <c r="F1088" s="26" t="s">
        <v>815</v>
      </c>
      <c r="G1088" s="26">
        <v>3</v>
      </c>
      <c r="H1088" s="26">
        <v>815.06</v>
      </c>
      <c r="I1088" s="26">
        <v>2445.18</v>
      </c>
    </row>
    <row r="1089" s="19" customFormat="1" spans="1:9">
      <c r="A1089" s="25">
        <v>45832.5652777778</v>
      </c>
      <c r="B1089" s="26" t="s">
        <v>3032</v>
      </c>
      <c r="C1089" s="26" t="s">
        <v>9</v>
      </c>
      <c r="D1089" s="26" t="s">
        <v>3</v>
      </c>
      <c r="E1089" s="26" t="s">
        <v>437</v>
      </c>
      <c r="F1089" s="26" t="s">
        <v>438</v>
      </c>
      <c r="G1089" s="26">
        <v>1</v>
      </c>
      <c r="H1089" s="26">
        <v>356.69</v>
      </c>
      <c r="I1089" s="26">
        <v>356.69</v>
      </c>
    </row>
    <row r="1090" s="19" customFormat="1" spans="1:9">
      <c r="A1090" s="25">
        <v>45832.5659722222</v>
      </c>
      <c r="B1090" s="26" t="s">
        <v>3033</v>
      </c>
      <c r="C1090" s="26" t="s">
        <v>9</v>
      </c>
      <c r="D1090" s="26" t="s">
        <v>3</v>
      </c>
      <c r="E1090" s="26" t="s">
        <v>435</v>
      </c>
      <c r="F1090" s="26" t="s">
        <v>436</v>
      </c>
      <c r="G1090" s="26">
        <v>2</v>
      </c>
      <c r="H1090" s="26">
        <v>2374.08</v>
      </c>
      <c r="I1090" s="26">
        <v>4748.16</v>
      </c>
    </row>
    <row r="1091" s="19" customFormat="1" spans="1:9">
      <c r="A1091" s="25">
        <v>45832.5659722222</v>
      </c>
      <c r="B1091" s="26" t="s">
        <v>3033</v>
      </c>
      <c r="C1091" s="26" t="s">
        <v>9</v>
      </c>
      <c r="D1091" s="26" t="s">
        <v>3</v>
      </c>
      <c r="E1091" s="26" t="s">
        <v>284</v>
      </c>
      <c r="F1091" s="26" t="s">
        <v>285</v>
      </c>
      <c r="G1091" s="26">
        <v>4</v>
      </c>
      <c r="H1091" s="26">
        <v>2237.54</v>
      </c>
      <c r="I1091" s="26">
        <v>8950.16</v>
      </c>
    </row>
    <row r="1092" s="19" customFormat="1" spans="1:9">
      <c r="A1092" s="25">
        <v>45832.5659722222</v>
      </c>
      <c r="B1092" s="26" t="s">
        <v>3033</v>
      </c>
      <c r="C1092" s="26" t="s">
        <v>9</v>
      </c>
      <c r="D1092" s="26" t="s">
        <v>3</v>
      </c>
      <c r="E1092" s="26" t="s">
        <v>33</v>
      </c>
      <c r="F1092" s="26" t="s">
        <v>34</v>
      </c>
      <c r="G1092" s="26">
        <v>5</v>
      </c>
      <c r="H1092" s="26">
        <v>2952.12</v>
      </c>
      <c r="I1092" s="26">
        <v>14760.6</v>
      </c>
    </row>
    <row r="1093" s="19" customFormat="1" spans="1:9">
      <c r="A1093" s="25">
        <v>45832.5666666667</v>
      </c>
      <c r="B1093" s="26" t="s">
        <v>3034</v>
      </c>
      <c r="C1093" s="26" t="s">
        <v>9</v>
      </c>
      <c r="D1093" s="26" t="s">
        <v>4</v>
      </c>
      <c r="E1093" s="26" t="s">
        <v>729</v>
      </c>
      <c r="F1093" s="26" t="s">
        <v>730</v>
      </c>
      <c r="G1093" s="26">
        <v>2</v>
      </c>
      <c r="H1093" s="26">
        <v>4298.3</v>
      </c>
      <c r="I1093" s="26">
        <v>8596.6</v>
      </c>
    </row>
    <row r="1094" s="19" customFormat="1" spans="1:9">
      <c r="A1094" s="25">
        <v>45832.5722222222</v>
      </c>
      <c r="B1094" s="26" t="s">
        <v>3035</v>
      </c>
      <c r="C1094" s="26" t="s">
        <v>9</v>
      </c>
      <c r="D1094" s="26" t="s">
        <v>6</v>
      </c>
      <c r="E1094" s="26" t="s">
        <v>988</v>
      </c>
      <c r="F1094" s="26" t="s">
        <v>989</v>
      </c>
      <c r="G1094" s="26">
        <v>1</v>
      </c>
      <c r="H1094" s="26">
        <v>994.37</v>
      </c>
      <c r="I1094" s="26">
        <v>994.37</v>
      </c>
    </row>
    <row r="1095" s="19" customFormat="1" spans="1:9">
      <c r="A1095" s="25">
        <v>45832.5722222222</v>
      </c>
      <c r="B1095" s="26" t="s">
        <v>3036</v>
      </c>
      <c r="C1095" s="26" t="s">
        <v>9</v>
      </c>
      <c r="D1095" s="26" t="s">
        <v>6</v>
      </c>
      <c r="E1095" s="26" t="s">
        <v>679</v>
      </c>
      <c r="F1095" s="26" t="s">
        <v>680</v>
      </c>
      <c r="G1095" s="26">
        <v>1</v>
      </c>
      <c r="H1095" s="26">
        <v>1611.46</v>
      </c>
      <c r="I1095" s="26">
        <v>1611.46</v>
      </c>
    </row>
    <row r="1096" s="19" customFormat="1" spans="1:9">
      <c r="A1096" s="25">
        <v>45832.5729166667</v>
      </c>
      <c r="B1096" s="26" t="s">
        <v>3037</v>
      </c>
      <c r="C1096" s="26" t="s">
        <v>9</v>
      </c>
      <c r="D1096" s="26" t="s">
        <v>6</v>
      </c>
      <c r="E1096" s="26" t="s">
        <v>2387</v>
      </c>
      <c r="F1096" s="26" t="s">
        <v>442</v>
      </c>
      <c r="G1096" s="26">
        <v>2</v>
      </c>
      <c r="H1096" s="26">
        <v>2157.72</v>
      </c>
      <c r="I1096" s="26">
        <v>4315.44</v>
      </c>
    </row>
    <row r="1097" s="19" customFormat="1" spans="1:9">
      <c r="A1097" s="25">
        <v>45832.5729166667</v>
      </c>
      <c r="B1097" s="26" t="s">
        <v>3037</v>
      </c>
      <c r="C1097" s="26" t="s">
        <v>9</v>
      </c>
      <c r="D1097" s="26" t="s">
        <v>6</v>
      </c>
      <c r="E1097" s="26" t="s">
        <v>441</v>
      </c>
      <c r="F1097" s="26" t="s">
        <v>442</v>
      </c>
      <c r="G1097" s="26">
        <v>1</v>
      </c>
      <c r="H1097" s="26">
        <v>2157.72</v>
      </c>
      <c r="I1097" s="26">
        <v>2157.72</v>
      </c>
    </row>
    <row r="1098" s="19" customFormat="1" spans="1:9">
      <c r="A1098" s="25">
        <v>45832.5729166667</v>
      </c>
      <c r="B1098" s="26" t="s">
        <v>3038</v>
      </c>
      <c r="C1098" s="26" t="s">
        <v>9</v>
      </c>
      <c r="D1098" s="26" t="s">
        <v>7</v>
      </c>
      <c r="E1098" s="26" t="s">
        <v>744</v>
      </c>
      <c r="F1098" s="26" t="s">
        <v>745</v>
      </c>
      <c r="G1098" s="26">
        <v>3</v>
      </c>
      <c r="H1098" s="26">
        <v>2196.76</v>
      </c>
      <c r="I1098" s="26">
        <v>6590.28</v>
      </c>
    </row>
    <row r="1099" s="19" customFormat="1" spans="1:9">
      <c r="A1099" s="25">
        <v>45832.5729166667</v>
      </c>
      <c r="B1099" s="26" t="s">
        <v>3038</v>
      </c>
      <c r="C1099" s="26" t="s">
        <v>9</v>
      </c>
      <c r="D1099" s="26" t="s">
        <v>7</v>
      </c>
      <c r="E1099" s="26" t="s">
        <v>435</v>
      </c>
      <c r="F1099" s="26" t="s">
        <v>436</v>
      </c>
      <c r="G1099" s="26">
        <v>3</v>
      </c>
      <c r="H1099" s="26">
        <v>2374.08</v>
      </c>
      <c r="I1099" s="26">
        <v>7122.24</v>
      </c>
    </row>
    <row r="1100" s="19" customFormat="1" spans="1:9">
      <c r="A1100" s="25">
        <v>45832.5729166667</v>
      </c>
      <c r="B1100" s="26" t="s">
        <v>3039</v>
      </c>
      <c r="C1100" s="26" t="s">
        <v>9</v>
      </c>
      <c r="D1100" s="26" t="s">
        <v>7</v>
      </c>
      <c r="E1100" s="26" t="s">
        <v>408</v>
      </c>
      <c r="F1100" s="26" t="s">
        <v>409</v>
      </c>
      <c r="G1100" s="26">
        <v>4</v>
      </c>
      <c r="H1100" s="26">
        <v>169.88</v>
      </c>
      <c r="I1100" s="26">
        <v>679.52</v>
      </c>
    </row>
    <row r="1101" s="19" customFormat="1" spans="1:9">
      <c r="A1101" s="25">
        <v>45832.5729166667</v>
      </c>
      <c r="B1101" s="26" t="s">
        <v>3039</v>
      </c>
      <c r="C1101" s="26" t="s">
        <v>9</v>
      </c>
      <c r="D1101" s="26" t="s">
        <v>7</v>
      </c>
      <c r="E1101" s="26" t="s">
        <v>1718</v>
      </c>
      <c r="F1101" s="26" t="s">
        <v>1719</v>
      </c>
      <c r="G1101" s="26">
        <v>2</v>
      </c>
      <c r="H1101" s="26">
        <v>998.28</v>
      </c>
      <c r="I1101" s="26">
        <v>1996.56</v>
      </c>
    </row>
    <row r="1102" s="19" customFormat="1" spans="1:9">
      <c r="A1102" s="25">
        <v>45832.5729166667</v>
      </c>
      <c r="B1102" s="26" t="s">
        <v>3039</v>
      </c>
      <c r="C1102" s="26" t="s">
        <v>9</v>
      </c>
      <c r="D1102" s="26" t="s">
        <v>7</v>
      </c>
      <c r="E1102" s="26" t="s">
        <v>2265</v>
      </c>
      <c r="F1102" s="26" t="s">
        <v>2266</v>
      </c>
      <c r="G1102" s="26">
        <v>2</v>
      </c>
      <c r="H1102" s="26">
        <v>849.41</v>
      </c>
      <c r="I1102" s="26">
        <v>1698.82</v>
      </c>
    </row>
    <row r="1103" s="19" customFormat="1" spans="1:9">
      <c r="A1103" s="25">
        <v>45832.5736111111</v>
      </c>
      <c r="B1103" s="26" t="s">
        <v>3040</v>
      </c>
      <c r="C1103" s="26" t="s">
        <v>9</v>
      </c>
      <c r="D1103" s="26" t="s">
        <v>10</v>
      </c>
      <c r="E1103" s="26" t="s">
        <v>1720</v>
      </c>
      <c r="F1103" s="26" t="s">
        <v>1721</v>
      </c>
      <c r="G1103" s="26">
        <v>2</v>
      </c>
      <c r="H1103" s="26">
        <v>838.96</v>
      </c>
      <c r="I1103" s="26">
        <v>1677.92</v>
      </c>
    </row>
    <row r="1104" s="19" customFormat="1" spans="1:9">
      <c r="A1104" s="25">
        <v>45832.5736111111</v>
      </c>
      <c r="B1104" s="26" t="s">
        <v>3041</v>
      </c>
      <c r="C1104" s="26" t="s">
        <v>9</v>
      </c>
      <c r="D1104" s="26" t="s">
        <v>10</v>
      </c>
      <c r="E1104" s="26" t="s">
        <v>1716</v>
      </c>
      <c r="F1104" s="26" t="s">
        <v>1717</v>
      </c>
      <c r="G1104" s="26">
        <v>2</v>
      </c>
      <c r="H1104" s="26">
        <v>3735.6</v>
      </c>
      <c r="I1104" s="26">
        <v>7471.2</v>
      </c>
    </row>
    <row r="1105" s="19" customFormat="1" spans="1:9">
      <c r="A1105" s="25">
        <v>45832.5736111111</v>
      </c>
      <c r="B1105" s="26" t="s">
        <v>3042</v>
      </c>
      <c r="C1105" s="26" t="s">
        <v>9</v>
      </c>
      <c r="D1105" s="26" t="s">
        <v>10</v>
      </c>
      <c r="E1105" s="26" t="s">
        <v>731</v>
      </c>
      <c r="F1105" s="26" t="s">
        <v>732</v>
      </c>
      <c r="G1105" s="26">
        <v>1</v>
      </c>
      <c r="H1105" s="26">
        <v>1939.67</v>
      </c>
      <c r="I1105" s="26">
        <v>1939.67</v>
      </c>
    </row>
    <row r="1106" s="19" customFormat="1" spans="1:9">
      <c r="A1106" s="25">
        <v>45832.5736111111</v>
      </c>
      <c r="B1106" s="26" t="s">
        <v>3043</v>
      </c>
      <c r="C1106" s="26" t="s">
        <v>9</v>
      </c>
      <c r="D1106" s="26" t="s">
        <v>11</v>
      </c>
      <c r="E1106" s="26" t="s">
        <v>802</v>
      </c>
      <c r="F1106" s="26" t="s">
        <v>803</v>
      </c>
      <c r="G1106" s="26">
        <v>1</v>
      </c>
      <c r="H1106" s="26">
        <v>2879.17</v>
      </c>
      <c r="I1106" s="26">
        <v>2879.17</v>
      </c>
    </row>
    <row r="1107" s="19" customFormat="1" spans="1:9">
      <c r="A1107" s="25">
        <v>45832.5736111111</v>
      </c>
      <c r="B1107" s="26" t="s">
        <v>3044</v>
      </c>
      <c r="C1107" s="26" t="s">
        <v>9</v>
      </c>
      <c r="D1107" s="26" t="s">
        <v>11</v>
      </c>
      <c r="E1107" s="26" t="s">
        <v>553</v>
      </c>
      <c r="F1107" s="26" t="s">
        <v>554</v>
      </c>
      <c r="G1107" s="26">
        <v>2</v>
      </c>
      <c r="H1107" s="26">
        <v>1574.12</v>
      </c>
      <c r="I1107" s="26">
        <v>3148.24</v>
      </c>
    </row>
    <row r="1108" s="19" customFormat="1" spans="1:9">
      <c r="A1108" s="25">
        <v>45833.5569444444</v>
      </c>
      <c r="B1108" s="26" t="s">
        <v>3045</v>
      </c>
      <c r="C1108" s="26" t="s">
        <v>9</v>
      </c>
      <c r="D1108" s="26" t="s">
        <v>3</v>
      </c>
      <c r="E1108" s="26" t="s">
        <v>583</v>
      </c>
      <c r="F1108" s="26" t="s">
        <v>584</v>
      </c>
      <c r="G1108" s="26">
        <v>1</v>
      </c>
      <c r="H1108" s="26">
        <v>990.35</v>
      </c>
      <c r="I1108" s="26">
        <v>990.35</v>
      </c>
    </row>
    <row r="1109" s="19" customFormat="1" spans="1:9">
      <c r="A1109" s="25">
        <v>45833.5569444444</v>
      </c>
      <c r="B1109" s="26" t="s">
        <v>3045</v>
      </c>
      <c r="C1109" s="26" t="s">
        <v>9</v>
      </c>
      <c r="D1109" s="26" t="s">
        <v>3</v>
      </c>
      <c r="E1109" s="26" t="s">
        <v>1634</v>
      </c>
      <c r="F1109" s="26" t="s">
        <v>1635</v>
      </c>
      <c r="G1109" s="26">
        <v>1</v>
      </c>
      <c r="H1109" s="26">
        <v>991.38</v>
      </c>
      <c r="I1109" s="26">
        <v>991.38</v>
      </c>
    </row>
    <row r="1110" s="19" customFormat="1" spans="1:9">
      <c r="A1110" s="25">
        <v>45833.5569444444</v>
      </c>
      <c r="B1110" s="26" t="s">
        <v>3046</v>
      </c>
      <c r="C1110" s="26" t="s">
        <v>9</v>
      </c>
      <c r="D1110" s="26" t="s">
        <v>4</v>
      </c>
      <c r="E1110" s="26" t="s">
        <v>48</v>
      </c>
      <c r="F1110" s="26" t="s">
        <v>49</v>
      </c>
      <c r="G1110" s="26">
        <v>2</v>
      </c>
      <c r="H1110" s="26">
        <v>739.2</v>
      </c>
      <c r="I1110" s="26">
        <v>1478.4</v>
      </c>
    </row>
    <row r="1111" s="19" customFormat="1" spans="1:9">
      <c r="A1111" s="25">
        <v>45833.5576388889</v>
      </c>
      <c r="B1111" s="26" t="s">
        <v>3047</v>
      </c>
      <c r="C1111" s="26" t="s">
        <v>9</v>
      </c>
      <c r="D1111" s="26" t="s">
        <v>6</v>
      </c>
      <c r="E1111" s="26" t="s">
        <v>422</v>
      </c>
      <c r="F1111" s="26" t="s">
        <v>423</v>
      </c>
      <c r="G1111" s="26">
        <v>2</v>
      </c>
      <c r="H1111" s="26">
        <v>497.98</v>
      </c>
      <c r="I1111" s="26">
        <v>995.96</v>
      </c>
    </row>
    <row r="1112" s="19" customFormat="1" spans="1:9">
      <c r="A1112" s="25">
        <v>45833.5576388889</v>
      </c>
      <c r="B1112" s="26" t="s">
        <v>3047</v>
      </c>
      <c r="C1112" s="26" t="s">
        <v>9</v>
      </c>
      <c r="D1112" s="26" t="s">
        <v>6</v>
      </c>
      <c r="E1112" s="26" t="s">
        <v>473</v>
      </c>
      <c r="F1112" s="26" t="s">
        <v>474</v>
      </c>
      <c r="G1112" s="26">
        <v>5</v>
      </c>
      <c r="H1112" s="26">
        <v>49.77</v>
      </c>
      <c r="I1112" s="26">
        <v>248.85</v>
      </c>
    </row>
    <row r="1113" s="19" customFormat="1" spans="1:9">
      <c r="A1113" s="25">
        <v>45833.5576388889</v>
      </c>
      <c r="B1113" s="26" t="s">
        <v>3048</v>
      </c>
      <c r="C1113" s="26" t="s">
        <v>9</v>
      </c>
      <c r="D1113" s="26" t="s">
        <v>6</v>
      </c>
      <c r="E1113" s="26" t="s">
        <v>2057</v>
      </c>
      <c r="F1113" s="26" t="s">
        <v>2058</v>
      </c>
      <c r="G1113" s="26">
        <v>2</v>
      </c>
      <c r="H1113" s="26">
        <v>332.76</v>
      </c>
      <c r="I1113" s="26">
        <v>665.52</v>
      </c>
    </row>
    <row r="1114" s="19" customFormat="1" spans="1:9">
      <c r="A1114" s="25">
        <v>45833.5576388889</v>
      </c>
      <c r="B1114" s="26" t="s">
        <v>3048</v>
      </c>
      <c r="C1114" s="26" t="s">
        <v>9</v>
      </c>
      <c r="D1114" s="26" t="s">
        <v>6</v>
      </c>
      <c r="E1114" s="26" t="s">
        <v>272</v>
      </c>
      <c r="F1114" s="26" t="s">
        <v>273</v>
      </c>
      <c r="G1114" s="26">
        <v>2</v>
      </c>
      <c r="H1114" s="26">
        <v>711.48</v>
      </c>
      <c r="I1114" s="26">
        <v>1422.96</v>
      </c>
    </row>
    <row r="1115" s="19" customFormat="1" spans="1:9">
      <c r="A1115" s="25">
        <v>45833.5583333333</v>
      </c>
      <c r="B1115" s="26" t="s">
        <v>3049</v>
      </c>
      <c r="C1115" s="26" t="s">
        <v>9</v>
      </c>
      <c r="D1115" s="26" t="s">
        <v>7</v>
      </c>
      <c r="E1115" s="26" t="s">
        <v>1043</v>
      </c>
      <c r="F1115" s="26" t="s">
        <v>1044</v>
      </c>
      <c r="G1115" s="26">
        <v>2</v>
      </c>
      <c r="H1115" s="26">
        <v>440.44</v>
      </c>
      <c r="I1115" s="26">
        <v>880.88</v>
      </c>
    </row>
    <row r="1116" s="19" customFormat="1" spans="1:9">
      <c r="A1116" s="25">
        <v>45833.5583333333</v>
      </c>
      <c r="B1116" s="26" t="s">
        <v>3050</v>
      </c>
      <c r="C1116" s="26" t="s">
        <v>9</v>
      </c>
      <c r="D1116" s="26" t="s">
        <v>7</v>
      </c>
      <c r="E1116" s="26" t="s">
        <v>48</v>
      </c>
      <c r="F1116" s="26" t="s">
        <v>49</v>
      </c>
      <c r="G1116" s="26">
        <v>1</v>
      </c>
      <c r="H1116" s="26">
        <v>739.2</v>
      </c>
      <c r="I1116" s="26">
        <v>739.2</v>
      </c>
    </row>
    <row r="1117" s="19" customFormat="1" spans="1:9">
      <c r="A1117" s="25">
        <v>45833.5583333333</v>
      </c>
      <c r="B1117" s="26" t="s">
        <v>3051</v>
      </c>
      <c r="C1117" s="26" t="s">
        <v>9</v>
      </c>
      <c r="D1117" s="26" t="s">
        <v>8</v>
      </c>
      <c r="E1117" s="26" t="s">
        <v>642</v>
      </c>
      <c r="F1117" s="26" t="s">
        <v>643</v>
      </c>
      <c r="G1117" s="26">
        <v>1</v>
      </c>
      <c r="H1117" s="26">
        <v>295.68</v>
      </c>
      <c r="I1117" s="26">
        <v>295.68</v>
      </c>
    </row>
    <row r="1118" s="19" customFormat="1" spans="1:9">
      <c r="A1118" s="25">
        <v>45833.5590277778</v>
      </c>
      <c r="B1118" s="26" t="s">
        <v>3052</v>
      </c>
      <c r="C1118" s="26" t="s">
        <v>9</v>
      </c>
      <c r="D1118" s="26" t="s">
        <v>8</v>
      </c>
      <c r="E1118" s="26" t="s">
        <v>1362</v>
      </c>
      <c r="F1118" s="26" t="s">
        <v>1363</v>
      </c>
      <c r="G1118" s="26">
        <v>2</v>
      </c>
      <c r="H1118" s="26">
        <v>1023</v>
      </c>
      <c r="I1118" s="26">
        <v>2046</v>
      </c>
    </row>
    <row r="1119" s="19" customFormat="1" spans="1:9">
      <c r="A1119" s="25">
        <v>45833.5590277778</v>
      </c>
      <c r="B1119" s="26" t="s">
        <v>3052</v>
      </c>
      <c r="C1119" s="26" t="s">
        <v>9</v>
      </c>
      <c r="D1119" s="26" t="s">
        <v>8</v>
      </c>
      <c r="E1119" s="26" t="s">
        <v>3053</v>
      </c>
      <c r="F1119" s="26" t="s">
        <v>3054</v>
      </c>
      <c r="G1119" s="26">
        <v>2</v>
      </c>
      <c r="H1119" s="26">
        <v>178.2</v>
      </c>
      <c r="I1119" s="26">
        <v>356.4</v>
      </c>
    </row>
    <row r="1120" s="19" customFormat="1" spans="1:9">
      <c r="A1120" s="25">
        <v>45833.5590277778</v>
      </c>
      <c r="B1120" s="26" t="s">
        <v>3055</v>
      </c>
      <c r="C1120" s="26" t="s">
        <v>9</v>
      </c>
      <c r="D1120" s="26" t="s">
        <v>10</v>
      </c>
      <c r="E1120" s="26" t="s">
        <v>48</v>
      </c>
      <c r="F1120" s="26" t="s">
        <v>49</v>
      </c>
      <c r="G1120" s="26">
        <v>2</v>
      </c>
      <c r="H1120" s="26">
        <v>739.2</v>
      </c>
      <c r="I1120" s="26">
        <v>1478.4</v>
      </c>
    </row>
    <row r="1121" s="19" customFormat="1" spans="1:9">
      <c r="A1121" s="25">
        <v>45833.5590277778</v>
      </c>
      <c r="B1121" s="26" t="s">
        <v>3055</v>
      </c>
      <c r="C1121" s="26" t="s">
        <v>9</v>
      </c>
      <c r="D1121" s="26" t="s">
        <v>10</v>
      </c>
      <c r="E1121" s="26" t="s">
        <v>1650</v>
      </c>
      <c r="F1121" s="26" t="s">
        <v>1651</v>
      </c>
      <c r="G1121" s="26">
        <v>1</v>
      </c>
      <c r="H1121" s="26">
        <v>332.64</v>
      </c>
      <c r="I1121" s="26">
        <v>332.64</v>
      </c>
    </row>
    <row r="1122" s="19" customFormat="1" spans="1:9">
      <c r="A1122" s="25">
        <v>45833.5590277778</v>
      </c>
      <c r="B1122" s="26" t="s">
        <v>3055</v>
      </c>
      <c r="C1122" s="26" t="s">
        <v>9</v>
      </c>
      <c r="D1122" s="26" t="s">
        <v>10</v>
      </c>
      <c r="E1122" s="26" t="s">
        <v>642</v>
      </c>
      <c r="F1122" s="26" t="s">
        <v>643</v>
      </c>
      <c r="G1122" s="26">
        <v>2</v>
      </c>
      <c r="H1122" s="26">
        <v>295.68</v>
      </c>
      <c r="I1122" s="26">
        <v>591.36</v>
      </c>
    </row>
    <row r="1123" s="19" customFormat="1" spans="1:9">
      <c r="A1123" s="25">
        <v>45833.5590277778</v>
      </c>
      <c r="B1123" s="26" t="s">
        <v>3056</v>
      </c>
      <c r="C1123" s="26" t="s">
        <v>9</v>
      </c>
      <c r="D1123" s="26" t="s">
        <v>10</v>
      </c>
      <c r="E1123" s="26" t="s">
        <v>1650</v>
      </c>
      <c r="F1123" s="26" t="s">
        <v>1651</v>
      </c>
      <c r="G1123" s="26">
        <v>2</v>
      </c>
      <c r="H1123" s="26">
        <v>332.64</v>
      </c>
      <c r="I1123" s="26">
        <v>665.28</v>
      </c>
    </row>
    <row r="1124" s="19" customFormat="1" spans="1:9">
      <c r="A1124" s="25">
        <v>45833.5590277778</v>
      </c>
      <c r="B1124" s="26" t="s">
        <v>3057</v>
      </c>
      <c r="C1124" s="26" t="s">
        <v>9</v>
      </c>
      <c r="D1124" s="26" t="s">
        <v>10</v>
      </c>
      <c r="E1124" s="26" t="s">
        <v>863</v>
      </c>
      <c r="F1124" s="26" t="s">
        <v>864</v>
      </c>
      <c r="G1124" s="26">
        <v>3</v>
      </c>
      <c r="H1124" s="26">
        <v>762.12</v>
      </c>
      <c r="I1124" s="26">
        <v>2286.36</v>
      </c>
    </row>
    <row r="1125" s="19" customFormat="1" spans="1:9">
      <c r="A1125" s="25">
        <v>45833.5590277778</v>
      </c>
      <c r="B1125" s="26" t="s">
        <v>3057</v>
      </c>
      <c r="C1125" s="26" t="s">
        <v>9</v>
      </c>
      <c r="D1125" s="26" t="s">
        <v>10</v>
      </c>
      <c r="E1125" s="26" t="s">
        <v>723</v>
      </c>
      <c r="F1125" s="26" t="s">
        <v>724</v>
      </c>
      <c r="G1125" s="26">
        <v>3</v>
      </c>
      <c r="H1125" s="26">
        <v>110.88</v>
      </c>
      <c r="I1125" s="26">
        <v>332.64</v>
      </c>
    </row>
    <row r="1126" s="19" customFormat="1" spans="1:9">
      <c r="A1126" s="25">
        <v>45833.5590277778</v>
      </c>
      <c r="B1126" s="26" t="s">
        <v>3058</v>
      </c>
      <c r="C1126" s="26" t="s">
        <v>9</v>
      </c>
      <c r="D1126" s="26" t="s">
        <v>11</v>
      </c>
      <c r="E1126" s="26" t="s">
        <v>48</v>
      </c>
      <c r="F1126" s="26" t="s">
        <v>49</v>
      </c>
      <c r="G1126" s="26">
        <v>1</v>
      </c>
      <c r="H1126" s="26">
        <v>739.2</v>
      </c>
      <c r="I1126" s="26">
        <v>739.2</v>
      </c>
    </row>
    <row r="1127" s="19" customFormat="1" spans="1:9">
      <c r="A1127" s="25">
        <v>45834.56875</v>
      </c>
      <c r="B1127" s="26" t="s">
        <v>3059</v>
      </c>
      <c r="C1127" s="26" t="s">
        <v>9</v>
      </c>
      <c r="D1127" s="26" t="s">
        <v>3</v>
      </c>
      <c r="E1127" s="26" t="s">
        <v>642</v>
      </c>
      <c r="F1127" s="26" t="s">
        <v>643</v>
      </c>
      <c r="G1127" s="26">
        <v>3</v>
      </c>
      <c r="H1127" s="26">
        <v>295.68</v>
      </c>
      <c r="I1127" s="26">
        <v>887.04</v>
      </c>
    </row>
    <row r="1128" s="19" customFormat="1" spans="1:9">
      <c r="A1128" s="25">
        <v>45834.56875</v>
      </c>
      <c r="B1128" s="26" t="s">
        <v>3060</v>
      </c>
      <c r="C1128" s="26" t="s">
        <v>9</v>
      </c>
      <c r="D1128" s="26" t="s">
        <v>3</v>
      </c>
      <c r="E1128" s="26" t="s">
        <v>1648</v>
      </c>
      <c r="F1128" s="26" t="s">
        <v>1649</v>
      </c>
      <c r="G1128" s="26">
        <v>1</v>
      </c>
      <c r="H1128" s="26">
        <v>369.6</v>
      </c>
      <c r="I1128" s="26">
        <v>369.6</v>
      </c>
    </row>
    <row r="1129" s="19" customFormat="1" spans="1:9">
      <c r="A1129" s="25">
        <v>45834.56875</v>
      </c>
      <c r="B1129" s="26" t="s">
        <v>3060</v>
      </c>
      <c r="C1129" s="26" t="s">
        <v>9</v>
      </c>
      <c r="D1129" s="26" t="s">
        <v>3</v>
      </c>
      <c r="E1129" s="26" t="s">
        <v>1650</v>
      </c>
      <c r="F1129" s="26" t="s">
        <v>1651</v>
      </c>
      <c r="G1129" s="26">
        <v>1</v>
      </c>
      <c r="H1129" s="26">
        <v>332.64</v>
      </c>
      <c r="I1129" s="26">
        <v>332.64</v>
      </c>
    </row>
    <row r="1130" s="19" customFormat="1" spans="1:9">
      <c r="A1130" s="25">
        <v>45834.5694444444</v>
      </c>
      <c r="B1130" s="26" t="s">
        <v>3061</v>
      </c>
      <c r="C1130" s="26" t="s">
        <v>9</v>
      </c>
      <c r="D1130" s="26" t="s">
        <v>3</v>
      </c>
      <c r="E1130" s="26" t="s">
        <v>1523</v>
      </c>
      <c r="F1130" s="26" t="s">
        <v>212</v>
      </c>
      <c r="G1130" s="26">
        <v>2</v>
      </c>
      <c r="H1130" s="26">
        <v>1071.84</v>
      </c>
      <c r="I1130" s="26">
        <v>2143.68</v>
      </c>
    </row>
    <row r="1131" s="19" customFormat="1" spans="1:9">
      <c r="A1131" s="25">
        <v>45834.5694444444</v>
      </c>
      <c r="B1131" s="26" t="s">
        <v>3061</v>
      </c>
      <c r="C1131" s="26" t="s">
        <v>9</v>
      </c>
      <c r="D1131" s="26" t="s">
        <v>3</v>
      </c>
      <c r="E1131" s="26" t="s">
        <v>1648</v>
      </c>
      <c r="F1131" s="26" t="s">
        <v>1649</v>
      </c>
      <c r="G1131" s="26">
        <v>3</v>
      </c>
      <c r="H1131" s="26">
        <v>369.6</v>
      </c>
      <c r="I1131" s="26">
        <v>1108.8</v>
      </c>
    </row>
    <row r="1132" s="19" customFormat="1" spans="1:9">
      <c r="A1132" s="25">
        <v>45834.5694444444</v>
      </c>
      <c r="B1132" s="26" t="s">
        <v>3062</v>
      </c>
      <c r="C1132" s="26" t="s">
        <v>9</v>
      </c>
      <c r="D1132" s="26" t="s">
        <v>3</v>
      </c>
      <c r="E1132" s="26" t="s">
        <v>48</v>
      </c>
      <c r="F1132" s="26" t="s">
        <v>49</v>
      </c>
      <c r="G1132" s="26">
        <v>1</v>
      </c>
      <c r="H1132" s="26">
        <v>739.2</v>
      </c>
      <c r="I1132" s="26">
        <v>739.2</v>
      </c>
    </row>
    <row r="1133" s="19" customFormat="1" spans="1:9">
      <c r="A1133" s="25">
        <v>45834.5694444444</v>
      </c>
      <c r="B1133" s="26" t="s">
        <v>3063</v>
      </c>
      <c r="C1133" s="26" t="s">
        <v>9</v>
      </c>
      <c r="D1133" s="26" t="s">
        <v>11</v>
      </c>
      <c r="E1133" s="26" t="s">
        <v>422</v>
      </c>
      <c r="F1133" s="26" t="s">
        <v>423</v>
      </c>
      <c r="G1133" s="26">
        <v>2</v>
      </c>
      <c r="H1133" s="26">
        <v>497.98</v>
      </c>
      <c r="I1133" s="26">
        <v>995.96</v>
      </c>
    </row>
    <row r="1134" s="19" customFormat="1" spans="1:9">
      <c r="A1134" s="25">
        <v>45835.5548611111</v>
      </c>
      <c r="B1134" s="26" t="s">
        <v>3064</v>
      </c>
      <c r="C1134" s="26" t="s">
        <v>9</v>
      </c>
      <c r="D1134" s="26" t="s">
        <v>3</v>
      </c>
      <c r="E1134" s="26" t="s">
        <v>1381</v>
      </c>
      <c r="F1134" s="26" t="s">
        <v>1382</v>
      </c>
      <c r="G1134" s="26">
        <v>3</v>
      </c>
      <c r="H1134" s="26">
        <v>97.57</v>
      </c>
      <c r="I1134" s="26">
        <v>292.71</v>
      </c>
    </row>
    <row r="1135" s="19" customFormat="1" spans="1:9">
      <c r="A1135" s="25">
        <v>45835.5548611111</v>
      </c>
      <c r="B1135" s="26" t="s">
        <v>3064</v>
      </c>
      <c r="C1135" s="26" t="s">
        <v>9</v>
      </c>
      <c r="D1135" s="26" t="s">
        <v>3</v>
      </c>
      <c r="E1135" s="26" t="s">
        <v>1082</v>
      </c>
      <c r="F1135" s="26" t="s">
        <v>1083</v>
      </c>
      <c r="G1135" s="26">
        <v>5</v>
      </c>
      <c r="H1135" s="26">
        <v>24.39</v>
      </c>
      <c r="I1135" s="26">
        <v>121.95</v>
      </c>
    </row>
    <row r="1136" s="19" customFormat="1" spans="1:9">
      <c r="A1136" s="25">
        <v>45835.5548611111</v>
      </c>
      <c r="B1136" s="26" t="s">
        <v>3065</v>
      </c>
      <c r="C1136" s="26" t="s">
        <v>9</v>
      </c>
      <c r="D1136" s="26" t="s">
        <v>7</v>
      </c>
      <c r="E1136" s="26" t="s">
        <v>3066</v>
      </c>
      <c r="F1136" s="26" t="s">
        <v>3067</v>
      </c>
      <c r="G1136" s="26">
        <v>1</v>
      </c>
      <c r="H1136" s="26">
        <v>62.83</v>
      </c>
      <c r="I1136" s="26">
        <v>62.83</v>
      </c>
    </row>
    <row r="1137" s="19" customFormat="1" spans="1:9">
      <c r="A1137" s="25">
        <v>45835.5541666667</v>
      </c>
      <c r="B1137" s="26" t="s">
        <v>3068</v>
      </c>
      <c r="C1137" s="26" t="s">
        <v>9</v>
      </c>
      <c r="D1137" s="26" t="s">
        <v>11</v>
      </c>
      <c r="E1137" s="26" t="s">
        <v>318</v>
      </c>
      <c r="F1137" s="26" t="s">
        <v>319</v>
      </c>
      <c r="G1137" s="26">
        <v>2</v>
      </c>
      <c r="H1137" s="26">
        <v>147.84</v>
      </c>
      <c r="I1137" s="26">
        <v>295.68</v>
      </c>
    </row>
    <row r="1138" s="19" customFormat="1" spans="1:9">
      <c r="A1138" s="25">
        <v>45838.5527777778</v>
      </c>
      <c r="B1138" s="26" t="s">
        <v>3069</v>
      </c>
      <c r="C1138" s="26" t="s">
        <v>9</v>
      </c>
      <c r="D1138" s="26" t="s">
        <v>6</v>
      </c>
      <c r="E1138" s="26" t="s">
        <v>39</v>
      </c>
      <c r="F1138" s="26" t="s">
        <v>40</v>
      </c>
      <c r="G1138" s="26">
        <v>1</v>
      </c>
      <c r="H1138" s="26">
        <v>44.35</v>
      </c>
      <c r="I1138" s="26">
        <v>44.35</v>
      </c>
    </row>
    <row r="1139" s="19" customFormat="1" spans="1:9">
      <c r="A1139" s="25">
        <v>45838.5527777778</v>
      </c>
      <c r="B1139" s="26" t="s">
        <v>3069</v>
      </c>
      <c r="C1139" s="26" t="s">
        <v>9</v>
      </c>
      <c r="D1139" s="26" t="s">
        <v>6</v>
      </c>
      <c r="E1139" s="26" t="s">
        <v>344</v>
      </c>
      <c r="F1139" s="26" t="s">
        <v>345</v>
      </c>
      <c r="G1139" s="26">
        <v>1</v>
      </c>
      <c r="H1139" s="26">
        <v>100.53</v>
      </c>
      <c r="I1139" s="26">
        <v>100.53</v>
      </c>
    </row>
    <row r="1140" s="19" customFormat="1" spans="1:9">
      <c r="A1140" s="25">
        <v>45838.5527777778</v>
      </c>
      <c r="B1140" s="26" t="s">
        <v>3070</v>
      </c>
      <c r="C1140" s="26" t="s">
        <v>9</v>
      </c>
      <c r="D1140" s="26" t="s">
        <v>8</v>
      </c>
      <c r="E1140" s="26" t="s">
        <v>45</v>
      </c>
      <c r="F1140" s="26" t="s">
        <v>46</v>
      </c>
      <c r="G1140" s="26">
        <v>1</v>
      </c>
      <c r="H1140" s="26">
        <v>1108.8</v>
      </c>
      <c r="I1140" s="26">
        <v>1108.8</v>
      </c>
    </row>
    <row r="1141" s="19" customFormat="1" spans="1:9">
      <c r="A1141" s="25">
        <v>45838.5527777778</v>
      </c>
      <c r="B1141" s="26" t="s">
        <v>3070</v>
      </c>
      <c r="C1141" s="26" t="s">
        <v>9</v>
      </c>
      <c r="D1141" s="26" t="s">
        <v>8</v>
      </c>
      <c r="E1141" s="26" t="s">
        <v>642</v>
      </c>
      <c r="F1141" s="26" t="s">
        <v>643</v>
      </c>
      <c r="G1141" s="26">
        <v>2</v>
      </c>
      <c r="H1141" s="26">
        <v>295.68</v>
      </c>
      <c r="I1141" s="26">
        <v>591.36</v>
      </c>
    </row>
    <row r="1142" s="19" customFormat="1" spans="1:9">
      <c r="A1142" s="25">
        <v>45838.5527777778</v>
      </c>
      <c r="B1142" s="26" t="s">
        <v>3071</v>
      </c>
      <c r="C1142" s="26" t="s">
        <v>9</v>
      </c>
      <c r="D1142" s="26" t="s">
        <v>11</v>
      </c>
      <c r="E1142" s="26" t="s">
        <v>981</v>
      </c>
      <c r="F1142" s="26" t="s">
        <v>982</v>
      </c>
      <c r="G1142" s="26">
        <v>1</v>
      </c>
      <c r="H1142" s="26">
        <v>0</v>
      </c>
      <c r="I1142" s="26">
        <v>0</v>
      </c>
    </row>
    <row r="1143" s="19" customFormat="1" spans="1:9">
      <c r="A1143" s="25">
        <v>45838.5520833333</v>
      </c>
      <c r="B1143" s="26" t="s">
        <v>3072</v>
      </c>
      <c r="C1143" s="26" t="s">
        <v>9</v>
      </c>
      <c r="D1143" s="26" t="s">
        <v>11</v>
      </c>
      <c r="E1143" s="26" t="s">
        <v>946</v>
      </c>
      <c r="F1143" s="26" t="s">
        <v>947</v>
      </c>
      <c r="G1143" s="26">
        <v>1</v>
      </c>
      <c r="H1143" s="26">
        <v>965.84</v>
      </c>
      <c r="I1143" s="26">
        <v>965.84</v>
      </c>
    </row>
    <row r="1144" s="19" customFormat="1" spans="1:9">
      <c r="A1144" s="25">
        <v>45838.5520833333</v>
      </c>
      <c r="B1144" s="26" t="s">
        <v>3072</v>
      </c>
      <c r="C1144" s="26" t="s">
        <v>9</v>
      </c>
      <c r="D1144" s="26" t="s">
        <v>11</v>
      </c>
      <c r="E1144" s="26" t="s">
        <v>168</v>
      </c>
      <c r="F1144" s="26" t="s">
        <v>169</v>
      </c>
      <c r="G1144" s="26">
        <v>1</v>
      </c>
      <c r="H1144" s="26">
        <v>1478.4</v>
      </c>
      <c r="I1144" s="26">
        <v>1478.4</v>
      </c>
    </row>
    <row r="1145" s="19" customFormat="1" spans="1:9">
      <c r="A1145" s="25">
        <v>45838.5520833333</v>
      </c>
      <c r="B1145" s="26" t="s">
        <v>3072</v>
      </c>
      <c r="C1145" s="26" t="s">
        <v>9</v>
      </c>
      <c r="D1145" s="26" t="s">
        <v>11</v>
      </c>
      <c r="E1145" s="26" t="s">
        <v>172</v>
      </c>
      <c r="F1145" s="26" t="s">
        <v>173</v>
      </c>
      <c r="G1145" s="26">
        <v>1</v>
      </c>
      <c r="H1145" s="26">
        <v>221.76</v>
      </c>
      <c r="I1145" s="26">
        <v>221.76</v>
      </c>
    </row>
    <row r="1146" s="19" customFormat="1" spans="1:9">
      <c r="A1146" s="25">
        <v>45838.5520833333</v>
      </c>
      <c r="B1146" s="26" t="s">
        <v>3072</v>
      </c>
      <c r="C1146" s="26" t="s">
        <v>9</v>
      </c>
      <c r="D1146" s="26" t="s">
        <v>11</v>
      </c>
      <c r="E1146" s="26" t="s">
        <v>950</v>
      </c>
      <c r="F1146" s="26" t="s">
        <v>951</v>
      </c>
      <c r="G1146" s="26">
        <v>1</v>
      </c>
      <c r="H1146" s="26">
        <v>482.92</v>
      </c>
      <c r="I1146" s="26">
        <v>482.92</v>
      </c>
    </row>
    <row r="1147" s="19" customFormat="1" spans="1:9">
      <c r="A1147" s="25">
        <v>45838.5520833333</v>
      </c>
      <c r="B1147" s="26" t="s">
        <v>3072</v>
      </c>
      <c r="C1147" s="26" t="s">
        <v>9</v>
      </c>
      <c r="D1147" s="26" t="s">
        <v>11</v>
      </c>
      <c r="E1147" s="26" t="s">
        <v>954</v>
      </c>
      <c r="F1147" s="26" t="s">
        <v>955</v>
      </c>
      <c r="G1147" s="26">
        <v>1</v>
      </c>
      <c r="H1147" s="26">
        <v>482.92</v>
      </c>
      <c r="I1147" s="26">
        <v>482.92</v>
      </c>
    </row>
    <row r="1148" s="19" customFormat="1" spans="1:9">
      <c r="A1148" s="25">
        <v>45839</v>
      </c>
      <c r="B1148" s="26" t="s">
        <v>3073</v>
      </c>
      <c r="C1148" s="26" t="s">
        <v>9</v>
      </c>
      <c r="D1148" s="26" t="s">
        <v>10</v>
      </c>
      <c r="E1148" s="26" t="s">
        <v>45</v>
      </c>
      <c r="F1148" s="26" t="s">
        <v>46</v>
      </c>
      <c r="G1148" s="26">
        <v>2</v>
      </c>
      <c r="H1148" s="26">
        <v>1108.8</v>
      </c>
      <c r="I1148" s="26">
        <v>2217.6</v>
      </c>
    </row>
    <row r="1149" s="19" customFormat="1" spans="1:9">
      <c r="A1149" s="25">
        <v>45839</v>
      </c>
      <c r="B1149" s="26" t="s">
        <v>3074</v>
      </c>
      <c r="C1149" s="26" t="s">
        <v>9</v>
      </c>
      <c r="D1149" s="26" t="s">
        <v>8</v>
      </c>
      <c r="E1149" s="26" t="s">
        <v>1360</v>
      </c>
      <c r="F1149" s="26" t="s">
        <v>1361</v>
      </c>
      <c r="G1149" s="26">
        <v>1</v>
      </c>
      <c r="H1149" s="26">
        <v>1049.4</v>
      </c>
      <c r="I1149" s="26">
        <v>1049.4</v>
      </c>
    </row>
    <row r="1150" s="19" customFormat="1" spans="1:9">
      <c r="A1150" s="25">
        <v>45839</v>
      </c>
      <c r="B1150" s="26" t="s">
        <v>3075</v>
      </c>
      <c r="C1150" s="26" t="s">
        <v>9</v>
      </c>
      <c r="D1150" s="26" t="s">
        <v>5</v>
      </c>
      <c r="E1150" s="26" t="s">
        <v>3076</v>
      </c>
      <c r="F1150" s="26" t="s">
        <v>260</v>
      </c>
      <c r="G1150" s="26">
        <v>1</v>
      </c>
      <c r="H1150" s="26">
        <v>8877</v>
      </c>
      <c r="I1150" s="26">
        <v>8877</v>
      </c>
    </row>
    <row r="1151" s="19" customFormat="1" spans="1:9">
      <c r="A1151" s="25">
        <v>45839</v>
      </c>
      <c r="B1151" s="26" t="s">
        <v>3077</v>
      </c>
      <c r="C1151" s="26" t="s">
        <v>9</v>
      </c>
      <c r="D1151" s="26" t="s">
        <v>3</v>
      </c>
      <c r="E1151" s="26" t="s">
        <v>1575</v>
      </c>
      <c r="F1151" s="26" t="s">
        <v>1576</v>
      </c>
      <c r="G1151" s="26">
        <v>6</v>
      </c>
      <c r="H1151" s="26">
        <v>347.23</v>
      </c>
      <c r="I1151" s="26">
        <v>2083.38</v>
      </c>
    </row>
    <row r="1152" s="19" customFormat="1" spans="1:9">
      <c r="A1152" s="25">
        <v>45839</v>
      </c>
      <c r="B1152" s="26" t="s">
        <v>3077</v>
      </c>
      <c r="C1152" s="26" t="s">
        <v>9</v>
      </c>
      <c r="D1152" s="26" t="s">
        <v>3</v>
      </c>
      <c r="E1152" s="26" t="s">
        <v>1577</v>
      </c>
      <c r="F1152" s="26" t="s">
        <v>1578</v>
      </c>
      <c r="G1152" s="26">
        <v>8</v>
      </c>
      <c r="H1152" s="26">
        <v>290.54</v>
      </c>
      <c r="I1152" s="26">
        <v>2324.32</v>
      </c>
    </row>
    <row r="1153" s="19" customFormat="1" spans="1:9">
      <c r="A1153" s="25">
        <v>45839</v>
      </c>
      <c r="B1153" s="26" t="s">
        <v>3078</v>
      </c>
      <c r="C1153" s="26" t="s">
        <v>9</v>
      </c>
      <c r="D1153" s="26" t="s">
        <v>3</v>
      </c>
      <c r="E1153" s="26" t="s">
        <v>709</v>
      </c>
      <c r="F1153" s="26" t="s">
        <v>710</v>
      </c>
      <c r="G1153" s="26">
        <v>1</v>
      </c>
      <c r="H1153" s="26">
        <v>4181.21</v>
      </c>
      <c r="I1153" s="26">
        <v>4181.21</v>
      </c>
    </row>
    <row r="1154" s="19" customFormat="1" spans="1:9">
      <c r="A1154" s="25">
        <v>45839</v>
      </c>
      <c r="B1154" s="26" t="s">
        <v>3079</v>
      </c>
      <c r="C1154" s="26" t="s">
        <v>9</v>
      </c>
      <c r="D1154" s="26" t="s">
        <v>4</v>
      </c>
      <c r="E1154" s="26" t="s">
        <v>2442</v>
      </c>
      <c r="F1154" s="26" t="s">
        <v>347</v>
      </c>
      <c r="G1154" s="26">
        <v>2</v>
      </c>
      <c r="H1154" s="26">
        <v>0</v>
      </c>
      <c r="I1154" s="26">
        <v>0</v>
      </c>
    </row>
    <row r="1155" s="19" customFormat="1" spans="1:9">
      <c r="A1155" s="25">
        <v>45839</v>
      </c>
      <c r="B1155" s="26" t="s">
        <v>3080</v>
      </c>
      <c r="C1155" s="26" t="s">
        <v>9</v>
      </c>
      <c r="D1155" s="26" t="s">
        <v>4</v>
      </c>
      <c r="E1155" s="26" t="s">
        <v>3081</v>
      </c>
      <c r="F1155" s="26" t="s">
        <v>3082</v>
      </c>
      <c r="G1155" s="26">
        <v>2</v>
      </c>
      <c r="H1155" s="26">
        <v>24.19</v>
      </c>
      <c r="I1155" s="26">
        <v>48.38</v>
      </c>
    </row>
    <row r="1156" s="19" customFormat="1" spans="1:9">
      <c r="A1156" s="25">
        <v>45839</v>
      </c>
      <c r="B1156" s="26" t="s">
        <v>3083</v>
      </c>
      <c r="C1156" s="26" t="s">
        <v>9</v>
      </c>
      <c r="D1156" s="26" t="s">
        <v>4</v>
      </c>
      <c r="E1156" s="26" t="s">
        <v>284</v>
      </c>
      <c r="F1156" s="26" t="s">
        <v>285</v>
      </c>
      <c r="G1156" s="26">
        <v>5</v>
      </c>
      <c r="H1156" s="26">
        <v>2237.54</v>
      </c>
      <c r="I1156" s="26">
        <v>11187.7</v>
      </c>
    </row>
    <row r="1157" s="19" customFormat="1" spans="1:9">
      <c r="A1157" s="25">
        <v>45839</v>
      </c>
      <c r="B1157" s="26" t="s">
        <v>3084</v>
      </c>
      <c r="C1157" s="26" t="s">
        <v>9</v>
      </c>
      <c r="D1157" s="26" t="s">
        <v>4</v>
      </c>
      <c r="E1157" s="26" t="s">
        <v>614</v>
      </c>
      <c r="F1157" s="26" t="s">
        <v>569</v>
      </c>
      <c r="G1157" s="26">
        <v>1</v>
      </c>
      <c r="H1157" s="26">
        <v>1501.17</v>
      </c>
      <c r="I1157" s="26">
        <v>1501.17</v>
      </c>
    </row>
    <row r="1158" s="19" customFormat="1" spans="1:9">
      <c r="A1158" s="25">
        <v>45839</v>
      </c>
      <c r="B1158" s="26" t="s">
        <v>3085</v>
      </c>
      <c r="C1158" s="26" t="s">
        <v>9</v>
      </c>
      <c r="D1158" s="26" t="s">
        <v>4</v>
      </c>
      <c r="E1158" s="26" t="s">
        <v>80</v>
      </c>
      <c r="F1158" s="26" t="s">
        <v>81</v>
      </c>
      <c r="G1158" s="26">
        <v>2</v>
      </c>
      <c r="H1158" s="26">
        <v>2748.1</v>
      </c>
      <c r="I1158" s="26">
        <v>5496.2</v>
      </c>
    </row>
    <row r="1159" s="19" customFormat="1" spans="1:9">
      <c r="A1159" s="25">
        <v>45839</v>
      </c>
      <c r="B1159" s="26" t="s">
        <v>3086</v>
      </c>
      <c r="C1159" s="26" t="s">
        <v>9</v>
      </c>
      <c r="D1159" s="26" t="s">
        <v>6</v>
      </c>
      <c r="E1159" s="26" t="s">
        <v>1746</v>
      </c>
      <c r="F1159" s="26" t="s">
        <v>1747</v>
      </c>
      <c r="G1159" s="26">
        <v>1</v>
      </c>
      <c r="H1159" s="26">
        <v>391.63</v>
      </c>
      <c r="I1159" s="26">
        <v>391.63</v>
      </c>
    </row>
    <row r="1160" s="19" customFormat="1" spans="1:9">
      <c r="A1160" s="25">
        <v>45839</v>
      </c>
      <c r="B1160" s="26" t="s">
        <v>3086</v>
      </c>
      <c r="C1160" s="26" t="s">
        <v>9</v>
      </c>
      <c r="D1160" s="26" t="s">
        <v>6</v>
      </c>
      <c r="E1160" s="26" t="s">
        <v>289</v>
      </c>
      <c r="F1160" s="26" t="s">
        <v>290</v>
      </c>
      <c r="G1160" s="26">
        <v>1</v>
      </c>
      <c r="H1160" s="26">
        <v>2497.87</v>
      </c>
      <c r="I1160" s="26">
        <v>2497.87</v>
      </c>
    </row>
    <row r="1161" s="19" customFormat="1" spans="1:9">
      <c r="A1161" s="25">
        <v>45839</v>
      </c>
      <c r="B1161" s="26" t="s">
        <v>3087</v>
      </c>
      <c r="C1161" s="26" t="s">
        <v>9</v>
      </c>
      <c r="D1161" s="26" t="s">
        <v>6</v>
      </c>
      <c r="E1161" s="26" t="s">
        <v>841</v>
      </c>
      <c r="F1161" s="26" t="s">
        <v>842</v>
      </c>
      <c r="G1161" s="26">
        <v>1</v>
      </c>
      <c r="H1161" s="26">
        <v>0</v>
      </c>
      <c r="I1161" s="26">
        <v>0</v>
      </c>
    </row>
    <row r="1162" s="19" customFormat="1" spans="1:9">
      <c r="A1162" s="25">
        <v>45839</v>
      </c>
      <c r="B1162" s="26" t="s">
        <v>3088</v>
      </c>
      <c r="C1162" s="26" t="s">
        <v>9</v>
      </c>
      <c r="D1162" s="26" t="s">
        <v>6</v>
      </c>
      <c r="E1162" s="26" t="s">
        <v>507</v>
      </c>
      <c r="F1162" s="26" t="s">
        <v>508</v>
      </c>
      <c r="G1162" s="26">
        <v>3</v>
      </c>
      <c r="H1162" s="26">
        <v>810.21</v>
      </c>
      <c r="I1162" s="26">
        <v>2430.63</v>
      </c>
    </row>
    <row r="1163" s="19" customFormat="1" spans="1:9">
      <c r="A1163" s="25">
        <v>45839</v>
      </c>
      <c r="B1163" s="26" t="s">
        <v>3089</v>
      </c>
      <c r="C1163" s="26" t="s">
        <v>9</v>
      </c>
      <c r="D1163" s="26" t="s">
        <v>6</v>
      </c>
      <c r="E1163" s="26" t="s">
        <v>1146</v>
      </c>
      <c r="F1163" s="26" t="s">
        <v>321</v>
      </c>
      <c r="G1163" s="26">
        <v>1</v>
      </c>
      <c r="H1163" s="26">
        <v>705.94</v>
      </c>
      <c r="I1163" s="26">
        <v>705.94</v>
      </c>
    </row>
    <row r="1164" s="19" customFormat="1" spans="1:9">
      <c r="A1164" s="25">
        <v>45839</v>
      </c>
      <c r="B1164" s="26" t="s">
        <v>3089</v>
      </c>
      <c r="C1164" s="26" t="s">
        <v>9</v>
      </c>
      <c r="D1164" s="26" t="s">
        <v>6</v>
      </c>
      <c r="E1164" s="26" t="s">
        <v>197</v>
      </c>
      <c r="F1164" s="26" t="s">
        <v>198</v>
      </c>
      <c r="G1164" s="26">
        <v>3</v>
      </c>
      <c r="H1164" s="26">
        <v>2510.09</v>
      </c>
      <c r="I1164" s="26">
        <v>7530.27</v>
      </c>
    </row>
    <row r="1165" s="19" customFormat="1" spans="1:9">
      <c r="A1165" s="25">
        <v>45839</v>
      </c>
      <c r="B1165" s="26" t="s">
        <v>3090</v>
      </c>
      <c r="C1165" s="26" t="s">
        <v>9</v>
      </c>
      <c r="D1165" s="26" t="s">
        <v>6</v>
      </c>
      <c r="E1165" s="26" t="s">
        <v>1189</v>
      </c>
      <c r="F1165" s="26" t="s">
        <v>1190</v>
      </c>
      <c r="G1165" s="26">
        <v>1</v>
      </c>
      <c r="H1165" s="26">
        <v>586.92</v>
      </c>
      <c r="I1165" s="26">
        <v>586.92</v>
      </c>
    </row>
    <row r="1166" s="19" customFormat="1" spans="1:9">
      <c r="A1166" s="25">
        <v>45839</v>
      </c>
      <c r="B1166" s="26" t="s">
        <v>3090</v>
      </c>
      <c r="C1166" s="26" t="s">
        <v>9</v>
      </c>
      <c r="D1166" s="26" t="s">
        <v>6</v>
      </c>
      <c r="E1166" s="26" t="s">
        <v>1062</v>
      </c>
      <c r="F1166" s="26" t="s">
        <v>321</v>
      </c>
      <c r="G1166" s="26">
        <v>1</v>
      </c>
      <c r="H1166" s="26">
        <v>678.83</v>
      </c>
      <c r="I1166" s="26">
        <v>678.83</v>
      </c>
    </row>
    <row r="1167" s="19" customFormat="1" spans="1:9">
      <c r="A1167" s="25">
        <v>45839</v>
      </c>
      <c r="B1167" s="26" t="s">
        <v>3091</v>
      </c>
      <c r="C1167" s="26" t="s">
        <v>9</v>
      </c>
      <c r="D1167" s="26" t="s">
        <v>7</v>
      </c>
      <c r="E1167" s="26" t="s">
        <v>571</v>
      </c>
      <c r="F1167" s="26" t="s">
        <v>572</v>
      </c>
      <c r="G1167" s="26">
        <v>1</v>
      </c>
      <c r="H1167" s="26">
        <v>1331.32</v>
      </c>
      <c r="I1167" s="26">
        <v>1331.32</v>
      </c>
    </row>
    <row r="1168" s="19" customFormat="1" spans="1:9">
      <c r="A1168" s="25">
        <v>45839</v>
      </c>
      <c r="B1168" s="26" t="s">
        <v>3092</v>
      </c>
      <c r="C1168" s="26" t="s">
        <v>9</v>
      </c>
      <c r="D1168" s="26" t="s">
        <v>7</v>
      </c>
      <c r="E1168" s="26" t="s">
        <v>1146</v>
      </c>
      <c r="F1168" s="26" t="s">
        <v>321</v>
      </c>
      <c r="G1168" s="26">
        <v>1</v>
      </c>
      <c r="H1168" s="26">
        <v>705.94</v>
      </c>
      <c r="I1168" s="26">
        <v>705.94</v>
      </c>
    </row>
    <row r="1169" s="19" customFormat="1" spans="1:9">
      <c r="A1169" s="25">
        <v>45839</v>
      </c>
      <c r="B1169" s="26" t="s">
        <v>3093</v>
      </c>
      <c r="C1169" s="26" t="s">
        <v>9</v>
      </c>
      <c r="D1169" s="26" t="s">
        <v>7</v>
      </c>
      <c r="E1169" s="26" t="s">
        <v>346</v>
      </c>
      <c r="F1169" s="26" t="s">
        <v>347</v>
      </c>
      <c r="G1169" s="26">
        <v>2</v>
      </c>
      <c r="H1169" s="26">
        <v>0</v>
      </c>
      <c r="I1169" s="26">
        <v>0</v>
      </c>
    </row>
    <row r="1170" s="19" customFormat="1" spans="1:9">
      <c r="A1170" s="25">
        <v>45839</v>
      </c>
      <c r="B1170" s="26" t="s">
        <v>3094</v>
      </c>
      <c r="C1170" s="26" t="s">
        <v>9</v>
      </c>
      <c r="D1170" s="26" t="s">
        <v>7</v>
      </c>
      <c r="E1170" s="26" t="s">
        <v>197</v>
      </c>
      <c r="F1170" s="26" t="s">
        <v>198</v>
      </c>
      <c r="G1170" s="26">
        <v>5</v>
      </c>
      <c r="H1170" s="26">
        <v>2510.09</v>
      </c>
      <c r="I1170" s="26">
        <v>12550.45</v>
      </c>
    </row>
    <row r="1171" s="19" customFormat="1" spans="1:9">
      <c r="A1171" s="25">
        <v>45839</v>
      </c>
      <c r="B1171" s="26" t="s">
        <v>3095</v>
      </c>
      <c r="C1171" s="26" t="s">
        <v>9</v>
      </c>
      <c r="D1171" s="26" t="s">
        <v>8</v>
      </c>
      <c r="E1171" s="26" t="s">
        <v>391</v>
      </c>
      <c r="F1171" s="26" t="s">
        <v>392</v>
      </c>
      <c r="G1171" s="26">
        <v>1</v>
      </c>
      <c r="H1171" s="26">
        <v>2112.05</v>
      </c>
      <c r="I1171" s="26">
        <v>2112.05</v>
      </c>
    </row>
    <row r="1172" s="19" customFormat="1" spans="1:9">
      <c r="A1172" s="25">
        <v>45839</v>
      </c>
      <c r="B1172" s="26" t="s">
        <v>3096</v>
      </c>
      <c r="C1172" s="26" t="s">
        <v>9</v>
      </c>
      <c r="D1172" s="26" t="s">
        <v>8</v>
      </c>
      <c r="E1172" s="26" t="s">
        <v>33</v>
      </c>
      <c r="F1172" s="26" t="s">
        <v>34</v>
      </c>
      <c r="G1172" s="26">
        <v>3</v>
      </c>
      <c r="H1172" s="26">
        <v>2952.12</v>
      </c>
      <c r="I1172" s="26">
        <v>8856.36</v>
      </c>
    </row>
    <row r="1173" s="19" customFormat="1" spans="1:9">
      <c r="A1173" s="25">
        <v>45839</v>
      </c>
      <c r="B1173" s="26" t="s">
        <v>3097</v>
      </c>
      <c r="C1173" s="26" t="s">
        <v>9</v>
      </c>
      <c r="D1173" s="26" t="s">
        <v>10</v>
      </c>
      <c r="E1173" s="26" t="s">
        <v>1575</v>
      </c>
      <c r="F1173" s="26" t="s">
        <v>1576</v>
      </c>
      <c r="G1173" s="26">
        <v>12</v>
      </c>
      <c r="H1173" s="26">
        <v>347.23</v>
      </c>
      <c r="I1173" s="26">
        <v>4166.76</v>
      </c>
    </row>
    <row r="1174" s="19" customFormat="1" spans="1:9">
      <c r="A1174" s="25">
        <v>45839</v>
      </c>
      <c r="B1174" s="26" t="s">
        <v>3097</v>
      </c>
      <c r="C1174" s="26" t="s">
        <v>9</v>
      </c>
      <c r="D1174" s="26" t="s">
        <v>10</v>
      </c>
      <c r="E1174" s="26" t="s">
        <v>1577</v>
      </c>
      <c r="F1174" s="26" t="s">
        <v>1578</v>
      </c>
      <c r="G1174" s="26">
        <v>16</v>
      </c>
      <c r="H1174" s="26">
        <v>290.54</v>
      </c>
      <c r="I1174" s="26">
        <v>4648.64</v>
      </c>
    </row>
    <row r="1175" s="19" customFormat="1" spans="1:9">
      <c r="A1175" s="25">
        <v>45839</v>
      </c>
      <c r="B1175" s="26" t="s">
        <v>3098</v>
      </c>
      <c r="C1175" s="26" t="s">
        <v>9</v>
      </c>
      <c r="D1175" s="26" t="s">
        <v>10</v>
      </c>
      <c r="E1175" s="26" t="s">
        <v>1092</v>
      </c>
      <c r="F1175" s="26" t="s">
        <v>1093</v>
      </c>
      <c r="G1175" s="26">
        <v>3</v>
      </c>
      <c r="H1175" s="26">
        <v>1392.31</v>
      </c>
      <c r="I1175" s="26">
        <v>4176.93</v>
      </c>
    </row>
    <row r="1176" s="19" customFormat="1" spans="1:9">
      <c r="A1176" s="25">
        <v>45839</v>
      </c>
      <c r="B1176" s="26" t="s">
        <v>3099</v>
      </c>
      <c r="C1176" s="26" t="s">
        <v>9</v>
      </c>
      <c r="D1176" s="26" t="s">
        <v>11</v>
      </c>
      <c r="E1176" s="26" t="s">
        <v>1575</v>
      </c>
      <c r="F1176" s="26" t="s">
        <v>1576</v>
      </c>
      <c r="G1176" s="26">
        <v>12</v>
      </c>
      <c r="H1176" s="26">
        <v>347.23</v>
      </c>
      <c r="I1176" s="26">
        <v>4166.76</v>
      </c>
    </row>
    <row r="1177" s="19" customFormat="1" spans="1:9">
      <c r="A1177" s="25">
        <v>45839</v>
      </c>
      <c r="B1177" s="26" t="s">
        <v>3099</v>
      </c>
      <c r="C1177" s="26" t="s">
        <v>9</v>
      </c>
      <c r="D1177" s="26" t="s">
        <v>11</v>
      </c>
      <c r="E1177" s="26" t="s">
        <v>1577</v>
      </c>
      <c r="F1177" s="26" t="s">
        <v>1578</v>
      </c>
      <c r="G1177" s="26">
        <v>16</v>
      </c>
      <c r="H1177" s="26">
        <v>290.54</v>
      </c>
      <c r="I1177" s="26">
        <v>4648.64</v>
      </c>
    </row>
    <row r="1178" s="19" customFormat="1" spans="1:9">
      <c r="A1178" s="25">
        <v>45839</v>
      </c>
      <c r="B1178" s="26" t="s">
        <v>3100</v>
      </c>
      <c r="C1178" s="26" t="s">
        <v>9</v>
      </c>
      <c r="D1178" s="26" t="s">
        <v>11</v>
      </c>
      <c r="E1178" s="26" t="s">
        <v>433</v>
      </c>
      <c r="F1178" s="26" t="s">
        <v>434</v>
      </c>
      <c r="G1178" s="26">
        <v>1</v>
      </c>
      <c r="H1178" s="26">
        <v>4941.4</v>
      </c>
      <c r="I1178" s="26">
        <v>4941.4</v>
      </c>
    </row>
    <row r="1179" s="19" customFormat="1" spans="1:9">
      <c r="A1179" s="25">
        <v>45839</v>
      </c>
      <c r="B1179" s="26" t="s">
        <v>3101</v>
      </c>
      <c r="C1179" s="26" t="s">
        <v>9</v>
      </c>
      <c r="D1179" s="26" t="s">
        <v>11</v>
      </c>
      <c r="E1179" s="26" t="s">
        <v>1672</v>
      </c>
      <c r="F1179" s="26" t="s">
        <v>1673</v>
      </c>
      <c r="G1179" s="26">
        <v>1</v>
      </c>
      <c r="H1179" s="26">
        <v>216.83</v>
      </c>
      <c r="I1179" s="26">
        <v>216.83</v>
      </c>
    </row>
    <row r="1180" s="19" customFormat="1" spans="1:9">
      <c r="A1180" s="25">
        <v>45840</v>
      </c>
      <c r="B1180" s="26" t="s">
        <v>3102</v>
      </c>
      <c r="C1180" s="26" t="s">
        <v>9</v>
      </c>
      <c r="D1180" s="26" t="s">
        <v>3</v>
      </c>
      <c r="E1180" s="26" t="s">
        <v>1523</v>
      </c>
      <c r="F1180" s="26" t="s">
        <v>212</v>
      </c>
      <c r="G1180" s="26">
        <v>2</v>
      </c>
      <c r="H1180" s="26">
        <v>1071.84</v>
      </c>
      <c r="I1180" s="26">
        <v>2143.68</v>
      </c>
    </row>
    <row r="1181" s="19" customFormat="1" spans="1:9">
      <c r="A1181" s="25">
        <v>45840</v>
      </c>
      <c r="B1181" s="26" t="s">
        <v>3102</v>
      </c>
      <c r="C1181" s="26" t="s">
        <v>9</v>
      </c>
      <c r="D1181" s="26" t="s">
        <v>3</v>
      </c>
      <c r="E1181" s="26" t="s">
        <v>1648</v>
      </c>
      <c r="F1181" s="26" t="s">
        <v>1649</v>
      </c>
      <c r="G1181" s="26">
        <v>1</v>
      </c>
      <c r="H1181" s="26">
        <v>369.6</v>
      </c>
      <c r="I1181" s="26">
        <v>369.6</v>
      </c>
    </row>
    <row r="1182" s="19" customFormat="1" spans="1:9">
      <c r="A1182" s="25">
        <v>45840</v>
      </c>
      <c r="B1182" s="26" t="s">
        <v>3103</v>
      </c>
      <c r="C1182" s="26" t="s">
        <v>9</v>
      </c>
      <c r="D1182" s="26" t="s">
        <v>3</v>
      </c>
      <c r="E1182" s="26" t="s">
        <v>42</v>
      </c>
      <c r="F1182" s="26" t="s">
        <v>43</v>
      </c>
      <c r="G1182" s="26">
        <v>1</v>
      </c>
      <c r="H1182" s="26">
        <v>1016.4</v>
      </c>
      <c r="I1182" s="26">
        <v>1016.4</v>
      </c>
    </row>
    <row r="1183" s="19" customFormat="1" spans="1:9">
      <c r="A1183" s="25">
        <v>45840</v>
      </c>
      <c r="B1183" s="26" t="s">
        <v>3104</v>
      </c>
      <c r="C1183" s="26" t="s">
        <v>9</v>
      </c>
      <c r="D1183" s="26" t="s">
        <v>3</v>
      </c>
      <c r="E1183" s="26" t="s">
        <v>48</v>
      </c>
      <c r="F1183" s="26" t="s">
        <v>49</v>
      </c>
      <c r="G1183" s="26">
        <v>1</v>
      </c>
      <c r="H1183" s="26">
        <v>739.2</v>
      </c>
      <c r="I1183" s="26">
        <v>739.2</v>
      </c>
    </row>
    <row r="1184" s="19" customFormat="1" spans="1:9">
      <c r="A1184" s="25">
        <v>45840</v>
      </c>
      <c r="B1184" s="26" t="s">
        <v>3105</v>
      </c>
      <c r="C1184" s="26" t="s">
        <v>9</v>
      </c>
      <c r="D1184" s="26" t="s">
        <v>3</v>
      </c>
      <c r="E1184" s="26" t="s">
        <v>2915</v>
      </c>
      <c r="F1184" s="26" t="s">
        <v>1760</v>
      </c>
      <c r="G1184" s="26">
        <v>1</v>
      </c>
      <c r="H1184" s="26">
        <v>7.26</v>
      </c>
      <c r="I1184" s="26">
        <v>7.26</v>
      </c>
    </row>
    <row r="1185" s="19" customFormat="1" spans="1:9">
      <c r="A1185" s="25">
        <v>45840</v>
      </c>
      <c r="B1185" s="26" t="s">
        <v>3105</v>
      </c>
      <c r="C1185" s="26" t="s">
        <v>9</v>
      </c>
      <c r="D1185" s="26" t="s">
        <v>3</v>
      </c>
      <c r="E1185" s="26" t="s">
        <v>1759</v>
      </c>
      <c r="F1185" s="26" t="s">
        <v>1760</v>
      </c>
      <c r="G1185" s="26">
        <v>2</v>
      </c>
      <c r="H1185" s="26">
        <v>5.71</v>
      </c>
      <c r="I1185" s="26">
        <v>11.42</v>
      </c>
    </row>
    <row r="1186" s="19" customFormat="1" spans="1:9">
      <c r="A1186" s="25">
        <v>45840</v>
      </c>
      <c r="B1186" s="26" t="s">
        <v>3106</v>
      </c>
      <c r="C1186" s="26" t="s">
        <v>9</v>
      </c>
      <c r="D1186" s="26" t="s">
        <v>4</v>
      </c>
      <c r="E1186" s="26" t="s">
        <v>1043</v>
      </c>
      <c r="F1186" s="26" t="s">
        <v>1044</v>
      </c>
      <c r="G1186" s="26">
        <v>1</v>
      </c>
      <c r="H1186" s="26">
        <v>440.44</v>
      </c>
      <c r="I1186" s="26">
        <v>440.44</v>
      </c>
    </row>
    <row r="1187" s="19" customFormat="1" spans="1:9">
      <c r="A1187" s="25">
        <v>45840</v>
      </c>
      <c r="B1187" s="26" t="s">
        <v>3107</v>
      </c>
      <c r="C1187" s="26" t="s">
        <v>9</v>
      </c>
      <c r="D1187" s="26" t="s">
        <v>4</v>
      </c>
      <c r="E1187" s="26" t="s">
        <v>1043</v>
      </c>
      <c r="F1187" s="26" t="s">
        <v>1044</v>
      </c>
      <c r="G1187" s="26">
        <v>2</v>
      </c>
      <c r="H1187" s="26">
        <v>440.44</v>
      </c>
      <c r="I1187" s="26">
        <v>880.88</v>
      </c>
    </row>
    <row r="1188" s="19" customFormat="1" spans="1:9">
      <c r="A1188" s="25">
        <v>45840</v>
      </c>
      <c r="B1188" s="26" t="s">
        <v>3107</v>
      </c>
      <c r="C1188" s="26" t="s">
        <v>9</v>
      </c>
      <c r="D1188" s="26" t="s">
        <v>4</v>
      </c>
      <c r="E1188" s="26" t="s">
        <v>42</v>
      </c>
      <c r="F1188" s="26" t="s">
        <v>43</v>
      </c>
      <c r="G1188" s="26">
        <v>1</v>
      </c>
      <c r="H1188" s="26">
        <v>1016.4</v>
      </c>
      <c r="I1188" s="26">
        <v>1016.4</v>
      </c>
    </row>
    <row r="1189" s="19" customFormat="1" spans="1:9">
      <c r="A1189" s="25">
        <v>45840</v>
      </c>
      <c r="B1189" s="26" t="s">
        <v>3107</v>
      </c>
      <c r="C1189" s="26" t="s">
        <v>9</v>
      </c>
      <c r="D1189" s="26" t="s">
        <v>4</v>
      </c>
      <c r="E1189" s="26" t="s">
        <v>404</v>
      </c>
      <c r="F1189" s="26" t="s">
        <v>405</v>
      </c>
      <c r="G1189" s="26">
        <v>2</v>
      </c>
      <c r="H1189" s="26">
        <v>1084.16</v>
      </c>
      <c r="I1189" s="26">
        <v>2168.32</v>
      </c>
    </row>
    <row r="1190" s="19" customFormat="1" spans="1:9">
      <c r="A1190" s="25">
        <v>45840</v>
      </c>
      <c r="B1190" s="26" t="s">
        <v>3108</v>
      </c>
      <c r="C1190" s="26" t="s">
        <v>9</v>
      </c>
      <c r="D1190" s="26" t="s">
        <v>4</v>
      </c>
      <c r="E1190" s="26" t="s">
        <v>48</v>
      </c>
      <c r="F1190" s="26" t="s">
        <v>49</v>
      </c>
      <c r="G1190" s="26">
        <v>1</v>
      </c>
      <c r="H1190" s="26">
        <v>739.2</v>
      </c>
      <c r="I1190" s="26">
        <v>739.2</v>
      </c>
    </row>
    <row r="1191" s="19" customFormat="1" spans="1:9">
      <c r="A1191" s="25">
        <v>45840</v>
      </c>
      <c r="B1191" s="26" t="s">
        <v>3109</v>
      </c>
      <c r="C1191" s="26" t="s">
        <v>9</v>
      </c>
      <c r="D1191" s="26" t="s">
        <v>7</v>
      </c>
      <c r="E1191" s="26" t="s">
        <v>1697</v>
      </c>
      <c r="F1191" s="26" t="s">
        <v>1698</v>
      </c>
      <c r="G1191" s="26">
        <v>2</v>
      </c>
      <c r="H1191" s="26">
        <v>575.96</v>
      </c>
      <c r="I1191" s="26">
        <v>1151.92</v>
      </c>
    </row>
    <row r="1192" s="19" customFormat="1" spans="1:9">
      <c r="A1192" s="25">
        <v>45840</v>
      </c>
      <c r="B1192" s="26" t="s">
        <v>3110</v>
      </c>
      <c r="C1192" s="26" t="s">
        <v>9</v>
      </c>
      <c r="D1192" s="26" t="s">
        <v>7</v>
      </c>
      <c r="E1192" s="26" t="s">
        <v>1043</v>
      </c>
      <c r="F1192" s="26" t="s">
        <v>1044</v>
      </c>
      <c r="G1192" s="26">
        <v>2</v>
      </c>
      <c r="H1192" s="26">
        <v>440.44</v>
      </c>
      <c r="I1192" s="26">
        <v>880.88</v>
      </c>
    </row>
    <row r="1193" s="19" customFormat="1" spans="1:9">
      <c r="A1193" s="25">
        <v>45840</v>
      </c>
      <c r="B1193" s="26" t="s">
        <v>3111</v>
      </c>
      <c r="C1193" s="26" t="s">
        <v>9</v>
      </c>
      <c r="D1193" s="26" t="s">
        <v>11</v>
      </c>
      <c r="E1193" s="26" t="s">
        <v>1347</v>
      </c>
      <c r="F1193" s="26" t="s">
        <v>1348</v>
      </c>
      <c r="G1193" s="26">
        <v>1</v>
      </c>
      <c r="H1193" s="26">
        <v>2983.9</v>
      </c>
      <c r="I1193" s="26">
        <v>2983.9</v>
      </c>
    </row>
    <row r="1194" s="19" customFormat="1" spans="1:9">
      <c r="A1194" s="25">
        <v>45842</v>
      </c>
      <c r="B1194" s="26" t="s">
        <v>3112</v>
      </c>
      <c r="C1194" s="26" t="s">
        <v>9</v>
      </c>
      <c r="D1194" s="26" t="s">
        <v>7</v>
      </c>
      <c r="E1194" s="26" t="s">
        <v>1330</v>
      </c>
      <c r="F1194" s="26" t="s">
        <v>1331</v>
      </c>
      <c r="G1194" s="26">
        <v>90</v>
      </c>
      <c r="H1194" s="26">
        <v>27.62</v>
      </c>
      <c r="I1194" s="26">
        <v>2485.8</v>
      </c>
    </row>
    <row r="1195" s="19" customFormat="1" spans="1:9">
      <c r="A1195" s="25">
        <v>45842</v>
      </c>
      <c r="B1195" s="26" t="s">
        <v>3112</v>
      </c>
      <c r="C1195" s="26" t="s">
        <v>9</v>
      </c>
      <c r="D1195" s="26" t="s">
        <v>7</v>
      </c>
      <c r="E1195" s="26" t="s">
        <v>1575</v>
      </c>
      <c r="F1195" s="26" t="s">
        <v>1576</v>
      </c>
      <c r="G1195" s="26">
        <v>1</v>
      </c>
      <c r="H1195" s="26">
        <v>347.23</v>
      </c>
      <c r="I1195" s="26">
        <v>347.23</v>
      </c>
    </row>
    <row r="1196" s="19" customFormat="1" spans="1:9">
      <c r="A1196" s="25">
        <v>45842</v>
      </c>
      <c r="B1196" s="26" t="s">
        <v>3112</v>
      </c>
      <c r="C1196" s="26" t="s">
        <v>9</v>
      </c>
      <c r="D1196" s="26" t="s">
        <v>7</v>
      </c>
      <c r="E1196" s="26" t="s">
        <v>1577</v>
      </c>
      <c r="F1196" s="26" t="s">
        <v>1578</v>
      </c>
      <c r="G1196" s="26">
        <v>1</v>
      </c>
      <c r="H1196" s="26">
        <v>290.54</v>
      </c>
      <c r="I1196" s="26">
        <v>290.54</v>
      </c>
    </row>
    <row r="1197" s="19" customFormat="1" spans="1:9">
      <c r="A1197" s="25">
        <v>45845.6263888889</v>
      </c>
      <c r="B1197" s="26" t="s">
        <v>3113</v>
      </c>
      <c r="C1197" s="26" t="s">
        <v>9</v>
      </c>
      <c r="D1197" s="26" t="s">
        <v>6</v>
      </c>
      <c r="E1197" s="26" t="s">
        <v>778</v>
      </c>
      <c r="F1197" s="26" t="s">
        <v>779</v>
      </c>
      <c r="G1197" s="26">
        <v>1</v>
      </c>
      <c r="H1197" s="26">
        <v>3664.81</v>
      </c>
      <c r="I1197" s="26">
        <v>3664.81</v>
      </c>
    </row>
    <row r="1198" s="19" customFormat="1" spans="1:9">
      <c r="A1198" s="25">
        <v>45845.6263888889</v>
      </c>
      <c r="B1198" s="26" t="s">
        <v>3114</v>
      </c>
      <c r="C1198" s="26" t="s">
        <v>9</v>
      </c>
      <c r="D1198" s="26" t="s">
        <v>11</v>
      </c>
      <c r="E1198" s="26" t="s">
        <v>286</v>
      </c>
      <c r="F1198" s="26" t="s">
        <v>287</v>
      </c>
      <c r="G1198" s="26">
        <v>2</v>
      </c>
      <c r="H1198" s="26">
        <v>2541</v>
      </c>
      <c r="I1198" s="26">
        <v>5082</v>
      </c>
    </row>
    <row r="1199" s="19" customFormat="1" spans="1:9">
      <c r="A1199" s="25">
        <v>45846</v>
      </c>
      <c r="B1199" s="26" t="s">
        <v>3115</v>
      </c>
      <c r="C1199" s="26" t="s">
        <v>9</v>
      </c>
      <c r="D1199" s="26" t="s">
        <v>11</v>
      </c>
      <c r="E1199" s="26" t="s">
        <v>568</v>
      </c>
      <c r="F1199" s="26" t="s">
        <v>569</v>
      </c>
      <c r="G1199" s="26">
        <v>1</v>
      </c>
      <c r="H1199" s="26">
        <v>1660.12</v>
      </c>
      <c r="I1199" s="26">
        <v>1660.12</v>
      </c>
    </row>
    <row r="1200" s="19" customFormat="1" spans="1:9">
      <c r="A1200" s="25">
        <v>45846</v>
      </c>
      <c r="B1200" s="26" t="s">
        <v>3115</v>
      </c>
      <c r="C1200" s="26" t="s">
        <v>9</v>
      </c>
      <c r="D1200" s="26" t="s">
        <v>11</v>
      </c>
      <c r="E1200" s="26" t="s">
        <v>255</v>
      </c>
      <c r="F1200" s="26" t="s">
        <v>256</v>
      </c>
      <c r="G1200" s="26">
        <v>1</v>
      </c>
      <c r="H1200" s="26">
        <v>3252.48</v>
      </c>
      <c r="I1200" s="26">
        <v>3252.48</v>
      </c>
    </row>
    <row r="1201" s="19" customFormat="1" spans="1:9">
      <c r="A1201" s="25">
        <v>45846</v>
      </c>
      <c r="B1201" s="26" t="s">
        <v>3116</v>
      </c>
      <c r="C1201" s="26" t="s">
        <v>9</v>
      </c>
      <c r="D1201" s="26" t="s">
        <v>11</v>
      </c>
      <c r="E1201" s="26" t="s">
        <v>3117</v>
      </c>
      <c r="F1201" s="26" t="s">
        <v>3118</v>
      </c>
      <c r="G1201" s="26">
        <v>1</v>
      </c>
      <c r="H1201" s="26">
        <v>595</v>
      </c>
      <c r="I1201" s="26">
        <v>595</v>
      </c>
    </row>
    <row r="1202" s="19" customFormat="1" spans="1:9">
      <c r="A1202" s="25">
        <v>45846</v>
      </c>
      <c r="B1202" s="26" t="s">
        <v>3116</v>
      </c>
      <c r="C1202" s="26" t="s">
        <v>9</v>
      </c>
      <c r="D1202" s="26" t="s">
        <v>11</v>
      </c>
      <c r="E1202" s="26" t="s">
        <v>3119</v>
      </c>
      <c r="F1202" s="26" t="s">
        <v>3120</v>
      </c>
      <c r="G1202" s="26">
        <v>1</v>
      </c>
      <c r="H1202" s="26">
        <v>582.25</v>
      </c>
      <c r="I1202" s="26">
        <v>582.25</v>
      </c>
    </row>
    <row r="1203" s="19" customFormat="1" spans="1:9">
      <c r="A1203" s="25">
        <v>45846</v>
      </c>
      <c r="B1203" s="26" t="s">
        <v>3121</v>
      </c>
      <c r="C1203" s="26" t="s">
        <v>9</v>
      </c>
      <c r="D1203" s="26" t="s">
        <v>11</v>
      </c>
      <c r="E1203" s="26" t="s">
        <v>422</v>
      </c>
      <c r="F1203" s="26" t="s">
        <v>423</v>
      </c>
      <c r="G1203" s="26">
        <v>1</v>
      </c>
      <c r="H1203" s="26">
        <v>497.98</v>
      </c>
      <c r="I1203" s="26">
        <v>497.98</v>
      </c>
    </row>
    <row r="1204" s="19" customFormat="1" spans="1:9">
      <c r="A1204" s="25">
        <v>45846</v>
      </c>
      <c r="B1204" s="26" t="s">
        <v>3122</v>
      </c>
      <c r="C1204" s="26" t="s">
        <v>9</v>
      </c>
      <c r="D1204" s="26" t="s">
        <v>11</v>
      </c>
      <c r="E1204" s="26" t="s">
        <v>33</v>
      </c>
      <c r="F1204" s="26" t="s">
        <v>34</v>
      </c>
      <c r="G1204" s="26">
        <v>5</v>
      </c>
      <c r="H1204" s="26">
        <v>2952.12</v>
      </c>
      <c r="I1204" s="26">
        <v>14760.6</v>
      </c>
    </row>
    <row r="1205" s="19" customFormat="1" spans="1:9">
      <c r="A1205" s="25">
        <v>45846</v>
      </c>
      <c r="B1205" s="26" t="s">
        <v>3123</v>
      </c>
      <c r="C1205" s="26" t="s">
        <v>9</v>
      </c>
      <c r="D1205" s="26" t="s">
        <v>11</v>
      </c>
      <c r="E1205" s="26" t="s">
        <v>2090</v>
      </c>
      <c r="F1205" s="26" t="s">
        <v>2091</v>
      </c>
      <c r="G1205" s="26">
        <v>1</v>
      </c>
      <c r="H1205" s="26">
        <v>0</v>
      </c>
      <c r="I1205" s="26">
        <v>0</v>
      </c>
    </row>
    <row r="1206" s="19" customFormat="1" spans="1:9">
      <c r="A1206" s="25">
        <v>45846</v>
      </c>
      <c r="B1206" s="26" t="s">
        <v>3124</v>
      </c>
      <c r="C1206" s="26" t="s">
        <v>9</v>
      </c>
      <c r="D1206" s="26" t="s">
        <v>4</v>
      </c>
      <c r="E1206" s="26" t="s">
        <v>51</v>
      </c>
      <c r="F1206" s="26" t="s">
        <v>52</v>
      </c>
      <c r="G1206" s="26">
        <v>1</v>
      </c>
      <c r="H1206" s="26">
        <v>4716.15</v>
      </c>
      <c r="I1206" s="26">
        <v>4716.15</v>
      </c>
    </row>
    <row r="1207" s="19" customFormat="1" spans="1:9">
      <c r="A1207" s="25">
        <v>45846</v>
      </c>
      <c r="B1207" s="26" t="s">
        <v>3125</v>
      </c>
      <c r="C1207" s="26" t="s">
        <v>9</v>
      </c>
      <c r="D1207" s="26" t="s">
        <v>4</v>
      </c>
      <c r="E1207" s="26" t="s">
        <v>80</v>
      </c>
      <c r="F1207" s="26" t="s">
        <v>81</v>
      </c>
      <c r="G1207" s="26">
        <v>2</v>
      </c>
      <c r="H1207" s="26">
        <v>2748.1</v>
      </c>
      <c r="I1207" s="26">
        <v>5496.2</v>
      </c>
    </row>
    <row r="1208" s="19" customFormat="1" spans="1:9">
      <c r="A1208" s="25">
        <v>45846</v>
      </c>
      <c r="B1208" s="26" t="s">
        <v>3125</v>
      </c>
      <c r="C1208" s="26" t="s">
        <v>9</v>
      </c>
      <c r="D1208" s="26" t="s">
        <v>4</v>
      </c>
      <c r="E1208" s="26" t="s">
        <v>349</v>
      </c>
      <c r="F1208" s="26" t="s">
        <v>350</v>
      </c>
      <c r="G1208" s="26">
        <v>2</v>
      </c>
      <c r="H1208" s="26">
        <v>3148.73</v>
      </c>
      <c r="I1208" s="26">
        <v>6297.46</v>
      </c>
    </row>
    <row r="1209" s="19" customFormat="1" spans="1:9">
      <c r="A1209" s="25">
        <v>45846</v>
      </c>
      <c r="B1209" s="26" t="s">
        <v>3126</v>
      </c>
      <c r="C1209" s="26" t="s">
        <v>9</v>
      </c>
      <c r="D1209" s="26" t="s">
        <v>10</v>
      </c>
      <c r="E1209" s="26" t="s">
        <v>1789</v>
      </c>
      <c r="F1209" s="26" t="s">
        <v>1790</v>
      </c>
      <c r="G1209" s="26">
        <v>2</v>
      </c>
      <c r="H1209" s="26">
        <v>4683.91</v>
      </c>
      <c r="I1209" s="26">
        <v>9367.82</v>
      </c>
    </row>
    <row r="1210" s="19" customFormat="1" spans="1:9">
      <c r="A1210" s="25">
        <v>45846</v>
      </c>
      <c r="B1210" s="26" t="s">
        <v>3127</v>
      </c>
      <c r="C1210" s="26" t="s">
        <v>9</v>
      </c>
      <c r="D1210" s="26" t="s">
        <v>6</v>
      </c>
      <c r="E1210" s="26" t="s">
        <v>776</v>
      </c>
      <c r="F1210" s="26" t="s">
        <v>777</v>
      </c>
      <c r="G1210" s="26">
        <v>1</v>
      </c>
      <c r="H1210" s="26">
        <v>2923.8</v>
      </c>
      <c r="I1210" s="26">
        <v>2923.8</v>
      </c>
    </row>
    <row r="1211" s="19" customFormat="1" spans="1:9">
      <c r="A1211" s="25">
        <v>45846</v>
      </c>
      <c r="B1211" s="26" t="s">
        <v>3127</v>
      </c>
      <c r="C1211" s="26" t="s">
        <v>9</v>
      </c>
      <c r="D1211" s="26" t="s">
        <v>6</v>
      </c>
      <c r="E1211" s="26" t="s">
        <v>825</v>
      </c>
      <c r="F1211" s="26" t="s">
        <v>826</v>
      </c>
      <c r="G1211" s="26">
        <v>1</v>
      </c>
      <c r="H1211" s="26">
        <v>10125.38</v>
      </c>
      <c r="I1211" s="26">
        <v>10125.38</v>
      </c>
    </row>
    <row r="1212" s="19" customFormat="1" spans="1:9">
      <c r="A1212" s="25">
        <v>45846</v>
      </c>
      <c r="B1212" s="26" t="s">
        <v>3128</v>
      </c>
      <c r="C1212" s="26" t="s">
        <v>9</v>
      </c>
      <c r="D1212" s="26" t="s">
        <v>10</v>
      </c>
      <c r="E1212" s="26" t="s">
        <v>1716</v>
      </c>
      <c r="F1212" s="26" t="s">
        <v>1717</v>
      </c>
      <c r="G1212" s="26">
        <v>2</v>
      </c>
      <c r="H1212" s="26">
        <v>3735.6</v>
      </c>
      <c r="I1212" s="26">
        <v>7471.2</v>
      </c>
    </row>
    <row r="1213" s="19" customFormat="1" spans="1:9">
      <c r="A1213" s="25">
        <v>45846</v>
      </c>
      <c r="B1213" s="26" t="s">
        <v>3129</v>
      </c>
      <c r="C1213" s="26" t="s">
        <v>9</v>
      </c>
      <c r="D1213" s="26" t="s">
        <v>6</v>
      </c>
      <c r="E1213" s="26" t="s">
        <v>729</v>
      </c>
      <c r="F1213" s="26" t="s">
        <v>730</v>
      </c>
      <c r="G1213" s="26">
        <v>2</v>
      </c>
      <c r="H1213" s="26">
        <v>4298.3</v>
      </c>
      <c r="I1213" s="26">
        <v>8596.6</v>
      </c>
    </row>
    <row r="1214" s="19" customFormat="1" spans="1:9">
      <c r="A1214" s="25">
        <v>45846</v>
      </c>
      <c r="B1214" s="26" t="s">
        <v>3129</v>
      </c>
      <c r="C1214" s="26" t="s">
        <v>9</v>
      </c>
      <c r="D1214" s="26" t="s">
        <v>6</v>
      </c>
      <c r="E1214" s="26" t="s">
        <v>1205</v>
      </c>
      <c r="F1214" s="26" t="s">
        <v>1206</v>
      </c>
      <c r="G1214" s="26">
        <v>1</v>
      </c>
      <c r="H1214" s="26">
        <v>2820.37</v>
      </c>
      <c r="I1214" s="26">
        <v>2820.37</v>
      </c>
    </row>
    <row r="1215" s="19" customFormat="1" spans="1:9">
      <c r="A1215" s="25">
        <v>45846</v>
      </c>
      <c r="B1215" s="26" t="s">
        <v>3129</v>
      </c>
      <c r="C1215" s="26" t="s">
        <v>9</v>
      </c>
      <c r="D1215" s="26" t="s">
        <v>6</v>
      </c>
      <c r="E1215" s="26" t="s">
        <v>408</v>
      </c>
      <c r="F1215" s="26" t="s">
        <v>409</v>
      </c>
      <c r="G1215" s="26">
        <v>3</v>
      </c>
      <c r="H1215" s="26">
        <v>169.88</v>
      </c>
      <c r="I1215" s="26">
        <v>509.64</v>
      </c>
    </row>
    <row r="1216" s="19" customFormat="1" spans="1:9">
      <c r="A1216" s="25">
        <v>45846</v>
      </c>
      <c r="B1216" s="26" t="s">
        <v>3130</v>
      </c>
      <c r="C1216" s="26" t="s">
        <v>9</v>
      </c>
      <c r="D1216" s="26" t="s">
        <v>10</v>
      </c>
      <c r="E1216" s="26" t="s">
        <v>719</v>
      </c>
      <c r="F1216" s="26" t="s">
        <v>720</v>
      </c>
      <c r="G1216" s="26">
        <v>1</v>
      </c>
      <c r="H1216" s="26">
        <v>1587.06</v>
      </c>
      <c r="I1216" s="26">
        <v>1587.06</v>
      </c>
    </row>
    <row r="1217" s="19" customFormat="1" spans="1:9">
      <c r="A1217" s="25">
        <v>45846</v>
      </c>
      <c r="B1217" s="26" t="s">
        <v>3131</v>
      </c>
      <c r="C1217" s="26" t="s">
        <v>9</v>
      </c>
      <c r="D1217" s="26" t="s">
        <v>4</v>
      </c>
      <c r="E1217" s="26" t="s">
        <v>622</v>
      </c>
      <c r="F1217" s="26" t="s">
        <v>623</v>
      </c>
      <c r="G1217" s="26">
        <v>2</v>
      </c>
      <c r="H1217" s="26">
        <v>2672.04</v>
      </c>
      <c r="I1217" s="26">
        <v>5344.08</v>
      </c>
    </row>
    <row r="1218" s="19" customFormat="1" spans="1:9">
      <c r="A1218" s="25">
        <v>45846</v>
      </c>
      <c r="B1218" s="26" t="s">
        <v>3131</v>
      </c>
      <c r="C1218" s="26" t="s">
        <v>9</v>
      </c>
      <c r="D1218" s="26" t="s">
        <v>4</v>
      </c>
      <c r="E1218" s="26" t="s">
        <v>919</v>
      </c>
      <c r="F1218" s="26" t="s">
        <v>920</v>
      </c>
      <c r="G1218" s="26">
        <v>1</v>
      </c>
      <c r="H1218" s="26">
        <v>5333.9</v>
      </c>
      <c r="I1218" s="26">
        <v>5333.9</v>
      </c>
    </row>
    <row r="1219" s="19" customFormat="1" spans="1:9">
      <c r="A1219" s="25">
        <v>45846</v>
      </c>
      <c r="B1219" s="26" t="s">
        <v>3132</v>
      </c>
      <c r="C1219" s="26" t="s">
        <v>9</v>
      </c>
      <c r="D1219" s="26" t="s">
        <v>10</v>
      </c>
      <c r="E1219" s="26" t="s">
        <v>731</v>
      </c>
      <c r="F1219" s="26" t="s">
        <v>732</v>
      </c>
      <c r="G1219" s="26">
        <v>1</v>
      </c>
      <c r="H1219" s="26">
        <v>1939.67</v>
      </c>
      <c r="I1219" s="26">
        <v>1939.67</v>
      </c>
    </row>
    <row r="1220" s="19" customFormat="1" spans="1:9">
      <c r="A1220" s="25">
        <v>45846</v>
      </c>
      <c r="B1220" s="26" t="s">
        <v>3133</v>
      </c>
      <c r="C1220" s="26" t="s">
        <v>9</v>
      </c>
      <c r="D1220" s="26" t="s">
        <v>6</v>
      </c>
      <c r="E1220" s="26" t="s">
        <v>1601</v>
      </c>
      <c r="F1220" s="26" t="s">
        <v>1602</v>
      </c>
      <c r="G1220" s="26">
        <v>1</v>
      </c>
      <c r="H1220" s="26">
        <v>1016.4</v>
      </c>
      <c r="I1220" s="26">
        <v>1016.4</v>
      </c>
    </row>
    <row r="1221" s="19" customFormat="1" spans="1:9">
      <c r="A1221" s="25">
        <v>45846</v>
      </c>
      <c r="B1221" s="26" t="s">
        <v>3134</v>
      </c>
      <c r="C1221" s="26" t="s">
        <v>9</v>
      </c>
      <c r="D1221" s="26" t="s">
        <v>4</v>
      </c>
      <c r="E1221" s="26" t="s">
        <v>816</v>
      </c>
      <c r="F1221" s="26" t="s">
        <v>817</v>
      </c>
      <c r="G1221" s="26">
        <v>3</v>
      </c>
      <c r="H1221" s="26">
        <v>1014.79</v>
      </c>
      <c r="I1221" s="26">
        <v>3044.37</v>
      </c>
    </row>
    <row r="1222" s="19" customFormat="1" spans="1:9">
      <c r="A1222" s="25">
        <v>45847</v>
      </c>
      <c r="B1222" s="26" t="s">
        <v>3135</v>
      </c>
      <c r="C1222" s="26" t="s">
        <v>9</v>
      </c>
      <c r="D1222" s="26" t="s">
        <v>11</v>
      </c>
      <c r="E1222" s="26" t="s">
        <v>146</v>
      </c>
      <c r="F1222" s="26" t="s">
        <v>147</v>
      </c>
      <c r="G1222" s="26">
        <v>1</v>
      </c>
      <c r="H1222" s="26">
        <v>19.95</v>
      </c>
      <c r="I1222" s="26">
        <v>19.95</v>
      </c>
    </row>
    <row r="1223" s="19" customFormat="1" spans="1:9">
      <c r="A1223" s="25">
        <v>45847</v>
      </c>
      <c r="B1223" s="26" t="s">
        <v>3136</v>
      </c>
      <c r="C1223" s="26" t="s">
        <v>9</v>
      </c>
      <c r="D1223" s="26" t="s">
        <v>6</v>
      </c>
      <c r="E1223" s="26" t="s">
        <v>1841</v>
      </c>
      <c r="F1223" s="26" t="s">
        <v>1842</v>
      </c>
      <c r="G1223" s="26">
        <v>2</v>
      </c>
      <c r="H1223" s="26">
        <v>3393.18</v>
      </c>
      <c r="I1223" s="26">
        <v>6786.36</v>
      </c>
    </row>
    <row r="1224" s="19" customFormat="1" spans="1:9">
      <c r="A1224" s="25">
        <v>45847</v>
      </c>
      <c r="B1224" s="26" t="s">
        <v>3137</v>
      </c>
      <c r="C1224" s="26" t="s">
        <v>9</v>
      </c>
      <c r="D1224" s="26" t="s">
        <v>6</v>
      </c>
      <c r="E1224" s="26" t="s">
        <v>1323</v>
      </c>
      <c r="F1224" s="26" t="s">
        <v>846</v>
      </c>
      <c r="G1224" s="26">
        <v>1</v>
      </c>
      <c r="H1224" s="26">
        <v>237.64</v>
      </c>
      <c r="I1224" s="26">
        <v>237.64</v>
      </c>
    </row>
    <row r="1225" s="19" customFormat="1" spans="1:9">
      <c r="A1225" s="25">
        <v>45847</v>
      </c>
      <c r="B1225" s="26" t="s">
        <v>3137</v>
      </c>
      <c r="C1225" s="26" t="s">
        <v>9</v>
      </c>
      <c r="D1225" s="26" t="s">
        <v>6</v>
      </c>
      <c r="E1225" s="26" t="s">
        <v>746</v>
      </c>
      <c r="F1225" s="26" t="s">
        <v>747</v>
      </c>
      <c r="G1225" s="26">
        <v>2</v>
      </c>
      <c r="H1225" s="26">
        <v>1049.25</v>
      </c>
      <c r="I1225" s="26">
        <v>2098.5</v>
      </c>
    </row>
    <row r="1226" s="19" customFormat="1" spans="1:9">
      <c r="A1226" s="25">
        <v>45847</v>
      </c>
      <c r="B1226" s="26" t="s">
        <v>3138</v>
      </c>
      <c r="C1226" s="26" t="s">
        <v>9</v>
      </c>
      <c r="D1226" s="26" t="s">
        <v>10</v>
      </c>
      <c r="E1226" s="26" t="s">
        <v>1650</v>
      </c>
      <c r="F1226" s="26" t="s">
        <v>1651</v>
      </c>
      <c r="G1226" s="26">
        <v>2</v>
      </c>
      <c r="H1226" s="26">
        <v>332.64</v>
      </c>
      <c r="I1226" s="26">
        <v>665.28</v>
      </c>
    </row>
    <row r="1227" s="19" customFormat="1" spans="1:9">
      <c r="A1227" s="25">
        <v>45847</v>
      </c>
      <c r="B1227" s="26" t="s">
        <v>3138</v>
      </c>
      <c r="C1227" s="26" t="s">
        <v>9</v>
      </c>
      <c r="D1227" s="26" t="s">
        <v>10</v>
      </c>
      <c r="E1227" s="26" t="s">
        <v>642</v>
      </c>
      <c r="F1227" s="26" t="s">
        <v>643</v>
      </c>
      <c r="G1227" s="26">
        <v>1</v>
      </c>
      <c r="H1227" s="26">
        <v>295.68</v>
      </c>
      <c r="I1227" s="26">
        <v>295.68</v>
      </c>
    </row>
    <row r="1228" s="19" customFormat="1" spans="1:9">
      <c r="A1228" s="25">
        <v>45847</v>
      </c>
      <c r="B1228" s="26" t="s">
        <v>3139</v>
      </c>
      <c r="C1228" s="26" t="s">
        <v>9</v>
      </c>
      <c r="D1228" s="26" t="s">
        <v>10</v>
      </c>
      <c r="E1228" s="26" t="s">
        <v>1847</v>
      </c>
      <c r="F1228" s="26" t="s">
        <v>618</v>
      </c>
      <c r="G1228" s="26">
        <v>1</v>
      </c>
      <c r="H1228" s="26">
        <v>1018.8</v>
      </c>
      <c r="I1228" s="26">
        <v>1018.8</v>
      </c>
    </row>
    <row r="1229" s="19" customFormat="1" spans="1:9">
      <c r="A1229" s="25">
        <v>45847</v>
      </c>
      <c r="B1229" s="26" t="s">
        <v>3140</v>
      </c>
      <c r="C1229" s="26" t="s">
        <v>9</v>
      </c>
      <c r="D1229" s="26" t="s">
        <v>6</v>
      </c>
      <c r="E1229" s="26" t="s">
        <v>141</v>
      </c>
      <c r="F1229" s="26" t="s">
        <v>142</v>
      </c>
      <c r="G1229" s="26">
        <v>2</v>
      </c>
      <c r="H1229" s="26">
        <v>482.46</v>
      </c>
      <c r="I1229" s="26">
        <v>964.92</v>
      </c>
    </row>
    <row r="1230" s="19" customFormat="1" spans="1:9">
      <c r="A1230" s="25">
        <v>45847</v>
      </c>
      <c r="B1230" s="26" t="s">
        <v>3141</v>
      </c>
      <c r="C1230" s="26" t="s">
        <v>9</v>
      </c>
      <c r="D1230" s="26" t="s">
        <v>4</v>
      </c>
      <c r="E1230" s="26" t="s">
        <v>435</v>
      </c>
      <c r="F1230" s="26" t="s">
        <v>436</v>
      </c>
      <c r="G1230" s="26">
        <v>5</v>
      </c>
      <c r="H1230" s="26">
        <v>2374.08</v>
      </c>
      <c r="I1230" s="26">
        <v>11870.4</v>
      </c>
    </row>
    <row r="1231" s="19" customFormat="1" spans="1:9">
      <c r="A1231" s="25">
        <v>45847</v>
      </c>
      <c r="B1231" s="26" t="s">
        <v>3142</v>
      </c>
      <c r="C1231" s="26" t="s">
        <v>9</v>
      </c>
      <c r="D1231" s="26" t="s">
        <v>11</v>
      </c>
      <c r="E1231" s="26" t="s">
        <v>203</v>
      </c>
      <c r="F1231" s="26" t="s">
        <v>204</v>
      </c>
      <c r="G1231" s="26">
        <v>2</v>
      </c>
      <c r="H1231" s="26">
        <v>77.67</v>
      </c>
      <c r="I1231" s="26">
        <v>155.34</v>
      </c>
    </row>
    <row r="1232" s="19" customFormat="1" spans="1:9">
      <c r="A1232" s="25">
        <v>45847</v>
      </c>
      <c r="B1232" s="26" t="s">
        <v>3143</v>
      </c>
      <c r="C1232" s="26" t="s">
        <v>9</v>
      </c>
      <c r="D1232" s="26" t="s">
        <v>4</v>
      </c>
      <c r="E1232" s="26" t="s">
        <v>1845</v>
      </c>
      <c r="F1232" s="26" t="s">
        <v>1846</v>
      </c>
      <c r="G1232" s="26">
        <v>2</v>
      </c>
      <c r="H1232" s="26">
        <v>24.66</v>
      </c>
      <c r="I1232" s="26">
        <v>49.32</v>
      </c>
    </row>
    <row r="1233" s="19" customFormat="1" spans="1:9">
      <c r="A1233" s="25">
        <v>45847</v>
      </c>
      <c r="B1233" s="26" t="s">
        <v>3144</v>
      </c>
      <c r="C1233" s="26" t="s">
        <v>9</v>
      </c>
      <c r="D1233" s="26" t="s">
        <v>4</v>
      </c>
      <c r="E1233" s="26" t="s">
        <v>435</v>
      </c>
      <c r="F1233" s="26" t="s">
        <v>436</v>
      </c>
      <c r="G1233" s="26">
        <v>5</v>
      </c>
      <c r="H1233" s="26">
        <v>2374.08</v>
      </c>
      <c r="I1233" s="26">
        <v>11870.4</v>
      </c>
    </row>
    <row r="1234" s="19" customFormat="1" spans="1:9">
      <c r="A1234" s="25">
        <v>45847</v>
      </c>
      <c r="B1234" s="26" t="s">
        <v>3145</v>
      </c>
      <c r="C1234" s="26" t="s">
        <v>9</v>
      </c>
      <c r="D1234" s="26" t="s">
        <v>4</v>
      </c>
      <c r="E1234" s="26" t="s">
        <v>594</v>
      </c>
      <c r="F1234" s="26" t="s">
        <v>595</v>
      </c>
      <c r="G1234" s="26">
        <v>1</v>
      </c>
      <c r="H1234" s="26">
        <v>12.7</v>
      </c>
      <c r="I1234" s="26">
        <v>12.7</v>
      </c>
    </row>
    <row r="1235" s="19" customFormat="1" spans="1:9">
      <c r="A1235" s="25">
        <v>45847</v>
      </c>
      <c r="B1235" s="26" t="s">
        <v>3146</v>
      </c>
      <c r="C1235" s="26" t="s">
        <v>9</v>
      </c>
      <c r="D1235" s="26" t="s">
        <v>4</v>
      </c>
      <c r="E1235" s="26" t="s">
        <v>48</v>
      </c>
      <c r="F1235" s="26" t="s">
        <v>49</v>
      </c>
      <c r="G1235" s="26">
        <v>1</v>
      </c>
      <c r="H1235" s="26">
        <v>739.2</v>
      </c>
      <c r="I1235" s="26">
        <v>739.2</v>
      </c>
    </row>
    <row r="1236" s="19" customFormat="1" spans="1:9">
      <c r="A1236" s="25">
        <v>45847</v>
      </c>
      <c r="B1236" s="26" t="s">
        <v>3147</v>
      </c>
      <c r="C1236" s="26" t="s">
        <v>9</v>
      </c>
      <c r="D1236" s="26" t="s">
        <v>4</v>
      </c>
      <c r="E1236" s="26" t="s">
        <v>1989</v>
      </c>
      <c r="F1236" s="26" t="s">
        <v>1990</v>
      </c>
      <c r="G1236" s="26">
        <v>5</v>
      </c>
      <c r="H1236" s="26">
        <v>163.59</v>
      </c>
      <c r="I1236" s="26">
        <v>817.95</v>
      </c>
    </row>
    <row r="1237" s="19" customFormat="1" spans="1:9">
      <c r="A1237" s="25">
        <v>45847</v>
      </c>
      <c r="B1237" s="26" t="s">
        <v>3147</v>
      </c>
      <c r="C1237" s="26" t="s">
        <v>9</v>
      </c>
      <c r="D1237" s="26" t="s">
        <v>4</v>
      </c>
      <c r="E1237" s="26" t="s">
        <v>3148</v>
      </c>
      <c r="F1237" s="26" t="s">
        <v>3149</v>
      </c>
      <c r="G1237" s="26">
        <v>5</v>
      </c>
      <c r="H1237" s="26">
        <v>271.04</v>
      </c>
      <c r="I1237" s="26">
        <v>1355.2</v>
      </c>
    </row>
    <row r="1238" s="19" customFormat="1" spans="1:9">
      <c r="A1238" s="25">
        <v>45847</v>
      </c>
      <c r="B1238" s="26" t="s">
        <v>3150</v>
      </c>
      <c r="C1238" s="26" t="s">
        <v>9</v>
      </c>
      <c r="D1238" s="26" t="s">
        <v>10</v>
      </c>
      <c r="E1238" s="26" t="s">
        <v>1731</v>
      </c>
      <c r="F1238" s="26" t="s">
        <v>1732</v>
      </c>
      <c r="G1238" s="26">
        <v>5</v>
      </c>
      <c r="H1238" s="26">
        <v>93.14</v>
      </c>
      <c r="I1238" s="26">
        <v>465.7</v>
      </c>
    </row>
    <row r="1239" s="19" customFormat="1" spans="1:9">
      <c r="A1239" s="25">
        <v>45847</v>
      </c>
      <c r="B1239" s="26" t="s">
        <v>3151</v>
      </c>
      <c r="C1239" s="26" t="s">
        <v>9</v>
      </c>
      <c r="D1239" s="26" t="s">
        <v>10</v>
      </c>
      <c r="E1239" s="26" t="s">
        <v>1650</v>
      </c>
      <c r="F1239" s="26" t="s">
        <v>1651</v>
      </c>
      <c r="G1239" s="26">
        <v>1</v>
      </c>
      <c r="H1239" s="26">
        <v>332.64</v>
      </c>
      <c r="I1239" s="26">
        <v>332.64</v>
      </c>
    </row>
    <row r="1240" s="19" customFormat="1" spans="1:9">
      <c r="A1240" s="25">
        <v>45847</v>
      </c>
      <c r="B1240" s="26" t="s">
        <v>3152</v>
      </c>
      <c r="C1240" s="26" t="s">
        <v>9</v>
      </c>
      <c r="D1240" s="26" t="s">
        <v>10</v>
      </c>
      <c r="E1240" s="26" t="s">
        <v>1132</v>
      </c>
      <c r="F1240" s="26" t="s">
        <v>1133</v>
      </c>
      <c r="G1240" s="26">
        <v>3</v>
      </c>
      <c r="H1240" s="26">
        <v>0</v>
      </c>
      <c r="I1240" s="26">
        <v>0</v>
      </c>
    </row>
    <row r="1241" s="19" customFormat="1" spans="1:9">
      <c r="A1241" s="25">
        <v>45847</v>
      </c>
      <c r="B1241" s="26" t="s">
        <v>3153</v>
      </c>
      <c r="C1241" s="26" t="s">
        <v>9</v>
      </c>
      <c r="D1241" s="26" t="s">
        <v>10</v>
      </c>
      <c r="E1241" s="26" t="s">
        <v>197</v>
      </c>
      <c r="F1241" s="26" t="s">
        <v>198</v>
      </c>
      <c r="G1241" s="26">
        <v>2</v>
      </c>
      <c r="H1241" s="26">
        <v>2510.09</v>
      </c>
      <c r="I1241" s="26">
        <v>5020.18</v>
      </c>
    </row>
    <row r="1242" s="19" customFormat="1" spans="1:9">
      <c r="A1242" s="25">
        <v>45847</v>
      </c>
      <c r="B1242" s="26" t="s">
        <v>3154</v>
      </c>
      <c r="C1242" s="26" t="s">
        <v>9</v>
      </c>
      <c r="D1242" s="26" t="s">
        <v>10</v>
      </c>
      <c r="E1242" s="26" t="s">
        <v>164</v>
      </c>
      <c r="F1242" s="26" t="s">
        <v>165</v>
      </c>
      <c r="G1242" s="26">
        <v>2</v>
      </c>
      <c r="H1242" s="26">
        <v>1108.8</v>
      </c>
      <c r="I1242" s="26">
        <v>2217.6</v>
      </c>
    </row>
    <row r="1243" s="19" customFormat="1" spans="1:9">
      <c r="A1243" s="25">
        <v>45847</v>
      </c>
      <c r="B1243" s="26" t="s">
        <v>3155</v>
      </c>
      <c r="C1243" s="26" t="s">
        <v>9</v>
      </c>
      <c r="D1243" s="26" t="s">
        <v>10</v>
      </c>
      <c r="E1243" s="26" t="s">
        <v>1062</v>
      </c>
      <c r="F1243" s="26" t="s">
        <v>321</v>
      </c>
      <c r="G1243" s="26">
        <v>3</v>
      </c>
      <c r="H1243" s="26">
        <v>678.83</v>
      </c>
      <c r="I1243" s="26">
        <v>2036.49</v>
      </c>
    </row>
    <row r="1244" s="19" customFormat="1" spans="1:9">
      <c r="A1244" s="25">
        <v>45847</v>
      </c>
      <c r="B1244" s="26" t="s">
        <v>3155</v>
      </c>
      <c r="C1244" s="26" t="s">
        <v>9</v>
      </c>
      <c r="D1244" s="26" t="s">
        <v>10</v>
      </c>
      <c r="E1244" s="26" t="s">
        <v>1028</v>
      </c>
      <c r="F1244" s="26" t="s">
        <v>1029</v>
      </c>
      <c r="G1244" s="26">
        <v>3</v>
      </c>
      <c r="H1244" s="26">
        <v>2031.75</v>
      </c>
      <c r="I1244" s="26">
        <v>6095.25</v>
      </c>
    </row>
    <row r="1245" s="19" customFormat="1" spans="1:9">
      <c r="A1245" s="25">
        <v>45847</v>
      </c>
      <c r="B1245" s="26" t="s">
        <v>3156</v>
      </c>
      <c r="C1245" s="26" t="s">
        <v>9</v>
      </c>
      <c r="D1245" s="26" t="s">
        <v>4</v>
      </c>
      <c r="E1245" s="26" t="s">
        <v>507</v>
      </c>
      <c r="F1245" s="26" t="s">
        <v>508</v>
      </c>
      <c r="G1245" s="26">
        <v>5</v>
      </c>
      <c r="H1245" s="26">
        <v>810.21</v>
      </c>
      <c r="I1245" s="26">
        <v>4051.05</v>
      </c>
    </row>
    <row r="1246" s="19" customFormat="1" spans="1:9">
      <c r="A1246" s="25">
        <v>45847</v>
      </c>
      <c r="B1246" s="26" t="s">
        <v>3157</v>
      </c>
      <c r="C1246" s="26" t="s">
        <v>9</v>
      </c>
      <c r="D1246" s="26" t="s">
        <v>7</v>
      </c>
      <c r="E1246" s="26" t="s">
        <v>919</v>
      </c>
      <c r="F1246" s="26" t="s">
        <v>920</v>
      </c>
      <c r="G1246" s="26">
        <v>1</v>
      </c>
      <c r="H1246" s="26">
        <v>5333.9</v>
      </c>
      <c r="I1246" s="26">
        <v>5333.9</v>
      </c>
    </row>
    <row r="1247" s="19" customFormat="1" spans="1:9">
      <c r="A1247" s="25">
        <v>45848</v>
      </c>
      <c r="B1247" s="26" t="s">
        <v>3158</v>
      </c>
      <c r="C1247" s="26" t="s">
        <v>9</v>
      </c>
      <c r="D1247" s="26" t="s">
        <v>8</v>
      </c>
      <c r="E1247" s="26" t="s">
        <v>1189</v>
      </c>
      <c r="F1247" s="26" t="s">
        <v>1190</v>
      </c>
      <c r="G1247" s="26">
        <v>1</v>
      </c>
      <c r="H1247" s="26">
        <v>586.92</v>
      </c>
      <c r="I1247" s="26">
        <v>586.92</v>
      </c>
    </row>
    <row r="1248" s="19" customFormat="1" spans="1:9">
      <c r="A1248" s="25">
        <v>45848</v>
      </c>
      <c r="B1248" s="26" t="s">
        <v>3159</v>
      </c>
      <c r="C1248" s="26" t="s">
        <v>9</v>
      </c>
      <c r="D1248" s="26" t="s">
        <v>3</v>
      </c>
      <c r="E1248" s="26" t="s">
        <v>2321</v>
      </c>
      <c r="F1248" s="26" t="s">
        <v>2322</v>
      </c>
      <c r="G1248" s="26">
        <v>5</v>
      </c>
      <c r="H1248" s="26">
        <v>520</v>
      </c>
      <c r="I1248" s="26">
        <v>2600</v>
      </c>
    </row>
    <row r="1249" s="19" customFormat="1" spans="1:9">
      <c r="A1249" s="25">
        <v>45848</v>
      </c>
      <c r="B1249" s="26" t="s">
        <v>3160</v>
      </c>
      <c r="C1249" s="26" t="s">
        <v>9</v>
      </c>
      <c r="D1249" s="26" t="s">
        <v>7</v>
      </c>
      <c r="E1249" s="26" t="s">
        <v>389</v>
      </c>
      <c r="F1249" s="26" t="s">
        <v>390</v>
      </c>
      <c r="G1249" s="26">
        <v>1</v>
      </c>
      <c r="H1249" s="26">
        <v>5233.8</v>
      </c>
      <c r="I1249" s="26">
        <v>5233.8</v>
      </c>
    </row>
    <row r="1250" s="19" customFormat="1" spans="1:9">
      <c r="A1250" s="25">
        <v>45848</v>
      </c>
      <c r="B1250" s="26" t="s">
        <v>3161</v>
      </c>
      <c r="C1250" s="26" t="s">
        <v>9</v>
      </c>
      <c r="D1250" s="26" t="s">
        <v>7</v>
      </c>
      <c r="E1250" s="26" t="s">
        <v>1739</v>
      </c>
      <c r="F1250" s="26" t="s">
        <v>1740</v>
      </c>
      <c r="G1250" s="26">
        <v>5</v>
      </c>
      <c r="H1250" s="26">
        <v>634.9</v>
      </c>
      <c r="I1250" s="26">
        <v>3174.5</v>
      </c>
    </row>
    <row r="1251" s="19" customFormat="1" spans="1:9">
      <c r="A1251" s="25">
        <v>45848</v>
      </c>
      <c r="B1251" s="26" t="s">
        <v>3162</v>
      </c>
      <c r="C1251" s="26" t="s">
        <v>9</v>
      </c>
      <c r="D1251" s="26" t="s">
        <v>7</v>
      </c>
      <c r="E1251" s="26" t="s">
        <v>1796</v>
      </c>
      <c r="F1251" s="26" t="s">
        <v>1797</v>
      </c>
      <c r="G1251" s="26">
        <v>1</v>
      </c>
      <c r="H1251" s="26">
        <v>6050.97</v>
      </c>
      <c r="I1251" s="26">
        <v>6050.97</v>
      </c>
    </row>
    <row r="1252" s="19" customFormat="1" spans="1:9">
      <c r="A1252" s="25">
        <v>45848</v>
      </c>
      <c r="B1252" s="26" t="s">
        <v>3163</v>
      </c>
      <c r="C1252" s="26" t="s">
        <v>9</v>
      </c>
      <c r="D1252" s="26" t="s">
        <v>8</v>
      </c>
      <c r="E1252" s="26" t="s">
        <v>1666</v>
      </c>
      <c r="F1252" s="26" t="s">
        <v>1667</v>
      </c>
      <c r="G1252" s="26">
        <v>1</v>
      </c>
      <c r="H1252" s="26">
        <v>2890.8</v>
      </c>
      <c r="I1252" s="26">
        <v>2890.8</v>
      </c>
    </row>
    <row r="1253" s="19" customFormat="1" spans="1:9">
      <c r="A1253" s="25">
        <v>45848</v>
      </c>
      <c r="B1253" s="26" t="s">
        <v>3163</v>
      </c>
      <c r="C1253" s="26" t="s">
        <v>9</v>
      </c>
      <c r="D1253" s="26" t="s">
        <v>8</v>
      </c>
      <c r="E1253" s="26" t="s">
        <v>455</v>
      </c>
      <c r="F1253" s="26" t="s">
        <v>456</v>
      </c>
      <c r="G1253" s="26">
        <v>2</v>
      </c>
      <c r="H1253" s="26">
        <v>7306.2</v>
      </c>
      <c r="I1253" s="26">
        <v>14612.4</v>
      </c>
    </row>
    <row r="1254" s="19" customFormat="1" spans="1:9">
      <c r="A1254" s="25">
        <v>45848</v>
      </c>
      <c r="B1254" s="26" t="s">
        <v>3164</v>
      </c>
      <c r="C1254" s="26" t="s">
        <v>9</v>
      </c>
      <c r="D1254" s="26" t="s">
        <v>3</v>
      </c>
      <c r="E1254" s="26" t="s">
        <v>1523</v>
      </c>
      <c r="F1254" s="26" t="s">
        <v>212</v>
      </c>
      <c r="G1254" s="26">
        <v>1</v>
      </c>
      <c r="H1254" s="26">
        <v>1071.84</v>
      </c>
      <c r="I1254" s="26">
        <v>1071.84</v>
      </c>
    </row>
    <row r="1255" s="19" customFormat="1" spans="1:9">
      <c r="A1255" s="25">
        <v>45848</v>
      </c>
      <c r="B1255" s="26" t="s">
        <v>3164</v>
      </c>
      <c r="C1255" s="26" t="s">
        <v>9</v>
      </c>
      <c r="D1255" s="26" t="s">
        <v>3</v>
      </c>
      <c r="E1255" s="26" t="s">
        <v>1648</v>
      </c>
      <c r="F1255" s="26" t="s">
        <v>1649</v>
      </c>
      <c r="G1255" s="26">
        <v>1</v>
      </c>
      <c r="H1255" s="26">
        <v>369.6</v>
      </c>
      <c r="I1255" s="26">
        <v>369.6</v>
      </c>
    </row>
    <row r="1256" s="19" customFormat="1" spans="1:9">
      <c r="A1256" s="25">
        <v>45848</v>
      </c>
      <c r="B1256" s="26" t="s">
        <v>3164</v>
      </c>
      <c r="C1256" s="26" t="s">
        <v>9</v>
      </c>
      <c r="D1256" s="26" t="s">
        <v>3</v>
      </c>
      <c r="E1256" s="26" t="s">
        <v>1650</v>
      </c>
      <c r="F1256" s="26" t="s">
        <v>1651</v>
      </c>
      <c r="G1256" s="26">
        <v>2</v>
      </c>
      <c r="H1256" s="26">
        <v>332.64</v>
      </c>
      <c r="I1256" s="26">
        <v>665.28</v>
      </c>
    </row>
    <row r="1257" s="19" customFormat="1" spans="1:9">
      <c r="A1257" s="25">
        <v>45848</v>
      </c>
      <c r="B1257" s="26" t="s">
        <v>3164</v>
      </c>
      <c r="C1257" s="26" t="s">
        <v>9</v>
      </c>
      <c r="D1257" s="26" t="s">
        <v>3</v>
      </c>
      <c r="E1257" s="26" t="s">
        <v>197</v>
      </c>
      <c r="F1257" s="26" t="s">
        <v>198</v>
      </c>
      <c r="G1257" s="26">
        <v>5</v>
      </c>
      <c r="H1257" s="26">
        <v>2510.09</v>
      </c>
      <c r="I1257" s="26">
        <v>12550.45</v>
      </c>
    </row>
    <row r="1258" s="19" customFormat="1" spans="1:9">
      <c r="A1258" s="25">
        <v>45848</v>
      </c>
      <c r="B1258" s="26" t="s">
        <v>3165</v>
      </c>
      <c r="C1258" s="26" t="s">
        <v>9</v>
      </c>
      <c r="D1258" s="26" t="s">
        <v>3</v>
      </c>
      <c r="E1258" s="26" t="s">
        <v>1646</v>
      </c>
      <c r="F1258" s="26" t="s">
        <v>1647</v>
      </c>
      <c r="G1258" s="26">
        <v>2</v>
      </c>
      <c r="H1258" s="26">
        <v>3104.64</v>
      </c>
      <c r="I1258" s="26">
        <v>6209.28</v>
      </c>
    </row>
    <row r="1259" s="19" customFormat="1" spans="1:9">
      <c r="A1259" s="25">
        <v>45848</v>
      </c>
      <c r="B1259" s="26" t="s">
        <v>3166</v>
      </c>
      <c r="C1259" s="26" t="s">
        <v>9</v>
      </c>
      <c r="D1259" s="26" t="s">
        <v>6</v>
      </c>
      <c r="E1259" s="26" t="s">
        <v>1731</v>
      </c>
      <c r="F1259" s="26" t="s">
        <v>1732</v>
      </c>
      <c r="G1259" s="26">
        <v>5</v>
      </c>
      <c r="H1259" s="26">
        <v>93.14</v>
      </c>
      <c r="I1259" s="26">
        <v>465.7</v>
      </c>
    </row>
    <row r="1260" s="19" customFormat="1" spans="1:9">
      <c r="A1260" s="25">
        <v>45848</v>
      </c>
      <c r="B1260" s="26" t="s">
        <v>3167</v>
      </c>
      <c r="C1260" s="26" t="s">
        <v>9</v>
      </c>
      <c r="D1260" s="26" t="s">
        <v>3</v>
      </c>
      <c r="E1260" s="26" t="s">
        <v>48</v>
      </c>
      <c r="F1260" s="26" t="s">
        <v>49</v>
      </c>
      <c r="G1260" s="26">
        <v>1</v>
      </c>
      <c r="H1260" s="26">
        <v>739.2</v>
      </c>
      <c r="I1260" s="26">
        <v>739.2</v>
      </c>
    </row>
    <row r="1261" s="19" customFormat="1" spans="1:9">
      <c r="A1261" s="25">
        <v>45848</v>
      </c>
      <c r="B1261" s="26" t="s">
        <v>3167</v>
      </c>
      <c r="C1261" s="26" t="s">
        <v>9</v>
      </c>
      <c r="D1261" s="26" t="s">
        <v>3</v>
      </c>
      <c r="E1261" s="26" t="s">
        <v>45</v>
      </c>
      <c r="F1261" s="26" t="s">
        <v>46</v>
      </c>
      <c r="G1261" s="26">
        <v>2</v>
      </c>
      <c r="H1261" s="26">
        <v>1108.8</v>
      </c>
      <c r="I1261" s="26">
        <v>2217.6</v>
      </c>
    </row>
    <row r="1262" s="19" customFormat="1" spans="1:9">
      <c r="A1262" s="25">
        <v>45848</v>
      </c>
      <c r="B1262" s="26" t="s">
        <v>3168</v>
      </c>
      <c r="C1262" s="26" t="s">
        <v>9</v>
      </c>
      <c r="D1262" s="26" t="s">
        <v>7</v>
      </c>
      <c r="E1262" s="26" t="s">
        <v>197</v>
      </c>
      <c r="F1262" s="26" t="s">
        <v>198</v>
      </c>
      <c r="G1262" s="26">
        <v>2</v>
      </c>
      <c r="H1262" s="26">
        <v>2510.09</v>
      </c>
      <c r="I1262" s="26">
        <v>5020.18</v>
      </c>
    </row>
    <row r="1263" s="19" customFormat="1" spans="1:9">
      <c r="A1263" s="25">
        <v>45848</v>
      </c>
      <c r="B1263" s="26" t="s">
        <v>3169</v>
      </c>
      <c r="C1263" s="26" t="s">
        <v>9</v>
      </c>
      <c r="D1263" s="26" t="s">
        <v>7</v>
      </c>
      <c r="E1263" s="26" t="s">
        <v>197</v>
      </c>
      <c r="F1263" s="26" t="s">
        <v>198</v>
      </c>
      <c r="G1263" s="26">
        <v>3</v>
      </c>
      <c r="H1263" s="26">
        <v>2510.09</v>
      </c>
      <c r="I1263" s="26">
        <v>7530.27</v>
      </c>
    </row>
    <row r="1264" s="19" customFormat="1" spans="1:9">
      <c r="A1264" s="25">
        <v>45848</v>
      </c>
      <c r="B1264" s="26" t="s">
        <v>3170</v>
      </c>
      <c r="C1264" s="26" t="s">
        <v>9</v>
      </c>
      <c r="D1264" s="26" t="s">
        <v>7</v>
      </c>
      <c r="E1264" s="26" t="s">
        <v>45</v>
      </c>
      <c r="F1264" s="26" t="s">
        <v>46</v>
      </c>
      <c r="G1264" s="26">
        <v>2</v>
      </c>
      <c r="H1264" s="26">
        <v>1108.8</v>
      </c>
      <c r="I1264" s="26">
        <v>2217.6</v>
      </c>
    </row>
    <row r="1265" s="19" customFormat="1" spans="1:9">
      <c r="A1265" s="25">
        <v>45848</v>
      </c>
      <c r="B1265" s="26" t="s">
        <v>3171</v>
      </c>
      <c r="C1265" s="26" t="s">
        <v>9</v>
      </c>
      <c r="D1265" s="26" t="s">
        <v>7</v>
      </c>
      <c r="E1265" s="26" t="s">
        <v>48</v>
      </c>
      <c r="F1265" s="26" t="s">
        <v>49</v>
      </c>
      <c r="G1265" s="26">
        <v>2</v>
      </c>
      <c r="H1265" s="26">
        <v>739.2</v>
      </c>
      <c r="I1265" s="26">
        <v>1478.4</v>
      </c>
    </row>
    <row r="1266" s="19" customFormat="1" spans="1:9">
      <c r="A1266" s="25">
        <v>45848</v>
      </c>
      <c r="B1266" s="26" t="s">
        <v>3172</v>
      </c>
      <c r="C1266" s="26" t="s">
        <v>9</v>
      </c>
      <c r="D1266" s="26" t="s">
        <v>7</v>
      </c>
      <c r="E1266" s="26" t="s">
        <v>1877</v>
      </c>
      <c r="F1266" s="26" t="s">
        <v>1878</v>
      </c>
      <c r="G1266" s="26">
        <v>5</v>
      </c>
      <c r="H1266" s="26">
        <v>442.2</v>
      </c>
      <c r="I1266" s="26">
        <v>2211</v>
      </c>
    </row>
    <row r="1267" s="19" customFormat="1" spans="1:9">
      <c r="A1267" s="25">
        <v>45848</v>
      </c>
      <c r="B1267" s="26" t="s">
        <v>3172</v>
      </c>
      <c r="C1267" s="26" t="s">
        <v>9</v>
      </c>
      <c r="D1267" s="26" t="s">
        <v>7</v>
      </c>
      <c r="E1267" s="26" t="s">
        <v>3173</v>
      </c>
      <c r="F1267" s="26" t="s">
        <v>3174</v>
      </c>
      <c r="G1267" s="26">
        <v>5</v>
      </c>
      <c r="H1267" s="26">
        <v>199.98</v>
      </c>
      <c r="I1267" s="26">
        <v>999.9</v>
      </c>
    </row>
    <row r="1268" s="19" customFormat="1" spans="1:9">
      <c r="A1268" s="25">
        <v>45848</v>
      </c>
      <c r="B1268" s="26" t="s">
        <v>3175</v>
      </c>
      <c r="C1268" s="26" t="s">
        <v>9</v>
      </c>
      <c r="D1268" s="26" t="s">
        <v>8</v>
      </c>
      <c r="E1268" s="26" t="s">
        <v>33</v>
      </c>
      <c r="F1268" s="26" t="s">
        <v>34</v>
      </c>
      <c r="G1268" s="26">
        <v>3</v>
      </c>
      <c r="H1268" s="26">
        <v>2952.12</v>
      </c>
      <c r="I1268" s="26">
        <v>8856.36</v>
      </c>
    </row>
    <row r="1269" s="19" customFormat="1" spans="1:9">
      <c r="A1269" s="25">
        <v>45848</v>
      </c>
      <c r="B1269" s="26" t="s">
        <v>3176</v>
      </c>
      <c r="C1269" s="26" t="s">
        <v>9</v>
      </c>
      <c r="D1269" s="26" t="s">
        <v>3</v>
      </c>
      <c r="E1269" s="26" t="s">
        <v>1189</v>
      </c>
      <c r="F1269" s="26" t="s">
        <v>1190</v>
      </c>
      <c r="G1269" s="26">
        <v>1</v>
      </c>
      <c r="H1269" s="26">
        <v>586.92</v>
      </c>
      <c r="I1269" s="26">
        <v>586.92</v>
      </c>
    </row>
    <row r="1270" s="19" customFormat="1" spans="1:9">
      <c r="A1270" s="25">
        <v>45848</v>
      </c>
      <c r="B1270" s="26" t="s">
        <v>3176</v>
      </c>
      <c r="C1270" s="26" t="s">
        <v>9</v>
      </c>
      <c r="D1270" s="26" t="s">
        <v>3</v>
      </c>
      <c r="E1270" s="26" t="s">
        <v>1601</v>
      </c>
      <c r="F1270" s="26" t="s">
        <v>1602</v>
      </c>
      <c r="G1270" s="26">
        <v>1</v>
      </c>
      <c r="H1270" s="26">
        <v>1016.4</v>
      </c>
      <c r="I1270" s="26">
        <v>1016.4</v>
      </c>
    </row>
    <row r="1271" s="19" customFormat="1" spans="1:9">
      <c r="A1271" s="25">
        <v>45848</v>
      </c>
      <c r="B1271" s="26" t="s">
        <v>3177</v>
      </c>
      <c r="C1271" s="26" t="s">
        <v>9</v>
      </c>
      <c r="D1271" s="26" t="s">
        <v>8</v>
      </c>
      <c r="E1271" s="26" t="s">
        <v>95</v>
      </c>
      <c r="F1271" s="26" t="s">
        <v>96</v>
      </c>
      <c r="G1271" s="26">
        <v>1</v>
      </c>
      <c r="H1271" s="26">
        <v>1395.86</v>
      </c>
      <c r="I1271" s="26">
        <v>1395.86</v>
      </c>
    </row>
    <row r="1272" s="19" customFormat="1" spans="1:9">
      <c r="A1272" s="25">
        <v>45848</v>
      </c>
      <c r="B1272" s="26" t="s">
        <v>3178</v>
      </c>
      <c r="C1272" s="26" t="s">
        <v>9</v>
      </c>
      <c r="D1272" s="26" t="s">
        <v>7</v>
      </c>
      <c r="E1272" s="26" t="s">
        <v>45</v>
      </c>
      <c r="F1272" s="26" t="s">
        <v>46</v>
      </c>
      <c r="G1272" s="26">
        <v>1</v>
      </c>
      <c r="H1272" s="26">
        <v>1108.8</v>
      </c>
      <c r="I1272" s="26">
        <v>1108.8</v>
      </c>
    </row>
    <row r="1273" s="19" customFormat="1" spans="1:9">
      <c r="A1273" s="25">
        <v>45848</v>
      </c>
      <c r="B1273" s="26" t="s">
        <v>3179</v>
      </c>
      <c r="C1273" s="26" t="s">
        <v>9</v>
      </c>
      <c r="D1273" s="26" t="s">
        <v>6</v>
      </c>
      <c r="E1273" s="26" t="s">
        <v>841</v>
      </c>
      <c r="F1273" s="26" t="s">
        <v>842</v>
      </c>
      <c r="G1273" s="26">
        <v>1</v>
      </c>
      <c r="H1273" s="26">
        <v>0</v>
      </c>
      <c r="I1273" s="26">
        <v>0</v>
      </c>
    </row>
    <row r="1274" s="19" customFormat="1" spans="1:9">
      <c r="A1274" s="25">
        <v>45848</v>
      </c>
      <c r="B1274" s="26" t="s">
        <v>3180</v>
      </c>
      <c r="C1274" s="26" t="s">
        <v>9</v>
      </c>
      <c r="D1274" s="26" t="s">
        <v>3</v>
      </c>
      <c r="E1274" s="26" t="s">
        <v>1881</v>
      </c>
      <c r="F1274" s="26" t="s">
        <v>1882</v>
      </c>
      <c r="G1274" s="26">
        <v>3</v>
      </c>
      <c r="H1274" s="26">
        <v>524.58</v>
      </c>
      <c r="I1274" s="26">
        <v>1573.74</v>
      </c>
    </row>
    <row r="1275" s="19" customFormat="1" spans="1:9">
      <c r="A1275" s="25">
        <v>45848</v>
      </c>
      <c r="B1275" s="26" t="s">
        <v>3180</v>
      </c>
      <c r="C1275" s="26" t="s">
        <v>9</v>
      </c>
      <c r="D1275" s="26" t="s">
        <v>3</v>
      </c>
      <c r="E1275" s="26" t="s">
        <v>1612</v>
      </c>
      <c r="F1275" s="26" t="s">
        <v>1613</v>
      </c>
      <c r="G1275" s="26">
        <v>3</v>
      </c>
      <c r="H1275" s="26">
        <v>577.61</v>
      </c>
      <c r="I1275" s="26">
        <v>1732.83</v>
      </c>
    </row>
    <row r="1276" s="19" customFormat="1" spans="1:9">
      <c r="A1276" s="25">
        <v>45848</v>
      </c>
      <c r="B1276" s="26" t="s">
        <v>3181</v>
      </c>
      <c r="C1276" s="26" t="s">
        <v>9</v>
      </c>
      <c r="D1276" s="26" t="s">
        <v>3</v>
      </c>
      <c r="E1276" s="26" t="s">
        <v>999</v>
      </c>
      <c r="F1276" s="26" t="s">
        <v>1000</v>
      </c>
      <c r="G1276" s="26">
        <v>3</v>
      </c>
      <c r="H1276" s="26">
        <v>862.03</v>
      </c>
      <c r="I1276" s="26">
        <v>2586.09</v>
      </c>
    </row>
    <row r="1277" s="19" customFormat="1" spans="1:9">
      <c r="A1277" s="25">
        <v>45848</v>
      </c>
      <c r="B1277" s="26" t="s">
        <v>3182</v>
      </c>
      <c r="C1277" s="26" t="s">
        <v>9</v>
      </c>
      <c r="D1277" s="26" t="s">
        <v>3</v>
      </c>
      <c r="E1277" s="26" t="s">
        <v>1381</v>
      </c>
      <c r="F1277" s="26" t="s">
        <v>1382</v>
      </c>
      <c r="G1277" s="26">
        <v>2</v>
      </c>
      <c r="H1277" s="26">
        <v>97.57</v>
      </c>
      <c r="I1277" s="26">
        <v>195.14</v>
      </c>
    </row>
    <row r="1278" s="19" customFormat="1" spans="1:9">
      <c r="A1278" s="25">
        <v>45848</v>
      </c>
      <c r="B1278" s="26" t="s">
        <v>3183</v>
      </c>
      <c r="C1278" s="26" t="s">
        <v>9</v>
      </c>
      <c r="D1278" s="26" t="s">
        <v>3</v>
      </c>
      <c r="E1278" s="26" t="s">
        <v>435</v>
      </c>
      <c r="F1278" s="26" t="s">
        <v>436</v>
      </c>
      <c r="G1278" s="26">
        <v>2</v>
      </c>
      <c r="H1278" s="26">
        <v>2374.08</v>
      </c>
      <c r="I1278" s="26">
        <v>4748.16</v>
      </c>
    </row>
    <row r="1279" s="19" customFormat="1" spans="1:9">
      <c r="A1279" s="25">
        <v>45848</v>
      </c>
      <c r="B1279" s="26" t="s">
        <v>3184</v>
      </c>
      <c r="C1279" s="26" t="s">
        <v>9</v>
      </c>
      <c r="D1279" s="26" t="s">
        <v>3</v>
      </c>
      <c r="E1279" s="26" t="s">
        <v>583</v>
      </c>
      <c r="F1279" s="26" t="s">
        <v>584</v>
      </c>
      <c r="G1279" s="26">
        <v>2</v>
      </c>
      <c r="H1279" s="26">
        <v>990.35</v>
      </c>
      <c r="I1279" s="26">
        <v>1980.7</v>
      </c>
    </row>
    <row r="1280" s="19" customFormat="1" spans="1:9">
      <c r="A1280" s="25">
        <v>45848</v>
      </c>
      <c r="B1280" s="26" t="s">
        <v>3184</v>
      </c>
      <c r="C1280" s="26" t="s">
        <v>9</v>
      </c>
      <c r="D1280" s="26" t="s">
        <v>3</v>
      </c>
      <c r="E1280" s="26" t="s">
        <v>1634</v>
      </c>
      <c r="F1280" s="26" t="s">
        <v>1635</v>
      </c>
      <c r="G1280" s="26">
        <v>2</v>
      </c>
      <c r="H1280" s="26">
        <v>991.38</v>
      </c>
      <c r="I1280" s="26">
        <v>1982.76</v>
      </c>
    </row>
    <row r="1281" s="19" customFormat="1" spans="1:9">
      <c r="A1281" s="25">
        <v>45848</v>
      </c>
      <c r="B1281" s="26" t="s">
        <v>3185</v>
      </c>
      <c r="C1281" s="26" t="s">
        <v>9</v>
      </c>
      <c r="D1281" s="26" t="s">
        <v>8</v>
      </c>
      <c r="E1281" s="26" t="s">
        <v>103</v>
      </c>
      <c r="F1281" s="26" t="s">
        <v>104</v>
      </c>
      <c r="G1281" s="26">
        <v>1</v>
      </c>
      <c r="H1281" s="26">
        <v>1052.07</v>
      </c>
      <c r="I1281" s="26">
        <v>1052.07</v>
      </c>
    </row>
    <row r="1282" s="19" customFormat="1" spans="1:9">
      <c r="A1282" s="25">
        <v>45848</v>
      </c>
      <c r="B1282" s="26" t="s">
        <v>3186</v>
      </c>
      <c r="C1282" s="26" t="s">
        <v>9</v>
      </c>
      <c r="D1282" s="26" t="s">
        <v>3</v>
      </c>
      <c r="E1282" s="26" t="s">
        <v>551</v>
      </c>
      <c r="F1282" s="26" t="s">
        <v>552</v>
      </c>
      <c r="G1282" s="26">
        <v>2</v>
      </c>
      <c r="H1282" s="26">
        <v>494.16</v>
      </c>
      <c r="I1282" s="26">
        <v>988.32</v>
      </c>
    </row>
    <row r="1283" s="19" customFormat="1" spans="1:9">
      <c r="A1283" s="25">
        <v>45848</v>
      </c>
      <c r="B1283" s="26" t="s">
        <v>3187</v>
      </c>
      <c r="C1283" s="26" t="s">
        <v>9</v>
      </c>
      <c r="D1283" s="26" t="s">
        <v>7</v>
      </c>
      <c r="E1283" s="26" t="s">
        <v>2169</v>
      </c>
      <c r="F1283" s="26" t="s">
        <v>2170</v>
      </c>
      <c r="G1283" s="26">
        <v>1</v>
      </c>
      <c r="H1283" s="26">
        <v>1892.88</v>
      </c>
      <c r="I1283" s="26">
        <v>1892.88</v>
      </c>
    </row>
    <row r="1284" s="19" customFormat="1" spans="1:9">
      <c r="A1284" s="25">
        <v>45848</v>
      </c>
      <c r="B1284" s="26" t="s">
        <v>3188</v>
      </c>
      <c r="C1284" s="26" t="s">
        <v>9</v>
      </c>
      <c r="D1284" s="26" t="s">
        <v>8</v>
      </c>
      <c r="E1284" s="26" t="s">
        <v>3189</v>
      </c>
      <c r="F1284" s="26" t="s">
        <v>3190</v>
      </c>
      <c r="G1284" s="26">
        <v>1</v>
      </c>
      <c r="H1284" s="26">
        <v>272.04</v>
      </c>
      <c r="I1284" s="26">
        <v>272.04</v>
      </c>
    </row>
    <row r="1285" s="19" customFormat="1" spans="1:9">
      <c r="A1285" s="25">
        <v>45848</v>
      </c>
      <c r="B1285" s="26" t="s">
        <v>3191</v>
      </c>
      <c r="C1285" s="26" t="s">
        <v>9</v>
      </c>
      <c r="D1285" s="26" t="s">
        <v>7</v>
      </c>
      <c r="E1285" s="26" t="s">
        <v>435</v>
      </c>
      <c r="F1285" s="26" t="s">
        <v>436</v>
      </c>
      <c r="G1285" s="26">
        <v>2</v>
      </c>
      <c r="H1285" s="26">
        <v>2374.08</v>
      </c>
      <c r="I1285" s="26">
        <v>4748.16</v>
      </c>
    </row>
    <row r="1286" s="19" customFormat="1" spans="1:9">
      <c r="A1286" s="25">
        <v>45848</v>
      </c>
      <c r="B1286" s="26" t="s">
        <v>3192</v>
      </c>
      <c r="C1286" s="26" t="s">
        <v>9</v>
      </c>
      <c r="D1286" s="26" t="s">
        <v>6</v>
      </c>
      <c r="E1286" s="26" t="s">
        <v>1983</v>
      </c>
      <c r="F1286" s="26" t="s">
        <v>1984</v>
      </c>
      <c r="G1286" s="26">
        <v>1</v>
      </c>
      <c r="H1286" s="26">
        <v>724.9</v>
      </c>
      <c r="I1286" s="26">
        <v>724.9</v>
      </c>
    </row>
    <row r="1287" s="19" customFormat="1" spans="1:9">
      <c r="A1287" s="25">
        <v>45848</v>
      </c>
      <c r="B1287" s="26" t="s">
        <v>3192</v>
      </c>
      <c r="C1287" s="26" t="s">
        <v>9</v>
      </c>
      <c r="D1287" s="26" t="s">
        <v>6</v>
      </c>
      <c r="E1287" s="26" t="s">
        <v>738</v>
      </c>
      <c r="F1287" s="26" t="s">
        <v>739</v>
      </c>
      <c r="G1287" s="26">
        <v>2</v>
      </c>
      <c r="H1287" s="26">
        <v>999.59</v>
      </c>
      <c r="I1287" s="26">
        <v>1999.18</v>
      </c>
    </row>
    <row r="1288" s="19" customFormat="1" spans="1:9">
      <c r="A1288" s="25">
        <v>45848</v>
      </c>
      <c r="B1288" s="26" t="s">
        <v>3193</v>
      </c>
      <c r="C1288" s="26" t="s">
        <v>9</v>
      </c>
      <c r="D1288" s="26" t="s">
        <v>6</v>
      </c>
      <c r="E1288" s="26" t="s">
        <v>473</v>
      </c>
      <c r="F1288" s="26" t="s">
        <v>474</v>
      </c>
      <c r="G1288" s="26">
        <v>5</v>
      </c>
      <c r="H1288" s="26">
        <v>49.77</v>
      </c>
      <c r="I1288" s="26">
        <v>248.85</v>
      </c>
    </row>
    <row r="1289" s="19" customFormat="1" spans="1:9">
      <c r="A1289" s="25">
        <v>45849</v>
      </c>
      <c r="B1289" s="26" t="s">
        <v>3194</v>
      </c>
      <c r="C1289" s="26" t="s">
        <v>9</v>
      </c>
      <c r="D1289" s="26" t="s">
        <v>11</v>
      </c>
      <c r="E1289" s="26" t="s">
        <v>45</v>
      </c>
      <c r="F1289" s="26" t="s">
        <v>46</v>
      </c>
      <c r="G1289" s="26">
        <v>1</v>
      </c>
      <c r="H1289" s="26">
        <v>1108.8</v>
      </c>
      <c r="I1289" s="26">
        <v>1108.8</v>
      </c>
    </row>
    <row r="1290" s="19" customFormat="1" spans="1:9">
      <c r="A1290" s="25">
        <v>45852.5958333333</v>
      </c>
      <c r="B1290" s="26" t="s">
        <v>3195</v>
      </c>
      <c r="C1290" s="26" t="s">
        <v>9</v>
      </c>
      <c r="D1290" s="26" t="s">
        <v>7</v>
      </c>
      <c r="E1290" s="26" t="s">
        <v>1153</v>
      </c>
      <c r="F1290" s="26" t="s">
        <v>1154</v>
      </c>
      <c r="G1290" s="26">
        <v>2</v>
      </c>
      <c r="H1290" s="26">
        <v>135.52</v>
      </c>
      <c r="I1290" s="26">
        <v>271.04</v>
      </c>
    </row>
    <row r="1291" s="19" customFormat="1" spans="1:9">
      <c r="A1291" s="25">
        <v>45853.3472222222</v>
      </c>
      <c r="B1291" s="26" t="s">
        <v>3196</v>
      </c>
      <c r="C1291" s="26" t="s">
        <v>9</v>
      </c>
      <c r="D1291" s="26" t="s">
        <v>6</v>
      </c>
      <c r="E1291" s="26" t="s">
        <v>203</v>
      </c>
      <c r="F1291" s="26" t="s">
        <v>204</v>
      </c>
      <c r="G1291" s="26">
        <v>2</v>
      </c>
      <c r="H1291" s="26">
        <v>77.67</v>
      </c>
      <c r="I1291" s="26">
        <v>155.34</v>
      </c>
    </row>
    <row r="1292" s="19" customFormat="1" spans="1:9">
      <c r="A1292" s="25">
        <v>45853.3486111111</v>
      </c>
      <c r="B1292" s="26" t="s">
        <v>3197</v>
      </c>
      <c r="C1292" s="26" t="s">
        <v>9</v>
      </c>
      <c r="D1292" s="26" t="s">
        <v>8</v>
      </c>
      <c r="E1292" s="26" t="s">
        <v>1182</v>
      </c>
      <c r="F1292" s="26" t="s">
        <v>1183</v>
      </c>
      <c r="G1292" s="26">
        <v>1</v>
      </c>
      <c r="H1292" s="26">
        <v>15697.65</v>
      </c>
      <c r="I1292" s="26">
        <v>15697.65</v>
      </c>
    </row>
    <row r="1293" s="19" customFormat="1" spans="1:9">
      <c r="A1293" s="25">
        <v>45853.3527777778</v>
      </c>
      <c r="B1293" s="26" t="s">
        <v>3198</v>
      </c>
      <c r="C1293" s="26" t="s">
        <v>9</v>
      </c>
      <c r="D1293" s="26" t="s">
        <v>11</v>
      </c>
      <c r="E1293" s="26" t="s">
        <v>683</v>
      </c>
      <c r="F1293" s="26" t="s">
        <v>684</v>
      </c>
      <c r="G1293" s="26">
        <v>2</v>
      </c>
      <c r="H1293" s="26">
        <v>870.51</v>
      </c>
      <c r="I1293" s="26">
        <v>1741.02</v>
      </c>
    </row>
    <row r="1294" s="19" customFormat="1" spans="1:9">
      <c r="A1294" s="25">
        <v>45853.3527777778</v>
      </c>
      <c r="B1294" s="26" t="s">
        <v>3199</v>
      </c>
      <c r="C1294" s="26" t="s">
        <v>9</v>
      </c>
      <c r="D1294" s="26" t="s">
        <v>6</v>
      </c>
      <c r="E1294" s="26" t="s">
        <v>3200</v>
      </c>
      <c r="F1294" s="26" t="s">
        <v>412</v>
      </c>
      <c r="G1294" s="26">
        <v>1</v>
      </c>
      <c r="H1294" s="26">
        <v>961.7</v>
      </c>
      <c r="I1294" s="26">
        <v>961.7</v>
      </c>
    </row>
    <row r="1295" s="19" customFormat="1" spans="1:9">
      <c r="A1295" s="25">
        <v>45853.3527777778</v>
      </c>
      <c r="B1295" s="26" t="s">
        <v>3199</v>
      </c>
      <c r="C1295" s="26" t="s">
        <v>9</v>
      </c>
      <c r="D1295" s="26" t="s">
        <v>6</v>
      </c>
      <c r="E1295" s="26" t="s">
        <v>1028</v>
      </c>
      <c r="F1295" s="26" t="s">
        <v>1029</v>
      </c>
      <c r="G1295" s="26">
        <v>2</v>
      </c>
      <c r="H1295" s="26">
        <v>2031.75</v>
      </c>
      <c r="I1295" s="26">
        <v>4063.5</v>
      </c>
    </row>
    <row r="1296" s="19" customFormat="1" spans="1:9">
      <c r="A1296" s="25">
        <v>45853.3527777778</v>
      </c>
      <c r="B1296" s="26" t="s">
        <v>3201</v>
      </c>
      <c r="C1296" s="26" t="s">
        <v>9</v>
      </c>
      <c r="D1296" s="26" t="s">
        <v>7</v>
      </c>
      <c r="E1296" s="26" t="s">
        <v>776</v>
      </c>
      <c r="F1296" s="26" t="s">
        <v>777</v>
      </c>
      <c r="G1296" s="26">
        <v>2</v>
      </c>
      <c r="H1296" s="26">
        <v>2923.8</v>
      </c>
      <c r="I1296" s="26">
        <v>5847.6</v>
      </c>
    </row>
    <row r="1297" s="19" customFormat="1" spans="1:9">
      <c r="A1297" s="25">
        <v>45877.5805555556</v>
      </c>
      <c r="B1297" s="26" t="s">
        <v>3202</v>
      </c>
      <c r="C1297" s="26" t="s">
        <v>9</v>
      </c>
      <c r="D1297" s="26" t="s">
        <v>11</v>
      </c>
      <c r="E1297" s="26" t="s">
        <v>39</v>
      </c>
      <c r="F1297" s="26" t="s">
        <v>40</v>
      </c>
      <c r="G1297" s="26">
        <v>3</v>
      </c>
      <c r="H1297" s="26">
        <v>44.35</v>
      </c>
      <c r="I1297" s="26">
        <v>133.05</v>
      </c>
    </row>
    <row r="1298" s="19" customFormat="1" spans="1:9">
      <c r="A1298" s="25">
        <v>45853.3791666667</v>
      </c>
      <c r="B1298" s="26" t="s">
        <v>3203</v>
      </c>
      <c r="C1298" s="26" t="s">
        <v>9</v>
      </c>
      <c r="D1298" s="26" t="s">
        <v>3</v>
      </c>
      <c r="E1298" s="26" t="s">
        <v>551</v>
      </c>
      <c r="F1298" s="26" t="s">
        <v>552</v>
      </c>
      <c r="G1298" s="26">
        <v>3</v>
      </c>
      <c r="H1298" s="26">
        <v>494.16</v>
      </c>
      <c r="I1298" s="26">
        <v>1482.48</v>
      </c>
    </row>
    <row r="1299" s="19" customFormat="1" spans="1:9">
      <c r="A1299" s="25">
        <v>45854.5451388889</v>
      </c>
      <c r="B1299" s="26" t="s">
        <v>3204</v>
      </c>
      <c r="C1299" s="26" t="s">
        <v>9</v>
      </c>
      <c r="D1299" s="26" t="s">
        <v>6</v>
      </c>
      <c r="E1299" s="26" t="s">
        <v>891</v>
      </c>
      <c r="F1299" s="26" t="s">
        <v>892</v>
      </c>
      <c r="G1299" s="26">
        <v>3</v>
      </c>
      <c r="H1299" s="26">
        <v>665.52</v>
      </c>
      <c r="I1299" s="26">
        <v>1996.56</v>
      </c>
    </row>
    <row r="1300" s="19" customFormat="1" spans="1:9">
      <c r="A1300" s="25">
        <v>45856.55625</v>
      </c>
      <c r="B1300" s="26" t="s">
        <v>3205</v>
      </c>
      <c r="C1300" s="26" t="s">
        <v>9</v>
      </c>
      <c r="D1300" s="26" t="s">
        <v>3</v>
      </c>
      <c r="E1300" s="26" t="s">
        <v>1786</v>
      </c>
      <c r="F1300" s="26" t="s">
        <v>1787</v>
      </c>
      <c r="G1300" s="26">
        <v>1</v>
      </c>
      <c r="H1300" s="26">
        <v>1655.81</v>
      </c>
      <c r="I1300" s="26">
        <v>1655.81</v>
      </c>
    </row>
    <row r="1301" s="19" customFormat="1" spans="1:9">
      <c r="A1301" s="25">
        <v>45859.6645833333</v>
      </c>
      <c r="B1301" s="26" t="s">
        <v>3206</v>
      </c>
      <c r="C1301" s="26" t="s">
        <v>9</v>
      </c>
      <c r="D1301" s="26" t="s">
        <v>5</v>
      </c>
      <c r="E1301" s="26" t="s">
        <v>1575</v>
      </c>
      <c r="F1301" s="26" t="s">
        <v>1576</v>
      </c>
      <c r="G1301" s="26">
        <v>300</v>
      </c>
      <c r="H1301" s="26">
        <v>347.23</v>
      </c>
      <c r="I1301" s="26">
        <v>104169</v>
      </c>
    </row>
    <row r="1302" s="19" customFormat="1" spans="1:9">
      <c r="A1302" s="25">
        <v>45859.6645833333</v>
      </c>
      <c r="B1302" s="26" t="s">
        <v>3206</v>
      </c>
      <c r="C1302" s="26" t="s">
        <v>9</v>
      </c>
      <c r="D1302" s="26" t="s">
        <v>5</v>
      </c>
      <c r="E1302" s="26" t="s">
        <v>1577</v>
      </c>
      <c r="F1302" s="26" t="s">
        <v>1578</v>
      </c>
      <c r="G1302" s="26">
        <v>400</v>
      </c>
      <c r="H1302" s="26">
        <v>290.54</v>
      </c>
      <c r="I1302" s="26">
        <v>116216</v>
      </c>
    </row>
    <row r="1303" s="19" customFormat="1" spans="1:9">
      <c r="A1303" s="25">
        <v>45861.4840277778</v>
      </c>
      <c r="B1303" s="26" t="s">
        <v>3207</v>
      </c>
      <c r="C1303" s="26" t="s">
        <v>9</v>
      </c>
      <c r="D1303" s="26" t="s">
        <v>11</v>
      </c>
      <c r="E1303" s="26" t="s">
        <v>1750</v>
      </c>
      <c r="F1303" s="26" t="s">
        <v>1751</v>
      </c>
      <c r="G1303" s="26">
        <v>2</v>
      </c>
      <c r="H1303" s="26">
        <v>0</v>
      </c>
      <c r="I1303" s="26">
        <v>0</v>
      </c>
    </row>
    <row r="1304" s="19" customFormat="1" spans="1:9">
      <c r="A1304" s="25">
        <v>45861.4833333333</v>
      </c>
      <c r="B1304" s="26" t="s">
        <v>3208</v>
      </c>
      <c r="C1304" s="26" t="s">
        <v>9</v>
      </c>
      <c r="D1304" s="26" t="s">
        <v>6</v>
      </c>
      <c r="E1304" s="26" t="s">
        <v>1377</v>
      </c>
      <c r="F1304" s="26" t="s">
        <v>1378</v>
      </c>
      <c r="G1304" s="26">
        <v>1</v>
      </c>
      <c r="H1304" s="26">
        <v>1480.62</v>
      </c>
      <c r="I1304" s="26">
        <v>1480.62</v>
      </c>
    </row>
    <row r="1305" s="19" customFormat="1" spans="1:9">
      <c r="A1305" s="25">
        <v>45861.4833333333</v>
      </c>
      <c r="B1305" s="26" t="s">
        <v>3209</v>
      </c>
      <c r="C1305" s="26" t="s">
        <v>9</v>
      </c>
      <c r="D1305" s="26" t="s">
        <v>6</v>
      </c>
      <c r="E1305" s="26" t="s">
        <v>393</v>
      </c>
      <c r="F1305" s="26" t="s">
        <v>212</v>
      </c>
      <c r="G1305" s="26">
        <v>1</v>
      </c>
      <c r="H1305" s="26">
        <v>258.72</v>
      </c>
      <c r="I1305" s="26">
        <v>258.72</v>
      </c>
    </row>
    <row r="1306" s="19" customFormat="1" spans="1:9">
      <c r="A1306" s="25">
        <v>45861.4833333333</v>
      </c>
      <c r="B1306" s="26" t="s">
        <v>3210</v>
      </c>
      <c r="C1306" s="26" t="s">
        <v>9</v>
      </c>
      <c r="D1306" s="26" t="s">
        <v>4</v>
      </c>
      <c r="E1306" s="26" t="s">
        <v>1130</v>
      </c>
      <c r="F1306" s="26" t="s">
        <v>1131</v>
      </c>
      <c r="G1306" s="26">
        <v>2</v>
      </c>
      <c r="H1306" s="26">
        <v>684.38</v>
      </c>
      <c r="I1306" s="26">
        <v>1368.76</v>
      </c>
    </row>
    <row r="1307" s="19" customFormat="1" spans="1:9">
      <c r="A1307" s="25">
        <v>45861.4833333333</v>
      </c>
      <c r="B1307" s="26" t="s">
        <v>3211</v>
      </c>
      <c r="C1307" s="26" t="s">
        <v>9</v>
      </c>
      <c r="D1307" s="26" t="s">
        <v>4</v>
      </c>
      <c r="E1307" s="26" t="s">
        <v>2442</v>
      </c>
      <c r="F1307" s="26" t="s">
        <v>347</v>
      </c>
      <c r="G1307" s="26">
        <v>1</v>
      </c>
      <c r="H1307" s="26">
        <v>0</v>
      </c>
      <c r="I1307" s="26">
        <v>0</v>
      </c>
    </row>
    <row r="1308" s="19" customFormat="1" spans="1:9">
      <c r="A1308" s="25">
        <v>45861.4833333333</v>
      </c>
      <c r="B1308" s="26" t="s">
        <v>3212</v>
      </c>
      <c r="C1308" s="26" t="s">
        <v>9</v>
      </c>
      <c r="D1308" s="26" t="s">
        <v>8</v>
      </c>
      <c r="E1308" s="26" t="s">
        <v>498</v>
      </c>
      <c r="F1308" s="26" t="s">
        <v>499</v>
      </c>
      <c r="G1308" s="26">
        <v>1</v>
      </c>
      <c r="H1308" s="26">
        <v>568.6</v>
      </c>
      <c r="I1308" s="26">
        <v>568.6</v>
      </c>
    </row>
    <row r="1309" s="19" customFormat="1" spans="1:9">
      <c r="A1309" s="25">
        <v>45861.4833333333</v>
      </c>
      <c r="B1309" s="26" t="s">
        <v>3213</v>
      </c>
      <c r="C1309" s="26" t="s">
        <v>9</v>
      </c>
      <c r="D1309" s="26" t="s">
        <v>3</v>
      </c>
      <c r="E1309" s="26" t="s">
        <v>1780</v>
      </c>
      <c r="F1309" s="26" t="s">
        <v>1781</v>
      </c>
      <c r="G1309" s="26">
        <v>2</v>
      </c>
      <c r="H1309" s="26">
        <v>325.25</v>
      </c>
      <c r="I1309" s="26">
        <v>650.5</v>
      </c>
    </row>
    <row r="1310" s="19" customFormat="1" spans="1:9">
      <c r="A1310" s="25">
        <v>45861.4833333333</v>
      </c>
      <c r="B1310" s="26" t="s">
        <v>3213</v>
      </c>
      <c r="C1310" s="26" t="s">
        <v>9</v>
      </c>
      <c r="D1310" s="26" t="s">
        <v>3</v>
      </c>
      <c r="E1310" s="26" t="s">
        <v>1118</v>
      </c>
      <c r="F1310" s="26" t="s">
        <v>1119</v>
      </c>
      <c r="G1310" s="26">
        <v>5</v>
      </c>
      <c r="H1310" s="26">
        <v>0</v>
      </c>
      <c r="I1310" s="26">
        <v>0</v>
      </c>
    </row>
    <row r="1311" s="19" customFormat="1" spans="1:9">
      <c r="A1311" s="25">
        <v>45861.4833333333</v>
      </c>
      <c r="B1311" s="26" t="s">
        <v>3214</v>
      </c>
      <c r="C1311" s="26" t="s">
        <v>9</v>
      </c>
      <c r="D1311" s="26" t="s">
        <v>3</v>
      </c>
      <c r="E1311" s="26" t="s">
        <v>688</v>
      </c>
      <c r="F1311" s="26" t="s">
        <v>689</v>
      </c>
      <c r="G1311" s="26">
        <v>15</v>
      </c>
      <c r="H1311" s="26">
        <v>27.1</v>
      </c>
      <c r="I1311" s="26">
        <v>406.5</v>
      </c>
    </row>
    <row r="1312" s="19" customFormat="1" spans="1:9">
      <c r="A1312" s="25">
        <v>45877.58125</v>
      </c>
      <c r="B1312" s="26" t="s">
        <v>3215</v>
      </c>
      <c r="C1312" s="26" t="s">
        <v>9</v>
      </c>
      <c r="D1312" s="26" t="s">
        <v>11</v>
      </c>
      <c r="E1312" s="26" t="s">
        <v>39</v>
      </c>
      <c r="F1312" s="26" t="s">
        <v>40</v>
      </c>
      <c r="G1312" s="26">
        <v>1</v>
      </c>
      <c r="H1312" s="26">
        <v>44.35</v>
      </c>
      <c r="I1312" s="26">
        <v>44.35</v>
      </c>
    </row>
    <row r="1313" s="19" customFormat="1" spans="1:9">
      <c r="A1313" s="25">
        <v>45861.5513888889</v>
      </c>
      <c r="B1313" s="26" t="s">
        <v>3216</v>
      </c>
      <c r="C1313" s="26" t="s">
        <v>9</v>
      </c>
      <c r="D1313" s="26" t="s">
        <v>4</v>
      </c>
      <c r="E1313" s="26" t="s">
        <v>1428</v>
      </c>
      <c r="F1313" s="26" t="s">
        <v>1429</v>
      </c>
      <c r="G1313" s="26">
        <v>2</v>
      </c>
      <c r="H1313" s="26">
        <v>2696.85</v>
      </c>
      <c r="I1313" s="26">
        <v>5393.7</v>
      </c>
    </row>
    <row r="1314" s="19" customFormat="1" spans="1:9">
      <c r="A1314" s="25">
        <v>45861.5513888889</v>
      </c>
      <c r="B1314" s="26" t="s">
        <v>3217</v>
      </c>
      <c r="C1314" s="26" t="s">
        <v>9</v>
      </c>
      <c r="D1314" s="26" t="s">
        <v>3</v>
      </c>
      <c r="E1314" s="26" t="s">
        <v>1782</v>
      </c>
      <c r="F1314" s="26" t="s">
        <v>1783</v>
      </c>
      <c r="G1314" s="26">
        <v>2</v>
      </c>
      <c r="H1314" s="26">
        <v>6615.84</v>
      </c>
      <c r="I1314" s="26">
        <v>13231.68</v>
      </c>
    </row>
    <row r="1315" s="19" customFormat="1" spans="1:9">
      <c r="A1315" s="25">
        <v>45861.5513888889</v>
      </c>
      <c r="B1315" s="26" t="s">
        <v>3217</v>
      </c>
      <c r="C1315" s="26" t="s">
        <v>9</v>
      </c>
      <c r="D1315" s="26" t="s">
        <v>3</v>
      </c>
      <c r="E1315" s="26" t="s">
        <v>455</v>
      </c>
      <c r="F1315" s="26" t="s">
        <v>456</v>
      </c>
      <c r="G1315" s="26">
        <v>1</v>
      </c>
      <c r="H1315" s="26">
        <v>7306.2</v>
      </c>
      <c r="I1315" s="26">
        <v>7306.2</v>
      </c>
    </row>
    <row r="1316" s="19" customFormat="1" spans="1:9">
      <c r="A1316" s="25">
        <v>45861.5513888889</v>
      </c>
      <c r="B1316" s="26" t="s">
        <v>3217</v>
      </c>
      <c r="C1316" s="26" t="s">
        <v>9</v>
      </c>
      <c r="D1316" s="26" t="s">
        <v>3</v>
      </c>
      <c r="E1316" s="26" t="s">
        <v>1786</v>
      </c>
      <c r="F1316" s="26" t="s">
        <v>1787</v>
      </c>
      <c r="G1316" s="26">
        <v>1</v>
      </c>
      <c r="H1316" s="26">
        <v>1655.81</v>
      </c>
      <c r="I1316" s="26">
        <v>1655.81</v>
      </c>
    </row>
    <row r="1317" s="19" customFormat="1" spans="1:9">
      <c r="A1317" s="25">
        <v>45861.5513888889</v>
      </c>
      <c r="B1317" s="26" t="s">
        <v>3218</v>
      </c>
      <c r="C1317" s="26" t="s">
        <v>9</v>
      </c>
      <c r="D1317" s="26" t="s">
        <v>6</v>
      </c>
      <c r="E1317" s="26" t="s">
        <v>1030</v>
      </c>
      <c r="F1317" s="26" t="s">
        <v>1031</v>
      </c>
      <c r="G1317" s="26">
        <v>1</v>
      </c>
      <c r="H1317" s="26">
        <v>2511.8</v>
      </c>
      <c r="I1317" s="26">
        <v>2511.8</v>
      </c>
    </row>
    <row r="1318" s="19" customFormat="1" spans="1:9">
      <c r="A1318" s="25">
        <v>45861.56875</v>
      </c>
      <c r="B1318" s="26" t="s">
        <v>3219</v>
      </c>
      <c r="C1318" s="26" t="s">
        <v>9</v>
      </c>
      <c r="D1318" s="26" t="s">
        <v>3</v>
      </c>
      <c r="E1318" s="26" t="s">
        <v>1962</v>
      </c>
      <c r="F1318" s="26" t="s">
        <v>1963</v>
      </c>
      <c r="G1318" s="26">
        <v>1</v>
      </c>
      <c r="H1318" s="26">
        <v>2199.68</v>
      </c>
      <c r="I1318" s="26">
        <v>2199.68</v>
      </c>
    </row>
    <row r="1319" s="19" customFormat="1" spans="1:9">
      <c r="A1319" s="25">
        <v>45861.56875</v>
      </c>
      <c r="B1319" s="26" t="s">
        <v>3220</v>
      </c>
      <c r="C1319" s="26" t="s">
        <v>9</v>
      </c>
      <c r="D1319" s="26" t="s">
        <v>3</v>
      </c>
      <c r="E1319" s="26" t="s">
        <v>89</v>
      </c>
      <c r="F1319" s="26" t="s">
        <v>90</v>
      </c>
      <c r="G1319" s="26">
        <v>2</v>
      </c>
      <c r="H1319" s="26">
        <v>5773.19</v>
      </c>
      <c r="I1319" s="26">
        <v>11546.38</v>
      </c>
    </row>
    <row r="1320" s="19" customFormat="1" spans="1:9">
      <c r="A1320" s="25">
        <v>45861.56875</v>
      </c>
      <c r="B1320" s="26" t="s">
        <v>3221</v>
      </c>
      <c r="C1320" s="26" t="s">
        <v>9</v>
      </c>
      <c r="D1320" s="26" t="s">
        <v>7</v>
      </c>
      <c r="E1320" s="26" t="s">
        <v>1966</v>
      </c>
      <c r="F1320" s="26" t="s">
        <v>1967</v>
      </c>
      <c r="G1320" s="26">
        <v>1</v>
      </c>
      <c r="H1320" s="26">
        <v>10585.34</v>
      </c>
      <c r="I1320" s="26">
        <v>10585.34</v>
      </c>
    </row>
    <row r="1321" s="19" customFormat="1" spans="1:9">
      <c r="A1321" s="25">
        <v>45861.56875</v>
      </c>
      <c r="B1321" s="26" t="s">
        <v>3222</v>
      </c>
      <c r="C1321" s="26" t="s">
        <v>9</v>
      </c>
      <c r="D1321" s="26" t="s">
        <v>11</v>
      </c>
      <c r="E1321" s="26" t="s">
        <v>887</v>
      </c>
      <c r="F1321" s="26" t="s">
        <v>888</v>
      </c>
      <c r="G1321" s="26">
        <v>3</v>
      </c>
      <c r="H1321" s="26">
        <v>430.95</v>
      </c>
      <c r="I1321" s="26">
        <v>1292.85</v>
      </c>
    </row>
    <row r="1322" s="19" customFormat="1" spans="1:9">
      <c r="A1322" s="25">
        <v>45861.56875</v>
      </c>
      <c r="B1322" s="26" t="s">
        <v>3223</v>
      </c>
      <c r="C1322" s="26" t="s">
        <v>9</v>
      </c>
      <c r="D1322" s="26" t="s">
        <v>11</v>
      </c>
      <c r="E1322" s="26" t="s">
        <v>1324</v>
      </c>
      <c r="F1322" s="26" t="s">
        <v>1325</v>
      </c>
      <c r="G1322" s="26">
        <v>5</v>
      </c>
      <c r="H1322" s="26">
        <v>2513.6</v>
      </c>
      <c r="I1322" s="26">
        <v>12568</v>
      </c>
    </row>
    <row r="1323" s="19" customFormat="1" spans="1:9">
      <c r="A1323" s="25">
        <v>45861.56875</v>
      </c>
      <c r="B1323" s="26" t="s">
        <v>3224</v>
      </c>
      <c r="C1323" s="26" t="s">
        <v>9</v>
      </c>
      <c r="D1323" s="26" t="s">
        <v>7</v>
      </c>
      <c r="E1323" s="26" t="s">
        <v>95</v>
      </c>
      <c r="F1323" s="26" t="s">
        <v>96</v>
      </c>
      <c r="G1323" s="26">
        <v>3</v>
      </c>
      <c r="H1323" s="26">
        <v>1395.86</v>
      </c>
      <c r="I1323" s="26">
        <v>4187.58</v>
      </c>
    </row>
    <row r="1324" s="19" customFormat="1" spans="1:9">
      <c r="A1324" s="25">
        <v>45861.56875</v>
      </c>
      <c r="B1324" s="26" t="s">
        <v>3225</v>
      </c>
      <c r="C1324" s="26" t="s">
        <v>9</v>
      </c>
      <c r="D1324" s="26" t="s">
        <v>11</v>
      </c>
      <c r="E1324" s="26" t="s">
        <v>270</v>
      </c>
      <c r="F1324" s="26" t="s">
        <v>271</v>
      </c>
      <c r="G1324" s="26">
        <v>2</v>
      </c>
      <c r="H1324" s="26">
        <v>895.79</v>
      </c>
      <c r="I1324" s="26">
        <v>1791.58</v>
      </c>
    </row>
    <row r="1325" s="19" customFormat="1" spans="1:9">
      <c r="A1325" s="25">
        <v>45861.56875</v>
      </c>
      <c r="B1325" s="26" t="s">
        <v>3226</v>
      </c>
      <c r="C1325" s="26" t="s">
        <v>9</v>
      </c>
      <c r="D1325" s="26" t="s">
        <v>8</v>
      </c>
      <c r="E1325" s="26" t="s">
        <v>622</v>
      </c>
      <c r="F1325" s="26" t="s">
        <v>623</v>
      </c>
      <c r="G1325" s="26">
        <v>1</v>
      </c>
      <c r="H1325" s="26">
        <v>2672.04</v>
      </c>
      <c r="I1325" s="26">
        <v>2672.04</v>
      </c>
    </row>
    <row r="1326" s="19" customFormat="1" spans="1:9">
      <c r="A1326" s="25">
        <v>45861.56875</v>
      </c>
      <c r="B1326" s="26" t="s">
        <v>3226</v>
      </c>
      <c r="C1326" s="26" t="s">
        <v>9</v>
      </c>
      <c r="D1326" s="26" t="s">
        <v>8</v>
      </c>
      <c r="E1326" s="26" t="s">
        <v>1284</v>
      </c>
      <c r="F1326" s="26" t="s">
        <v>1285</v>
      </c>
      <c r="G1326" s="26">
        <v>2</v>
      </c>
      <c r="H1326" s="26">
        <v>169.4</v>
      </c>
      <c r="I1326" s="26">
        <v>338.8</v>
      </c>
    </row>
    <row r="1327" s="19" customFormat="1" spans="1:9">
      <c r="A1327" s="25">
        <v>45861.5680555556</v>
      </c>
      <c r="B1327" s="26" t="s">
        <v>3227</v>
      </c>
      <c r="C1327" s="26" t="s">
        <v>9</v>
      </c>
      <c r="D1327" s="26" t="s">
        <v>10</v>
      </c>
      <c r="E1327" s="26" t="s">
        <v>2290</v>
      </c>
      <c r="F1327" s="26" t="s">
        <v>2291</v>
      </c>
      <c r="G1327" s="26">
        <v>3</v>
      </c>
      <c r="H1327" s="26">
        <v>286.73</v>
      </c>
      <c r="I1327" s="26">
        <v>860.19</v>
      </c>
    </row>
    <row r="1328" s="19" customFormat="1" spans="1:9">
      <c r="A1328" s="25">
        <v>45861.5680555556</v>
      </c>
      <c r="B1328" s="26" t="s">
        <v>3228</v>
      </c>
      <c r="C1328" s="26" t="s">
        <v>9</v>
      </c>
      <c r="D1328" s="26" t="s">
        <v>10</v>
      </c>
      <c r="E1328" s="26" t="s">
        <v>981</v>
      </c>
      <c r="F1328" s="26" t="s">
        <v>982</v>
      </c>
      <c r="G1328" s="26">
        <v>3</v>
      </c>
      <c r="H1328" s="26">
        <v>0</v>
      </c>
      <c r="I1328" s="26">
        <v>0</v>
      </c>
    </row>
    <row r="1329" s="19" customFormat="1" spans="1:9">
      <c r="A1329" s="25">
        <v>45862.6458333333</v>
      </c>
      <c r="B1329" s="26" t="s">
        <v>3229</v>
      </c>
      <c r="C1329" s="26" t="s">
        <v>9</v>
      </c>
      <c r="D1329" s="26" t="s">
        <v>3</v>
      </c>
      <c r="E1329" s="26" t="s">
        <v>164</v>
      </c>
      <c r="F1329" s="26" t="s">
        <v>165</v>
      </c>
      <c r="G1329" s="26">
        <v>1</v>
      </c>
      <c r="H1329" s="26">
        <v>1108.8</v>
      </c>
      <c r="I1329" s="26">
        <v>1108.8</v>
      </c>
    </row>
    <row r="1330" s="19" customFormat="1" spans="1:9">
      <c r="A1330" s="25">
        <v>45862.6458333333</v>
      </c>
      <c r="B1330" s="26" t="s">
        <v>3229</v>
      </c>
      <c r="C1330" s="26" t="s">
        <v>9</v>
      </c>
      <c r="D1330" s="26" t="s">
        <v>3</v>
      </c>
      <c r="E1330" s="26" t="s">
        <v>1857</v>
      </c>
      <c r="F1330" s="26" t="s">
        <v>1858</v>
      </c>
      <c r="G1330" s="26">
        <v>1</v>
      </c>
      <c r="H1330" s="26">
        <v>0</v>
      </c>
      <c r="I1330" s="26">
        <v>0</v>
      </c>
    </row>
    <row r="1331" s="19" customFormat="1" spans="1:9">
      <c r="A1331" s="25">
        <v>45862.6458333333</v>
      </c>
      <c r="B1331" s="26" t="s">
        <v>3229</v>
      </c>
      <c r="C1331" s="26" t="s">
        <v>9</v>
      </c>
      <c r="D1331" s="26" t="s">
        <v>3</v>
      </c>
      <c r="E1331" s="26" t="s">
        <v>1859</v>
      </c>
      <c r="F1331" s="26" t="s">
        <v>1860</v>
      </c>
      <c r="G1331" s="26">
        <v>1</v>
      </c>
      <c r="H1331" s="26">
        <v>348.43</v>
      </c>
      <c r="I1331" s="26">
        <v>348.43</v>
      </c>
    </row>
    <row r="1332" s="19" customFormat="1" spans="1:9">
      <c r="A1332" s="25">
        <v>45862.6458333333</v>
      </c>
      <c r="B1332" s="26" t="s">
        <v>3229</v>
      </c>
      <c r="C1332" s="26" t="s">
        <v>9</v>
      </c>
      <c r="D1332" s="26" t="s">
        <v>3</v>
      </c>
      <c r="E1332" s="26" t="s">
        <v>954</v>
      </c>
      <c r="F1332" s="26" t="s">
        <v>955</v>
      </c>
      <c r="G1332" s="26">
        <v>1</v>
      </c>
      <c r="H1332" s="26">
        <v>482.92</v>
      </c>
      <c r="I1332" s="26">
        <v>482.92</v>
      </c>
    </row>
    <row r="1333" s="19" customFormat="1" spans="1:9">
      <c r="A1333" s="25">
        <v>45862.6451388889</v>
      </c>
      <c r="B1333" s="26" t="s">
        <v>3230</v>
      </c>
      <c r="C1333" s="26" t="s">
        <v>9</v>
      </c>
      <c r="D1333" s="26" t="s">
        <v>3</v>
      </c>
      <c r="E1333" s="26" t="s">
        <v>1523</v>
      </c>
      <c r="F1333" s="26" t="s">
        <v>212</v>
      </c>
      <c r="G1333" s="26">
        <v>2</v>
      </c>
      <c r="H1333" s="26">
        <v>1071.84</v>
      </c>
      <c r="I1333" s="26">
        <v>2143.68</v>
      </c>
    </row>
    <row r="1334" s="19" customFormat="1" spans="1:9">
      <c r="A1334" s="25">
        <v>45862.6451388889</v>
      </c>
      <c r="B1334" s="26" t="s">
        <v>3230</v>
      </c>
      <c r="C1334" s="26" t="s">
        <v>9</v>
      </c>
      <c r="D1334" s="26" t="s">
        <v>3</v>
      </c>
      <c r="E1334" s="26" t="s">
        <v>1648</v>
      </c>
      <c r="F1334" s="26" t="s">
        <v>1649</v>
      </c>
      <c r="G1334" s="26">
        <v>1</v>
      </c>
      <c r="H1334" s="26">
        <v>369.6</v>
      </c>
      <c r="I1334" s="26">
        <v>369.6</v>
      </c>
    </row>
    <row r="1335" s="19" customFormat="1" spans="1:9">
      <c r="A1335" s="25">
        <v>45862.6451388889</v>
      </c>
      <c r="B1335" s="26" t="s">
        <v>3230</v>
      </c>
      <c r="C1335" s="26" t="s">
        <v>9</v>
      </c>
      <c r="D1335" s="26" t="s">
        <v>3</v>
      </c>
      <c r="E1335" s="26" t="s">
        <v>1650</v>
      </c>
      <c r="F1335" s="26" t="s">
        <v>1651</v>
      </c>
      <c r="G1335" s="26">
        <v>1</v>
      </c>
      <c r="H1335" s="26">
        <v>332.64</v>
      </c>
      <c r="I1335" s="26">
        <v>332.64</v>
      </c>
    </row>
    <row r="1336" s="19" customFormat="1" spans="1:9">
      <c r="A1336" s="25">
        <v>45862.6451388889</v>
      </c>
      <c r="B1336" s="26" t="s">
        <v>3231</v>
      </c>
      <c r="C1336" s="26" t="s">
        <v>9</v>
      </c>
      <c r="D1336" s="26" t="s">
        <v>3</v>
      </c>
      <c r="E1336" s="26" t="s">
        <v>1043</v>
      </c>
      <c r="F1336" s="26" t="s">
        <v>1044</v>
      </c>
      <c r="G1336" s="26">
        <v>3</v>
      </c>
      <c r="H1336" s="26">
        <v>440.44</v>
      </c>
      <c r="I1336" s="26">
        <v>1321.32</v>
      </c>
    </row>
    <row r="1337" s="19" customFormat="1" spans="1:9">
      <c r="A1337" s="25">
        <v>45862.6451388889</v>
      </c>
      <c r="B1337" s="26" t="s">
        <v>3232</v>
      </c>
      <c r="C1337" s="26" t="s">
        <v>9</v>
      </c>
      <c r="D1337" s="26" t="s">
        <v>3</v>
      </c>
      <c r="E1337" s="26" t="s">
        <v>3233</v>
      </c>
      <c r="F1337" s="26" t="s">
        <v>3234</v>
      </c>
      <c r="G1337" s="26">
        <v>2</v>
      </c>
      <c r="H1337" s="26">
        <v>0</v>
      </c>
      <c r="I1337" s="26">
        <v>0</v>
      </c>
    </row>
    <row r="1338" s="19" customFormat="1" spans="1:9">
      <c r="A1338" s="25">
        <v>45862.6451388889</v>
      </c>
      <c r="B1338" s="26" t="s">
        <v>3235</v>
      </c>
      <c r="C1338" s="26" t="s">
        <v>9</v>
      </c>
      <c r="D1338" s="26" t="s">
        <v>4</v>
      </c>
      <c r="E1338" s="26" t="s">
        <v>1078</v>
      </c>
      <c r="F1338" s="26" t="s">
        <v>1079</v>
      </c>
      <c r="G1338" s="26">
        <v>2</v>
      </c>
      <c r="H1338" s="26">
        <v>252.56</v>
      </c>
      <c r="I1338" s="26">
        <v>505.12</v>
      </c>
    </row>
    <row r="1339" s="19" customFormat="1" spans="1:9">
      <c r="A1339" s="25">
        <v>45862.6451388889</v>
      </c>
      <c r="B1339" s="26" t="s">
        <v>3236</v>
      </c>
      <c r="C1339" s="26" t="s">
        <v>9</v>
      </c>
      <c r="D1339" s="26" t="s">
        <v>4</v>
      </c>
      <c r="E1339" s="26" t="s">
        <v>1859</v>
      </c>
      <c r="F1339" s="26" t="s">
        <v>1860</v>
      </c>
      <c r="G1339" s="26">
        <v>1</v>
      </c>
      <c r="H1339" s="26">
        <v>348.43</v>
      </c>
      <c r="I1339" s="26">
        <v>348.43</v>
      </c>
    </row>
    <row r="1340" s="19" customFormat="1" spans="1:9">
      <c r="A1340" s="25">
        <v>45862.64375</v>
      </c>
      <c r="B1340" s="26" t="s">
        <v>3237</v>
      </c>
      <c r="C1340" s="26" t="s">
        <v>9</v>
      </c>
      <c r="D1340" s="26" t="s">
        <v>4</v>
      </c>
      <c r="E1340" s="26" t="s">
        <v>642</v>
      </c>
      <c r="F1340" s="26" t="s">
        <v>643</v>
      </c>
      <c r="G1340" s="26">
        <v>2</v>
      </c>
      <c r="H1340" s="26">
        <v>295.68</v>
      </c>
      <c r="I1340" s="26">
        <v>591.36</v>
      </c>
    </row>
    <row r="1341" s="19" customFormat="1" spans="1:9">
      <c r="A1341" s="25">
        <v>45862.64375</v>
      </c>
      <c r="B1341" s="26" t="s">
        <v>3237</v>
      </c>
      <c r="C1341" s="26" t="s">
        <v>9</v>
      </c>
      <c r="D1341" s="26" t="s">
        <v>4</v>
      </c>
      <c r="E1341" s="26" t="s">
        <v>1045</v>
      </c>
      <c r="F1341" s="26" t="s">
        <v>1046</v>
      </c>
      <c r="G1341" s="26">
        <v>2</v>
      </c>
      <c r="H1341" s="26">
        <v>85.15</v>
      </c>
      <c r="I1341" s="26">
        <v>170.3</v>
      </c>
    </row>
    <row r="1342" s="19" customFormat="1" spans="1:9">
      <c r="A1342" s="25">
        <v>45862.6694444444</v>
      </c>
      <c r="B1342" s="26" t="s">
        <v>3238</v>
      </c>
      <c r="C1342" s="26" t="s">
        <v>9</v>
      </c>
      <c r="D1342" s="26" t="s">
        <v>6</v>
      </c>
      <c r="E1342" s="26" t="s">
        <v>404</v>
      </c>
      <c r="F1342" s="26" t="s">
        <v>405</v>
      </c>
      <c r="G1342" s="26">
        <v>2</v>
      </c>
      <c r="H1342" s="26">
        <v>1084.16</v>
      </c>
      <c r="I1342" s="26">
        <v>2168.32</v>
      </c>
    </row>
    <row r="1343" s="19" customFormat="1" spans="1:9">
      <c r="A1343" s="25">
        <v>45862.6694444444</v>
      </c>
      <c r="B1343" s="26" t="s">
        <v>3239</v>
      </c>
      <c r="C1343" s="26" t="s">
        <v>9</v>
      </c>
      <c r="D1343" s="26" t="s">
        <v>6</v>
      </c>
      <c r="E1343" s="26" t="s">
        <v>143</v>
      </c>
      <c r="F1343" s="26" t="s">
        <v>144</v>
      </c>
      <c r="G1343" s="26">
        <v>3</v>
      </c>
      <c r="H1343" s="26">
        <v>94.23</v>
      </c>
      <c r="I1343" s="26">
        <v>282.69</v>
      </c>
    </row>
    <row r="1344" s="19" customFormat="1" spans="1:9">
      <c r="A1344" s="25">
        <v>45862.6694444444</v>
      </c>
      <c r="B1344" s="26" t="s">
        <v>3239</v>
      </c>
      <c r="C1344" s="26" t="s">
        <v>9</v>
      </c>
      <c r="D1344" s="26" t="s">
        <v>6</v>
      </c>
      <c r="E1344" s="26" t="s">
        <v>1362</v>
      </c>
      <c r="F1344" s="26" t="s">
        <v>1363</v>
      </c>
      <c r="G1344" s="26">
        <v>2</v>
      </c>
      <c r="H1344" s="26">
        <v>1023</v>
      </c>
      <c r="I1344" s="26">
        <v>2046</v>
      </c>
    </row>
    <row r="1345" s="19" customFormat="1" spans="1:9">
      <c r="A1345" s="25">
        <v>45862.6694444444</v>
      </c>
      <c r="B1345" s="26" t="s">
        <v>3239</v>
      </c>
      <c r="C1345" s="26" t="s">
        <v>9</v>
      </c>
      <c r="D1345" s="26" t="s">
        <v>6</v>
      </c>
      <c r="E1345" s="26" t="s">
        <v>845</v>
      </c>
      <c r="F1345" s="26" t="s">
        <v>846</v>
      </c>
      <c r="G1345" s="26">
        <v>3</v>
      </c>
      <c r="H1345" s="26">
        <v>201.02</v>
      </c>
      <c r="I1345" s="26">
        <v>603.06</v>
      </c>
    </row>
    <row r="1346" s="19" customFormat="1" spans="1:9">
      <c r="A1346" s="25">
        <v>45862.6694444444</v>
      </c>
      <c r="B1346" s="26" t="s">
        <v>3240</v>
      </c>
      <c r="C1346" s="26" t="s">
        <v>9</v>
      </c>
      <c r="D1346" s="26" t="s">
        <v>6</v>
      </c>
      <c r="E1346" s="26" t="s">
        <v>237</v>
      </c>
      <c r="F1346" s="26" t="s">
        <v>238</v>
      </c>
      <c r="G1346" s="26">
        <v>5</v>
      </c>
      <c r="H1346" s="26">
        <v>296.11</v>
      </c>
      <c r="I1346" s="26">
        <v>1480.55</v>
      </c>
    </row>
    <row r="1347" s="19" customFormat="1" spans="1:9">
      <c r="A1347" s="25">
        <v>45862.66875</v>
      </c>
      <c r="B1347" s="26" t="s">
        <v>3241</v>
      </c>
      <c r="C1347" s="26" t="s">
        <v>9</v>
      </c>
      <c r="D1347" s="26" t="s">
        <v>7</v>
      </c>
      <c r="E1347" s="26" t="s">
        <v>3242</v>
      </c>
      <c r="F1347" s="26" t="s">
        <v>3243</v>
      </c>
      <c r="G1347" s="26">
        <v>4</v>
      </c>
      <c r="H1347" s="26">
        <v>611.05</v>
      </c>
      <c r="I1347" s="26">
        <v>2444.2</v>
      </c>
    </row>
    <row r="1348" s="19" customFormat="1" spans="1:9">
      <c r="A1348" s="25">
        <v>45862.66875</v>
      </c>
      <c r="B1348" s="26" t="s">
        <v>3244</v>
      </c>
      <c r="C1348" s="26" t="s">
        <v>9</v>
      </c>
      <c r="D1348" s="26" t="s">
        <v>8</v>
      </c>
      <c r="E1348" s="26" t="s">
        <v>3245</v>
      </c>
      <c r="F1348" s="26" t="s">
        <v>2667</v>
      </c>
      <c r="G1348" s="26">
        <v>3</v>
      </c>
      <c r="H1348" s="26">
        <v>51.43</v>
      </c>
      <c r="I1348" s="26">
        <v>154.29</v>
      </c>
    </row>
    <row r="1349" s="19" customFormat="1" spans="1:9">
      <c r="A1349" s="25">
        <v>45862.66875</v>
      </c>
      <c r="B1349" s="26" t="s">
        <v>3246</v>
      </c>
      <c r="C1349" s="26" t="s">
        <v>9</v>
      </c>
      <c r="D1349" s="26" t="s">
        <v>8</v>
      </c>
      <c r="E1349" s="26" t="s">
        <v>39</v>
      </c>
      <c r="F1349" s="26" t="s">
        <v>40</v>
      </c>
      <c r="G1349" s="26">
        <v>1</v>
      </c>
      <c r="H1349" s="26">
        <v>44.35</v>
      </c>
      <c r="I1349" s="26">
        <v>44.35</v>
      </c>
    </row>
    <row r="1350" s="19" customFormat="1" spans="1:9">
      <c r="A1350" s="25">
        <v>45862.66875</v>
      </c>
      <c r="B1350" s="26" t="s">
        <v>3247</v>
      </c>
      <c r="C1350" s="26" t="s">
        <v>9</v>
      </c>
      <c r="D1350" s="26" t="s">
        <v>11</v>
      </c>
      <c r="E1350" s="26" t="s">
        <v>203</v>
      </c>
      <c r="F1350" s="26" t="s">
        <v>204</v>
      </c>
      <c r="G1350" s="26">
        <v>1</v>
      </c>
      <c r="H1350" s="26">
        <v>77.67</v>
      </c>
      <c r="I1350" s="26">
        <v>77.67</v>
      </c>
    </row>
    <row r="1351" s="19" customFormat="1" spans="1:9">
      <c r="A1351" s="25">
        <v>45862.66875</v>
      </c>
      <c r="B1351" s="26" t="s">
        <v>3248</v>
      </c>
      <c r="C1351" s="26" t="s">
        <v>9</v>
      </c>
      <c r="D1351" s="26" t="s">
        <v>11</v>
      </c>
      <c r="E1351" s="26" t="s">
        <v>45</v>
      </c>
      <c r="F1351" s="26" t="s">
        <v>46</v>
      </c>
      <c r="G1351" s="26">
        <v>1</v>
      </c>
      <c r="H1351" s="26">
        <v>1108.8</v>
      </c>
      <c r="I1351" s="26">
        <v>1108.8</v>
      </c>
    </row>
    <row r="1352" s="19" customFormat="1" spans="1:9">
      <c r="A1352" s="25">
        <v>45862.66875</v>
      </c>
      <c r="B1352" s="26" t="s">
        <v>3249</v>
      </c>
      <c r="C1352" s="26" t="s">
        <v>9</v>
      </c>
      <c r="D1352" s="26" t="s">
        <v>11</v>
      </c>
      <c r="E1352" s="26" t="s">
        <v>164</v>
      </c>
      <c r="F1352" s="26" t="s">
        <v>165</v>
      </c>
      <c r="G1352" s="26">
        <v>1</v>
      </c>
      <c r="H1352" s="26">
        <v>1108.8</v>
      </c>
      <c r="I1352" s="26">
        <v>1108.8</v>
      </c>
    </row>
    <row r="1353" s="19" customFormat="1" spans="1:9">
      <c r="A1353" s="25">
        <v>45862.66875</v>
      </c>
      <c r="B1353" s="26" t="s">
        <v>3250</v>
      </c>
      <c r="C1353" s="26" t="s">
        <v>9</v>
      </c>
      <c r="D1353" s="26" t="s">
        <v>3</v>
      </c>
      <c r="E1353" s="26" t="s">
        <v>1646</v>
      </c>
      <c r="F1353" s="26" t="s">
        <v>1647</v>
      </c>
      <c r="G1353" s="26">
        <v>1</v>
      </c>
      <c r="H1353" s="26">
        <v>3104.64</v>
      </c>
      <c r="I1353" s="26">
        <v>3104.64</v>
      </c>
    </row>
    <row r="1354" s="19" customFormat="1" spans="1:9">
      <c r="A1354" s="25">
        <v>45862.66875</v>
      </c>
      <c r="B1354" s="26" t="s">
        <v>3251</v>
      </c>
      <c r="C1354" s="26" t="s">
        <v>9</v>
      </c>
      <c r="D1354" s="26" t="s">
        <v>3</v>
      </c>
      <c r="E1354" s="26" t="s">
        <v>1189</v>
      </c>
      <c r="F1354" s="26" t="s">
        <v>1190</v>
      </c>
      <c r="G1354" s="26">
        <v>1</v>
      </c>
      <c r="H1354" s="26">
        <v>586.92</v>
      </c>
      <c r="I1354" s="26">
        <v>586.92</v>
      </c>
    </row>
    <row r="1355" s="19" customFormat="1" spans="1:9">
      <c r="A1355" s="25">
        <v>45862.66875</v>
      </c>
      <c r="B1355" s="26" t="s">
        <v>3251</v>
      </c>
      <c r="C1355" s="26" t="s">
        <v>9</v>
      </c>
      <c r="D1355" s="26" t="s">
        <v>3</v>
      </c>
      <c r="E1355" s="26" t="s">
        <v>1601</v>
      </c>
      <c r="F1355" s="26" t="s">
        <v>1602</v>
      </c>
      <c r="G1355" s="26">
        <v>1</v>
      </c>
      <c r="H1355" s="26">
        <v>1016.4</v>
      </c>
      <c r="I1355" s="26">
        <v>1016.4</v>
      </c>
    </row>
    <row r="1356" s="19" customFormat="1" spans="1:9">
      <c r="A1356" s="25">
        <v>45862.66875</v>
      </c>
      <c r="B1356" s="26" t="s">
        <v>3252</v>
      </c>
      <c r="C1356" s="26" t="s">
        <v>9</v>
      </c>
      <c r="D1356" s="26" t="s">
        <v>3</v>
      </c>
      <c r="E1356" s="26" t="s">
        <v>3253</v>
      </c>
      <c r="F1356" s="26" t="s">
        <v>3254</v>
      </c>
      <c r="G1356" s="26">
        <v>1</v>
      </c>
      <c r="H1356" s="26">
        <v>726.25</v>
      </c>
      <c r="I1356" s="26">
        <v>726.25</v>
      </c>
    </row>
    <row r="1357" s="19" customFormat="1" spans="1:9">
      <c r="A1357" s="25">
        <v>45862.66875</v>
      </c>
      <c r="B1357" s="26" t="s">
        <v>3255</v>
      </c>
      <c r="C1357" s="26" t="s">
        <v>9</v>
      </c>
      <c r="D1357" s="26" t="s">
        <v>4</v>
      </c>
      <c r="E1357" s="26" t="s">
        <v>1146</v>
      </c>
      <c r="F1357" s="26" t="s">
        <v>321</v>
      </c>
      <c r="G1357" s="26">
        <v>1</v>
      </c>
      <c r="H1357" s="26">
        <v>705.94</v>
      </c>
      <c r="I1357" s="26">
        <v>705.94</v>
      </c>
    </row>
    <row r="1358" s="19" customFormat="1" spans="1:9">
      <c r="A1358" s="25">
        <v>45862.66875</v>
      </c>
      <c r="B1358" s="26" t="s">
        <v>3256</v>
      </c>
      <c r="C1358" s="26" t="s">
        <v>9</v>
      </c>
      <c r="D1358" s="26" t="s">
        <v>6</v>
      </c>
      <c r="E1358" s="26" t="s">
        <v>98</v>
      </c>
      <c r="F1358" s="26" t="s">
        <v>99</v>
      </c>
      <c r="G1358" s="26">
        <v>4</v>
      </c>
      <c r="H1358" s="26">
        <v>1897.44</v>
      </c>
      <c r="I1358" s="26">
        <v>7589.76</v>
      </c>
    </row>
    <row r="1359" s="19" customFormat="1" spans="1:9">
      <c r="A1359" s="25">
        <v>45862.6590277778</v>
      </c>
      <c r="B1359" s="26" t="s">
        <v>3257</v>
      </c>
      <c r="C1359" s="26" t="s">
        <v>9</v>
      </c>
      <c r="D1359" s="26" t="s">
        <v>6</v>
      </c>
      <c r="E1359" s="26" t="s">
        <v>1347</v>
      </c>
      <c r="F1359" s="26" t="s">
        <v>1348</v>
      </c>
      <c r="G1359" s="26">
        <v>1</v>
      </c>
      <c r="H1359" s="26">
        <v>2983.9</v>
      </c>
      <c r="I1359" s="26">
        <v>2983.9</v>
      </c>
    </row>
    <row r="1360" s="19" customFormat="1" spans="1:9">
      <c r="A1360" s="25">
        <v>45862.6583333333</v>
      </c>
      <c r="B1360" s="26" t="s">
        <v>3258</v>
      </c>
      <c r="C1360" s="26" t="s">
        <v>9</v>
      </c>
      <c r="D1360" s="26" t="s">
        <v>6</v>
      </c>
      <c r="E1360" s="26" t="s">
        <v>351</v>
      </c>
      <c r="F1360" s="26" t="s">
        <v>352</v>
      </c>
      <c r="G1360" s="26">
        <v>1</v>
      </c>
      <c r="H1360" s="26">
        <v>1968.61</v>
      </c>
      <c r="I1360" s="26">
        <v>1968.61</v>
      </c>
    </row>
    <row r="1361" s="19" customFormat="1" spans="1:9">
      <c r="A1361" s="25">
        <v>45862.6583333333</v>
      </c>
      <c r="B1361" s="26" t="s">
        <v>3258</v>
      </c>
      <c r="C1361" s="26" t="s">
        <v>9</v>
      </c>
      <c r="D1361" s="26" t="s">
        <v>6</v>
      </c>
      <c r="E1361" s="26" t="s">
        <v>736</v>
      </c>
      <c r="F1361" s="26" t="s">
        <v>737</v>
      </c>
      <c r="G1361" s="26">
        <v>2</v>
      </c>
      <c r="H1361" s="26">
        <v>1080.24</v>
      </c>
      <c r="I1361" s="26">
        <v>2160.48</v>
      </c>
    </row>
    <row r="1362" s="19" customFormat="1" spans="1:9">
      <c r="A1362" s="25">
        <v>45862.6583333333</v>
      </c>
      <c r="B1362" s="26" t="s">
        <v>3258</v>
      </c>
      <c r="C1362" s="26" t="s">
        <v>9</v>
      </c>
      <c r="D1362" s="26" t="s">
        <v>6</v>
      </c>
      <c r="E1362" s="26" t="s">
        <v>1615</v>
      </c>
      <c r="F1362" s="26" t="s">
        <v>1616</v>
      </c>
      <c r="G1362" s="26">
        <v>3</v>
      </c>
      <c r="H1362" s="26">
        <v>833.43</v>
      </c>
      <c r="I1362" s="26">
        <v>2500.29</v>
      </c>
    </row>
    <row r="1363" s="19" customFormat="1" spans="1:9">
      <c r="A1363" s="25">
        <v>45862.6583333333</v>
      </c>
      <c r="B1363" s="26" t="s">
        <v>3258</v>
      </c>
      <c r="C1363" s="26" t="s">
        <v>9</v>
      </c>
      <c r="D1363" s="26" t="s">
        <v>6</v>
      </c>
      <c r="E1363" s="26" t="s">
        <v>284</v>
      </c>
      <c r="F1363" s="26" t="s">
        <v>285</v>
      </c>
      <c r="G1363" s="26">
        <v>3</v>
      </c>
      <c r="H1363" s="26">
        <v>2237.54</v>
      </c>
      <c r="I1363" s="26">
        <v>6712.62</v>
      </c>
    </row>
    <row r="1364" s="19" customFormat="1" spans="1:9">
      <c r="A1364" s="25">
        <v>45862.6583333333</v>
      </c>
      <c r="B1364" s="26" t="s">
        <v>3258</v>
      </c>
      <c r="C1364" s="26" t="s">
        <v>9</v>
      </c>
      <c r="D1364" s="26" t="s">
        <v>6</v>
      </c>
      <c r="E1364" s="26" t="s">
        <v>1739</v>
      </c>
      <c r="F1364" s="26" t="s">
        <v>1740</v>
      </c>
      <c r="G1364" s="26">
        <v>2</v>
      </c>
      <c r="H1364" s="26">
        <v>634.9</v>
      </c>
      <c r="I1364" s="26">
        <v>1269.8</v>
      </c>
    </row>
    <row r="1365" s="19" customFormat="1" spans="1:9">
      <c r="A1365" s="25">
        <v>45862.6583333333</v>
      </c>
      <c r="B1365" s="26" t="s">
        <v>3258</v>
      </c>
      <c r="C1365" s="26" t="s">
        <v>9</v>
      </c>
      <c r="D1365" s="26" t="s">
        <v>6</v>
      </c>
      <c r="E1365" s="26" t="s">
        <v>33</v>
      </c>
      <c r="F1365" s="26" t="s">
        <v>34</v>
      </c>
      <c r="G1365" s="26">
        <v>2</v>
      </c>
      <c r="H1365" s="26">
        <v>2952.12</v>
      </c>
      <c r="I1365" s="26">
        <v>5904.24</v>
      </c>
    </row>
    <row r="1366" s="19" customFormat="1" spans="1:9">
      <c r="A1366" s="25">
        <v>45862.6583333333</v>
      </c>
      <c r="B1366" s="26" t="s">
        <v>3259</v>
      </c>
      <c r="C1366" s="26" t="s">
        <v>9</v>
      </c>
      <c r="D1366" s="26" t="s">
        <v>6</v>
      </c>
      <c r="E1366" s="26" t="s">
        <v>509</v>
      </c>
      <c r="F1366" s="26" t="s">
        <v>510</v>
      </c>
      <c r="G1366" s="26">
        <v>2</v>
      </c>
      <c r="H1366" s="26">
        <v>2906.75</v>
      </c>
      <c r="I1366" s="26">
        <v>5813.5</v>
      </c>
    </row>
    <row r="1367" s="19" customFormat="1" spans="1:9">
      <c r="A1367" s="25">
        <v>45862.6583333333</v>
      </c>
      <c r="B1367" s="26" t="s">
        <v>3259</v>
      </c>
      <c r="C1367" s="26" t="s">
        <v>9</v>
      </c>
      <c r="D1367" s="26" t="s">
        <v>6</v>
      </c>
      <c r="E1367" s="26" t="s">
        <v>241</v>
      </c>
      <c r="F1367" s="26" t="s">
        <v>242</v>
      </c>
      <c r="G1367" s="26">
        <v>3</v>
      </c>
      <c r="H1367" s="26">
        <v>517.4</v>
      </c>
      <c r="I1367" s="26">
        <v>1552.2</v>
      </c>
    </row>
    <row r="1368" s="19" customFormat="1" spans="1:9">
      <c r="A1368" s="25">
        <v>45862.6583333333</v>
      </c>
      <c r="B1368" s="26" t="s">
        <v>3259</v>
      </c>
      <c r="C1368" s="26" t="s">
        <v>9</v>
      </c>
      <c r="D1368" s="26" t="s">
        <v>6</v>
      </c>
      <c r="E1368" s="26" t="s">
        <v>98</v>
      </c>
      <c r="F1368" s="26" t="s">
        <v>99</v>
      </c>
      <c r="G1368" s="26">
        <v>1</v>
      </c>
      <c r="H1368" s="26">
        <v>1897.44</v>
      </c>
      <c r="I1368" s="26">
        <v>1897.44</v>
      </c>
    </row>
    <row r="1369" s="19" customFormat="1" spans="1:9">
      <c r="A1369" s="25">
        <v>45862.6583333333</v>
      </c>
      <c r="B1369" s="26" t="s">
        <v>3259</v>
      </c>
      <c r="C1369" s="26" t="s">
        <v>9</v>
      </c>
      <c r="D1369" s="26" t="s">
        <v>6</v>
      </c>
      <c r="E1369" s="26" t="s">
        <v>494</v>
      </c>
      <c r="F1369" s="26" t="s">
        <v>495</v>
      </c>
      <c r="G1369" s="26">
        <v>2</v>
      </c>
      <c r="H1369" s="26">
        <v>929.49</v>
      </c>
      <c r="I1369" s="26">
        <v>1858.98</v>
      </c>
    </row>
    <row r="1370" s="19" customFormat="1" spans="1:9">
      <c r="A1370" s="25">
        <v>45862.6583333333</v>
      </c>
      <c r="B1370" s="26" t="s">
        <v>3259</v>
      </c>
      <c r="C1370" s="26" t="s">
        <v>9</v>
      </c>
      <c r="D1370" s="26" t="s">
        <v>6</v>
      </c>
      <c r="E1370" s="26" t="s">
        <v>3260</v>
      </c>
      <c r="F1370" s="26" t="s">
        <v>3261</v>
      </c>
      <c r="G1370" s="26">
        <v>2</v>
      </c>
      <c r="H1370" s="26">
        <v>2263.18</v>
      </c>
      <c r="I1370" s="26">
        <v>4526.36</v>
      </c>
    </row>
    <row r="1371" s="19" customFormat="1" spans="1:9">
      <c r="A1371" s="25">
        <v>45862.6583333333</v>
      </c>
      <c r="B1371" s="26" t="s">
        <v>3259</v>
      </c>
      <c r="C1371" s="26" t="s">
        <v>9</v>
      </c>
      <c r="D1371" s="26" t="s">
        <v>6</v>
      </c>
      <c r="E1371" s="26" t="s">
        <v>525</v>
      </c>
      <c r="F1371" s="26" t="s">
        <v>526</v>
      </c>
      <c r="G1371" s="26">
        <v>1</v>
      </c>
      <c r="H1371" s="26">
        <v>711.48</v>
      </c>
      <c r="I1371" s="26">
        <v>711.48</v>
      </c>
    </row>
    <row r="1372" s="19" customFormat="1" spans="1:9">
      <c r="A1372" s="25">
        <v>45862.6583333333</v>
      </c>
      <c r="B1372" s="26" t="s">
        <v>3262</v>
      </c>
      <c r="C1372" s="26" t="s">
        <v>9</v>
      </c>
      <c r="D1372" s="26" t="s">
        <v>6</v>
      </c>
      <c r="E1372" s="26" t="s">
        <v>1099</v>
      </c>
      <c r="F1372" s="26" t="s">
        <v>1100</v>
      </c>
      <c r="G1372" s="26">
        <v>1</v>
      </c>
      <c r="H1372" s="26">
        <v>624.86</v>
      </c>
      <c r="I1372" s="26">
        <v>624.86</v>
      </c>
    </row>
    <row r="1373" s="19" customFormat="1" spans="1:9">
      <c r="A1373" s="25">
        <v>45862.6583333333</v>
      </c>
      <c r="B1373" s="26" t="s">
        <v>3262</v>
      </c>
      <c r="C1373" s="26" t="s">
        <v>9</v>
      </c>
      <c r="D1373" s="26" t="s">
        <v>6</v>
      </c>
      <c r="E1373" s="26" t="s">
        <v>1090</v>
      </c>
      <c r="F1373" s="26" t="s">
        <v>1091</v>
      </c>
      <c r="G1373" s="26">
        <v>2</v>
      </c>
      <c r="H1373" s="26">
        <v>35.48</v>
      </c>
      <c r="I1373" s="26">
        <v>70.96</v>
      </c>
    </row>
    <row r="1374" s="19" customFormat="1" spans="1:9">
      <c r="A1374" s="25">
        <v>45862.6583333333</v>
      </c>
      <c r="B1374" s="26" t="s">
        <v>3263</v>
      </c>
      <c r="C1374" s="26" t="s">
        <v>9</v>
      </c>
      <c r="D1374" s="26" t="s">
        <v>6</v>
      </c>
      <c r="E1374" s="26" t="s">
        <v>3264</v>
      </c>
      <c r="F1374" s="26" t="s">
        <v>3265</v>
      </c>
      <c r="G1374" s="26">
        <v>1</v>
      </c>
      <c r="H1374" s="26">
        <v>1149.69</v>
      </c>
      <c r="I1374" s="26">
        <v>1149.69</v>
      </c>
    </row>
    <row r="1375" s="19" customFormat="1" spans="1:9">
      <c r="A1375" s="25">
        <v>45862.6583333333</v>
      </c>
      <c r="B1375" s="26" t="s">
        <v>3266</v>
      </c>
      <c r="C1375" s="26" t="s">
        <v>9</v>
      </c>
      <c r="D1375" s="26" t="s">
        <v>7</v>
      </c>
      <c r="E1375" s="26" t="s">
        <v>744</v>
      </c>
      <c r="F1375" s="26" t="s">
        <v>745</v>
      </c>
      <c r="G1375" s="26">
        <v>2</v>
      </c>
      <c r="H1375" s="26">
        <v>2196.76</v>
      </c>
      <c r="I1375" s="26">
        <v>4393.52</v>
      </c>
    </row>
    <row r="1376" s="19" customFormat="1" spans="1:9">
      <c r="A1376" s="25">
        <v>45862.6583333333</v>
      </c>
      <c r="B1376" s="26" t="s">
        <v>3266</v>
      </c>
      <c r="C1376" s="26" t="s">
        <v>9</v>
      </c>
      <c r="D1376" s="26" t="s">
        <v>7</v>
      </c>
      <c r="E1376" s="26" t="s">
        <v>98</v>
      </c>
      <c r="F1376" s="26" t="s">
        <v>99</v>
      </c>
      <c r="G1376" s="26">
        <v>2</v>
      </c>
      <c r="H1376" s="26">
        <v>1897.44</v>
      </c>
      <c r="I1376" s="26">
        <v>3794.88</v>
      </c>
    </row>
    <row r="1377" s="19" customFormat="1" spans="1:9">
      <c r="A1377" s="25">
        <v>45862.6583333333</v>
      </c>
      <c r="B1377" s="26" t="s">
        <v>3267</v>
      </c>
      <c r="C1377" s="26" t="s">
        <v>9</v>
      </c>
      <c r="D1377" s="26" t="s">
        <v>7</v>
      </c>
      <c r="E1377" s="26" t="s">
        <v>1796</v>
      </c>
      <c r="F1377" s="26" t="s">
        <v>1797</v>
      </c>
      <c r="G1377" s="26">
        <v>1</v>
      </c>
      <c r="H1377" s="26">
        <v>6050.97</v>
      </c>
      <c r="I1377" s="26">
        <v>6050.97</v>
      </c>
    </row>
    <row r="1378" s="19" customFormat="1" spans="1:9">
      <c r="A1378" s="25">
        <v>45862.6583333333</v>
      </c>
      <c r="B1378" s="26" t="s">
        <v>3268</v>
      </c>
      <c r="C1378" s="26" t="s">
        <v>9</v>
      </c>
      <c r="D1378" s="26" t="s">
        <v>7</v>
      </c>
      <c r="E1378" s="26" t="s">
        <v>1983</v>
      </c>
      <c r="F1378" s="26" t="s">
        <v>1984</v>
      </c>
      <c r="G1378" s="26">
        <v>1</v>
      </c>
      <c r="H1378" s="26">
        <v>724.9</v>
      </c>
      <c r="I1378" s="26">
        <v>724.9</v>
      </c>
    </row>
    <row r="1379" s="19" customFormat="1" spans="1:9">
      <c r="A1379" s="25">
        <v>45862.6583333333</v>
      </c>
      <c r="B1379" s="26" t="s">
        <v>3269</v>
      </c>
      <c r="C1379" s="26" t="s">
        <v>9</v>
      </c>
      <c r="D1379" s="26" t="s">
        <v>8</v>
      </c>
      <c r="E1379" s="26" t="s">
        <v>1540</v>
      </c>
      <c r="F1379" s="26" t="s">
        <v>1541</v>
      </c>
      <c r="G1379" s="26">
        <v>2</v>
      </c>
      <c r="H1379" s="26">
        <v>9167.4</v>
      </c>
      <c r="I1379" s="26">
        <v>18334.8</v>
      </c>
    </row>
    <row r="1380" s="19" customFormat="1" spans="1:9">
      <c r="A1380" s="25">
        <v>45862.6583333333</v>
      </c>
      <c r="B1380" s="26" t="s">
        <v>3270</v>
      </c>
      <c r="C1380" s="26" t="s">
        <v>9</v>
      </c>
      <c r="D1380" s="26" t="s">
        <v>11</v>
      </c>
      <c r="E1380" s="26" t="s">
        <v>1347</v>
      </c>
      <c r="F1380" s="26" t="s">
        <v>1348</v>
      </c>
      <c r="G1380" s="26">
        <v>1</v>
      </c>
      <c r="H1380" s="26">
        <v>2983.9</v>
      </c>
      <c r="I1380" s="26">
        <v>2983.9</v>
      </c>
    </row>
    <row r="1381" s="19" customFormat="1" spans="1:9">
      <c r="A1381" s="25">
        <v>45862.6590277778</v>
      </c>
      <c r="B1381" s="26" t="s">
        <v>3271</v>
      </c>
      <c r="C1381" s="26" t="s">
        <v>9</v>
      </c>
      <c r="D1381" s="26" t="s">
        <v>11</v>
      </c>
      <c r="E1381" s="26" t="s">
        <v>507</v>
      </c>
      <c r="F1381" s="26" t="s">
        <v>508</v>
      </c>
      <c r="G1381" s="26">
        <v>3</v>
      </c>
      <c r="H1381" s="26">
        <v>810.21</v>
      </c>
      <c r="I1381" s="26">
        <v>2430.63</v>
      </c>
    </row>
    <row r="1382" s="19" customFormat="1" spans="1:9">
      <c r="A1382" s="25">
        <v>45866.39375</v>
      </c>
      <c r="B1382" s="26" t="s">
        <v>3272</v>
      </c>
      <c r="C1382" s="26" t="s">
        <v>9</v>
      </c>
      <c r="D1382" s="26" t="s">
        <v>10</v>
      </c>
      <c r="E1382" s="26" t="s">
        <v>1849</v>
      </c>
      <c r="F1382" s="26" t="s">
        <v>1850</v>
      </c>
      <c r="G1382" s="26">
        <v>5</v>
      </c>
      <c r="H1382" s="26">
        <v>138.23</v>
      </c>
      <c r="I1382" s="26">
        <v>691.15</v>
      </c>
    </row>
    <row r="1383" s="19" customFormat="1" spans="1:9">
      <c r="A1383" s="25">
        <v>45866.39375</v>
      </c>
      <c r="B1383" s="26" t="s">
        <v>3273</v>
      </c>
      <c r="C1383" s="26" t="s">
        <v>9</v>
      </c>
      <c r="D1383" s="26" t="s">
        <v>10</v>
      </c>
      <c r="E1383" s="26" t="s">
        <v>1026</v>
      </c>
      <c r="F1383" s="26" t="s">
        <v>1027</v>
      </c>
      <c r="G1383" s="26">
        <v>5</v>
      </c>
      <c r="H1383" s="26">
        <v>385.62</v>
      </c>
      <c r="I1383" s="26">
        <v>1928.1</v>
      </c>
    </row>
    <row r="1384" s="19" customFormat="1" spans="1:9">
      <c r="A1384" s="25">
        <v>45866.3930555556</v>
      </c>
      <c r="B1384" s="26" t="s">
        <v>3274</v>
      </c>
      <c r="C1384" s="26" t="s">
        <v>9</v>
      </c>
      <c r="D1384" s="26" t="s">
        <v>10</v>
      </c>
      <c r="E1384" s="26" t="s">
        <v>36</v>
      </c>
      <c r="F1384" s="26" t="s">
        <v>37</v>
      </c>
      <c r="G1384" s="26">
        <v>2</v>
      </c>
      <c r="H1384" s="26">
        <v>620.94</v>
      </c>
      <c r="I1384" s="26">
        <v>1241.88</v>
      </c>
    </row>
    <row r="1385" s="19" customFormat="1" spans="1:9">
      <c r="A1385" s="25">
        <v>45866.3930555556</v>
      </c>
      <c r="B1385" s="26" t="s">
        <v>3274</v>
      </c>
      <c r="C1385" s="26" t="s">
        <v>9</v>
      </c>
      <c r="D1385" s="26" t="s">
        <v>10</v>
      </c>
      <c r="E1385" s="26" t="s">
        <v>3275</v>
      </c>
      <c r="F1385" s="26" t="s">
        <v>3276</v>
      </c>
      <c r="G1385" s="26">
        <v>3</v>
      </c>
      <c r="H1385" s="26">
        <v>36.13</v>
      </c>
      <c r="I1385" s="26">
        <v>108.39</v>
      </c>
    </row>
    <row r="1386" s="19" customFormat="1" spans="1:9">
      <c r="A1386" s="25">
        <v>45866.3930555556</v>
      </c>
      <c r="B1386" s="26" t="s">
        <v>3277</v>
      </c>
      <c r="C1386" s="26" t="s">
        <v>9</v>
      </c>
      <c r="D1386" s="26" t="s">
        <v>10</v>
      </c>
      <c r="E1386" s="26" t="s">
        <v>1189</v>
      </c>
      <c r="F1386" s="26" t="s">
        <v>1190</v>
      </c>
      <c r="G1386" s="26">
        <v>2</v>
      </c>
      <c r="H1386" s="26">
        <v>586.92</v>
      </c>
      <c r="I1386" s="26">
        <v>1173.84</v>
      </c>
    </row>
    <row r="1387" s="19" customFormat="1" spans="1:9">
      <c r="A1387" s="25">
        <v>45866.3930555556</v>
      </c>
      <c r="B1387" s="26" t="s">
        <v>3277</v>
      </c>
      <c r="C1387" s="26" t="s">
        <v>9</v>
      </c>
      <c r="D1387" s="26" t="s">
        <v>10</v>
      </c>
      <c r="E1387" s="26" t="s">
        <v>1028</v>
      </c>
      <c r="F1387" s="26" t="s">
        <v>1029</v>
      </c>
      <c r="G1387" s="26">
        <v>2</v>
      </c>
      <c r="H1387" s="26">
        <v>2031.75</v>
      </c>
      <c r="I1387" s="26">
        <v>4063.5</v>
      </c>
    </row>
    <row r="1388" s="19" customFormat="1" spans="1:9">
      <c r="A1388" s="25">
        <v>45866.3930555556</v>
      </c>
      <c r="B1388" s="26" t="s">
        <v>3278</v>
      </c>
      <c r="C1388" s="26" t="s">
        <v>9</v>
      </c>
      <c r="D1388" s="26" t="s">
        <v>10</v>
      </c>
      <c r="E1388" s="26" t="s">
        <v>1062</v>
      </c>
      <c r="F1388" s="26" t="s">
        <v>321</v>
      </c>
      <c r="G1388" s="26">
        <v>2</v>
      </c>
      <c r="H1388" s="26">
        <v>678.83</v>
      </c>
      <c r="I1388" s="26">
        <v>1357.66</v>
      </c>
    </row>
    <row r="1389" s="19" customFormat="1" spans="1:9">
      <c r="A1389" s="25">
        <v>45866.3930555556</v>
      </c>
      <c r="B1389" s="26" t="s">
        <v>3278</v>
      </c>
      <c r="C1389" s="26" t="s">
        <v>9</v>
      </c>
      <c r="D1389" s="26" t="s">
        <v>10</v>
      </c>
      <c r="E1389" s="26" t="s">
        <v>1601</v>
      </c>
      <c r="F1389" s="26" t="s">
        <v>1602</v>
      </c>
      <c r="G1389" s="26">
        <v>2</v>
      </c>
      <c r="H1389" s="26">
        <v>1016.4</v>
      </c>
      <c r="I1389" s="26">
        <v>2032.8</v>
      </c>
    </row>
    <row r="1390" s="19" customFormat="1" spans="1:9">
      <c r="A1390" s="25">
        <v>45866.5618055556</v>
      </c>
      <c r="B1390" s="26" t="s">
        <v>3279</v>
      </c>
      <c r="C1390" s="26" t="s">
        <v>9</v>
      </c>
      <c r="D1390" s="26" t="s">
        <v>8</v>
      </c>
      <c r="E1390" s="26" t="s">
        <v>45</v>
      </c>
      <c r="F1390" s="26" t="s">
        <v>46</v>
      </c>
      <c r="G1390" s="26">
        <v>1</v>
      </c>
      <c r="H1390" s="26">
        <v>1108.8</v>
      </c>
      <c r="I1390" s="26">
        <v>1108.8</v>
      </c>
    </row>
    <row r="1391" s="19" customFormat="1" spans="1:9">
      <c r="A1391" s="25">
        <v>45867.4652777778</v>
      </c>
      <c r="B1391" s="26" t="s">
        <v>3280</v>
      </c>
      <c r="C1391" s="26" t="s">
        <v>9</v>
      </c>
      <c r="D1391" s="26" t="s">
        <v>10</v>
      </c>
      <c r="E1391" s="26" t="s">
        <v>45</v>
      </c>
      <c r="F1391" s="26" t="s">
        <v>46</v>
      </c>
      <c r="G1391" s="26">
        <v>1</v>
      </c>
      <c r="H1391" s="26">
        <v>1108.8</v>
      </c>
      <c r="I1391" s="26">
        <v>1108.8</v>
      </c>
    </row>
    <row r="1392" s="19" customFormat="1" spans="1:9">
      <c r="A1392" s="25">
        <v>45867.5756944444</v>
      </c>
      <c r="B1392" s="26" t="s">
        <v>3281</v>
      </c>
      <c r="C1392" s="26" t="s">
        <v>9</v>
      </c>
      <c r="D1392" s="26" t="s">
        <v>11</v>
      </c>
      <c r="E1392" s="26" t="s">
        <v>1913</v>
      </c>
      <c r="F1392" s="26" t="s">
        <v>1914</v>
      </c>
      <c r="G1392" s="26">
        <v>1</v>
      </c>
      <c r="H1392" s="26">
        <v>0</v>
      </c>
      <c r="I1392" s="26">
        <v>0</v>
      </c>
    </row>
    <row r="1393" s="19" customFormat="1" spans="1:9">
      <c r="A1393" s="25">
        <v>45868.4673611111</v>
      </c>
      <c r="B1393" s="26" t="s">
        <v>3282</v>
      </c>
      <c r="C1393" s="26" t="s">
        <v>9</v>
      </c>
      <c r="D1393" s="26" t="s">
        <v>7</v>
      </c>
      <c r="E1393" s="26" t="s">
        <v>1926</v>
      </c>
      <c r="F1393" s="26" t="s">
        <v>1927</v>
      </c>
      <c r="G1393" s="26">
        <v>1</v>
      </c>
      <c r="H1393" s="26">
        <v>0</v>
      </c>
      <c r="I1393" s="26">
        <v>0</v>
      </c>
    </row>
    <row r="1394" s="19" customFormat="1" spans="1:9">
      <c r="A1394" s="25">
        <v>45870</v>
      </c>
      <c r="B1394" s="26" t="s">
        <v>3283</v>
      </c>
      <c r="C1394" s="26" t="s">
        <v>9</v>
      </c>
      <c r="D1394" s="26" t="s">
        <v>11</v>
      </c>
      <c r="E1394" s="26" t="s">
        <v>1983</v>
      </c>
      <c r="F1394" s="26" t="s">
        <v>1984</v>
      </c>
      <c r="G1394" s="26">
        <v>1</v>
      </c>
      <c r="H1394" s="26">
        <v>724.9</v>
      </c>
      <c r="I1394" s="26">
        <v>724.9</v>
      </c>
    </row>
    <row r="1395" s="19" customFormat="1" spans="1:9">
      <c r="A1395" s="25">
        <v>45870</v>
      </c>
      <c r="B1395" s="26" t="s">
        <v>3284</v>
      </c>
      <c r="C1395" s="26" t="s">
        <v>9</v>
      </c>
      <c r="D1395" s="26" t="s">
        <v>6</v>
      </c>
      <c r="E1395" s="26" t="s">
        <v>95</v>
      </c>
      <c r="F1395" s="26" t="s">
        <v>96</v>
      </c>
      <c r="G1395" s="26">
        <v>2</v>
      </c>
      <c r="H1395" s="26">
        <v>1395.86</v>
      </c>
      <c r="I1395" s="26">
        <v>2791.72</v>
      </c>
    </row>
    <row r="1396" s="19" customFormat="1" spans="1:9">
      <c r="A1396" s="25">
        <v>45870</v>
      </c>
      <c r="B1396" s="26" t="s">
        <v>3284</v>
      </c>
      <c r="C1396" s="26" t="s">
        <v>9</v>
      </c>
      <c r="D1396" s="26" t="s">
        <v>6</v>
      </c>
      <c r="E1396" s="26" t="s">
        <v>284</v>
      </c>
      <c r="F1396" s="26" t="s">
        <v>285</v>
      </c>
      <c r="G1396" s="26">
        <v>3</v>
      </c>
      <c r="H1396" s="26">
        <v>2237.54</v>
      </c>
      <c r="I1396" s="26">
        <v>6712.62</v>
      </c>
    </row>
    <row r="1397" s="19" customFormat="1" spans="1:9">
      <c r="A1397" s="25">
        <v>45870</v>
      </c>
      <c r="B1397" s="26" t="s">
        <v>3285</v>
      </c>
      <c r="C1397" s="26" t="s">
        <v>9</v>
      </c>
      <c r="D1397" s="26" t="s">
        <v>6</v>
      </c>
      <c r="E1397" s="26" t="s">
        <v>1099</v>
      </c>
      <c r="F1397" s="26" t="s">
        <v>1100</v>
      </c>
      <c r="G1397" s="26">
        <v>2</v>
      </c>
      <c r="H1397" s="26">
        <v>624.86</v>
      </c>
      <c r="I1397" s="26">
        <v>1249.72</v>
      </c>
    </row>
    <row r="1398" s="19" customFormat="1" spans="1:9">
      <c r="A1398" s="25">
        <v>45870</v>
      </c>
      <c r="B1398" s="26" t="s">
        <v>3285</v>
      </c>
      <c r="C1398" s="26" t="s">
        <v>9</v>
      </c>
      <c r="D1398" s="26" t="s">
        <v>6</v>
      </c>
      <c r="E1398" s="26" t="s">
        <v>1110</v>
      </c>
      <c r="F1398" s="26" t="s">
        <v>1111</v>
      </c>
      <c r="G1398" s="26">
        <v>2</v>
      </c>
      <c r="H1398" s="26">
        <v>402.17</v>
      </c>
      <c r="I1398" s="26">
        <v>804.34</v>
      </c>
    </row>
    <row r="1399" s="19" customFormat="1" spans="1:9">
      <c r="A1399" s="25">
        <v>45870</v>
      </c>
      <c r="B1399" s="26" t="s">
        <v>3285</v>
      </c>
      <c r="C1399" s="26" t="s">
        <v>9</v>
      </c>
      <c r="D1399" s="26" t="s">
        <v>6</v>
      </c>
      <c r="E1399" s="26" t="s">
        <v>498</v>
      </c>
      <c r="F1399" s="26" t="s">
        <v>499</v>
      </c>
      <c r="G1399" s="26">
        <v>2</v>
      </c>
      <c r="H1399" s="26">
        <v>568.6</v>
      </c>
      <c r="I1399" s="26">
        <v>1137.2</v>
      </c>
    </row>
    <row r="1400" s="19" customFormat="1" spans="1:9">
      <c r="A1400" s="25">
        <v>45870</v>
      </c>
      <c r="B1400" s="26" t="s">
        <v>3286</v>
      </c>
      <c r="C1400" s="26" t="s">
        <v>9</v>
      </c>
      <c r="D1400" s="26" t="s">
        <v>6</v>
      </c>
      <c r="E1400" s="26" t="s">
        <v>1766</v>
      </c>
      <c r="F1400" s="26" t="s">
        <v>1767</v>
      </c>
      <c r="G1400" s="26">
        <v>2</v>
      </c>
      <c r="H1400" s="26">
        <v>824.62</v>
      </c>
      <c r="I1400" s="26">
        <v>1649.24</v>
      </c>
    </row>
    <row r="1401" s="19" customFormat="1" spans="1:9">
      <c r="A1401" s="25">
        <v>45870</v>
      </c>
      <c r="B1401" s="26" t="s">
        <v>3287</v>
      </c>
      <c r="C1401" s="26" t="s">
        <v>9</v>
      </c>
      <c r="D1401" s="26" t="s">
        <v>8</v>
      </c>
      <c r="E1401" s="26" t="s">
        <v>1728</v>
      </c>
      <c r="F1401" s="26" t="s">
        <v>1729</v>
      </c>
      <c r="G1401" s="26">
        <v>1</v>
      </c>
      <c r="H1401" s="26">
        <v>110.88</v>
      </c>
      <c r="I1401" s="26">
        <v>110.88</v>
      </c>
    </row>
    <row r="1402" s="19" customFormat="1" spans="1:9">
      <c r="A1402" s="25">
        <v>45870</v>
      </c>
      <c r="B1402" s="26" t="s">
        <v>3287</v>
      </c>
      <c r="C1402" s="26" t="s">
        <v>9</v>
      </c>
      <c r="D1402" s="26" t="s">
        <v>8</v>
      </c>
      <c r="E1402" s="26" t="s">
        <v>475</v>
      </c>
      <c r="F1402" s="26" t="s">
        <v>476</v>
      </c>
      <c r="G1402" s="26">
        <v>4</v>
      </c>
      <c r="H1402" s="26">
        <v>87.09</v>
      </c>
      <c r="I1402" s="26">
        <v>348.36</v>
      </c>
    </row>
    <row r="1403" s="19" customFormat="1" spans="1:9">
      <c r="A1403" s="25">
        <v>45870</v>
      </c>
      <c r="B1403" s="26" t="s">
        <v>3288</v>
      </c>
      <c r="C1403" s="26" t="s">
        <v>9</v>
      </c>
      <c r="D1403" s="26" t="s">
        <v>7</v>
      </c>
      <c r="E1403" s="26" t="s">
        <v>89</v>
      </c>
      <c r="F1403" s="26" t="s">
        <v>90</v>
      </c>
      <c r="G1403" s="26">
        <v>1</v>
      </c>
      <c r="H1403" s="26">
        <v>5773.19</v>
      </c>
      <c r="I1403" s="26">
        <v>5773.19</v>
      </c>
    </row>
    <row r="1404" s="19" customFormat="1" spans="1:9">
      <c r="A1404" s="25">
        <v>45870</v>
      </c>
      <c r="B1404" s="26" t="s">
        <v>3289</v>
      </c>
      <c r="C1404" s="26" t="s">
        <v>9</v>
      </c>
      <c r="D1404" s="26" t="s">
        <v>10</v>
      </c>
      <c r="E1404" s="26" t="s">
        <v>719</v>
      </c>
      <c r="F1404" s="26" t="s">
        <v>720</v>
      </c>
      <c r="G1404" s="26">
        <v>1</v>
      </c>
      <c r="H1404" s="26">
        <v>1587.06</v>
      </c>
      <c r="I1404" s="26">
        <v>1587.06</v>
      </c>
    </row>
    <row r="1405" s="19" customFormat="1" spans="1:9">
      <c r="A1405" s="25">
        <v>45870</v>
      </c>
      <c r="B1405" s="26" t="s">
        <v>3290</v>
      </c>
      <c r="C1405" s="26" t="s">
        <v>9</v>
      </c>
      <c r="D1405" s="26" t="s">
        <v>10</v>
      </c>
      <c r="E1405" s="26" t="s">
        <v>1085</v>
      </c>
      <c r="F1405" s="26" t="s">
        <v>321</v>
      </c>
      <c r="G1405" s="26">
        <v>2</v>
      </c>
      <c r="H1405" s="26">
        <v>264.26</v>
      </c>
      <c r="I1405" s="26">
        <v>528.52</v>
      </c>
    </row>
    <row r="1406" s="19" customFormat="1" spans="1:9">
      <c r="A1406" s="25">
        <v>45870</v>
      </c>
      <c r="B1406" s="26" t="s">
        <v>3291</v>
      </c>
      <c r="C1406" s="26" t="s">
        <v>9</v>
      </c>
      <c r="D1406" s="26" t="s">
        <v>10</v>
      </c>
      <c r="E1406" s="26" t="s">
        <v>613</v>
      </c>
      <c r="F1406" s="26" t="s">
        <v>321</v>
      </c>
      <c r="G1406" s="26">
        <v>3</v>
      </c>
      <c r="H1406" s="26">
        <v>279.85</v>
      </c>
      <c r="I1406" s="26">
        <v>839.55</v>
      </c>
    </row>
    <row r="1407" s="19" customFormat="1" spans="1:9">
      <c r="A1407" s="25">
        <v>45870</v>
      </c>
      <c r="B1407" s="26" t="s">
        <v>3291</v>
      </c>
      <c r="C1407" s="26" t="s">
        <v>9</v>
      </c>
      <c r="D1407" s="26" t="s">
        <v>10</v>
      </c>
      <c r="E1407" s="26" t="s">
        <v>698</v>
      </c>
      <c r="F1407" s="26" t="s">
        <v>321</v>
      </c>
      <c r="G1407" s="26">
        <v>3</v>
      </c>
      <c r="H1407" s="26">
        <v>238.02</v>
      </c>
      <c r="I1407" s="26">
        <v>714.06</v>
      </c>
    </row>
    <row r="1408" s="19" customFormat="1" spans="1:9">
      <c r="A1408" s="25">
        <v>45870</v>
      </c>
      <c r="B1408" s="26" t="s">
        <v>3292</v>
      </c>
      <c r="C1408" s="26" t="s">
        <v>9</v>
      </c>
      <c r="D1408" s="26" t="s">
        <v>11</v>
      </c>
      <c r="E1408" s="26" t="s">
        <v>841</v>
      </c>
      <c r="F1408" s="26" t="s">
        <v>842</v>
      </c>
      <c r="G1408" s="26">
        <v>2</v>
      </c>
      <c r="H1408" s="26">
        <v>0</v>
      </c>
      <c r="I1408" s="26">
        <v>0</v>
      </c>
    </row>
    <row r="1409" s="19" customFormat="1" spans="1:9">
      <c r="A1409" s="25">
        <v>45870</v>
      </c>
      <c r="B1409" s="26" t="s">
        <v>3293</v>
      </c>
      <c r="C1409" s="26" t="s">
        <v>9</v>
      </c>
      <c r="D1409" s="26" t="s">
        <v>11</v>
      </c>
      <c r="E1409" s="26" t="s">
        <v>426</v>
      </c>
      <c r="F1409" s="26" t="s">
        <v>427</v>
      </c>
      <c r="G1409" s="26">
        <v>1</v>
      </c>
      <c r="H1409" s="26">
        <v>1361.98</v>
      </c>
      <c r="I1409" s="26">
        <v>1361.98</v>
      </c>
    </row>
    <row r="1410" s="19" customFormat="1" spans="1:9">
      <c r="A1410" s="25">
        <v>45870</v>
      </c>
      <c r="B1410" s="26" t="s">
        <v>3294</v>
      </c>
      <c r="C1410" s="26" t="s">
        <v>9</v>
      </c>
      <c r="D1410" s="26" t="s">
        <v>11</v>
      </c>
      <c r="E1410" s="26" t="s">
        <v>146</v>
      </c>
      <c r="F1410" s="26" t="s">
        <v>147</v>
      </c>
      <c r="G1410" s="26">
        <v>1</v>
      </c>
      <c r="H1410" s="26">
        <v>19.95</v>
      </c>
      <c r="I1410" s="26">
        <v>19.95</v>
      </c>
    </row>
    <row r="1411" s="19" customFormat="1" spans="1:9">
      <c r="A1411" s="25">
        <v>45870</v>
      </c>
      <c r="B1411" s="26" t="s">
        <v>3295</v>
      </c>
      <c r="C1411" s="26" t="s">
        <v>9</v>
      </c>
      <c r="D1411" s="26" t="s">
        <v>6</v>
      </c>
      <c r="E1411" s="26" t="s">
        <v>1507</v>
      </c>
      <c r="F1411" s="26" t="s">
        <v>1508</v>
      </c>
      <c r="G1411" s="26">
        <v>2</v>
      </c>
      <c r="H1411" s="26">
        <v>415.72</v>
      </c>
      <c r="I1411" s="26">
        <v>831.44</v>
      </c>
    </row>
    <row r="1412" s="19" customFormat="1" spans="1:9">
      <c r="A1412" s="25">
        <v>45870</v>
      </c>
      <c r="B1412" s="26" t="s">
        <v>3296</v>
      </c>
      <c r="C1412" s="26" t="s">
        <v>9</v>
      </c>
      <c r="D1412" s="26" t="s">
        <v>10</v>
      </c>
      <c r="E1412" s="26" t="s">
        <v>253</v>
      </c>
      <c r="F1412" s="26" t="s">
        <v>254</v>
      </c>
      <c r="G1412" s="26">
        <v>2</v>
      </c>
      <c r="H1412" s="26">
        <v>147.84</v>
      </c>
      <c r="I1412" s="26">
        <v>295.68</v>
      </c>
    </row>
    <row r="1413" s="19" customFormat="1" spans="1:9">
      <c r="A1413" s="25">
        <v>45870</v>
      </c>
      <c r="B1413" s="26" t="s">
        <v>3297</v>
      </c>
      <c r="C1413" s="26" t="s">
        <v>9</v>
      </c>
      <c r="D1413" s="26" t="s">
        <v>6</v>
      </c>
      <c r="E1413" s="26" t="s">
        <v>1650</v>
      </c>
      <c r="F1413" s="26" t="s">
        <v>1651</v>
      </c>
      <c r="G1413" s="26">
        <v>1</v>
      </c>
      <c r="H1413" s="26">
        <v>332.64</v>
      </c>
      <c r="I1413" s="26">
        <v>332.64</v>
      </c>
    </row>
    <row r="1414" s="19" customFormat="1" spans="1:9">
      <c r="A1414" s="25">
        <v>45870</v>
      </c>
      <c r="B1414" s="26" t="s">
        <v>3297</v>
      </c>
      <c r="C1414" s="26" t="s">
        <v>9</v>
      </c>
      <c r="D1414" s="26" t="s">
        <v>6</v>
      </c>
      <c r="E1414" s="26" t="s">
        <v>48</v>
      </c>
      <c r="F1414" s="26" t="s">
        <v>49</v>
      </c>
      <c r="G1414" s="26">
        <v>1</v>
      </c>
      <c r="H1414" s="26">
        <v>739.2</v>
      </c>
      <c r="I1414" s="26">
        <v>739.2</v>
      </c>
    </row>
    <row r="1415" s="19" customFormat="1" spans="1:9">
      <c r="A1415" s="25">
        <v>45870</v>
      </c>
      <c r="B1415" s="26" t="s">
        <v>3297</v>
      </c>
      <c r="C1415" s="26" t="s">
        <v>9</v>
      </c>
      <c r="D1415" s="26" t="s">
        <v>6</v>
      </c>
      <c r="E1415" s="26" t="s">
        <v>642</v>
      </c>
      <c r="F1415" s="26" t="s">
        <v>643</v>
      </c>
      <c r="G1415" s="26">
        <v>2</v>
      </c>
      <c r="H1415" s="26">
        <v>295.68</v>
      </c>
      <c r="I1415" s="26">
        <v>591.36</v>
      </c>
    </row>
    <row r="1416" s="19" customFormat="1" spans="1:9">
      <c r="A1416" s="25">
        <v>45870</v>
      </c>
      <c r="B1416" s="26" t="s">
        <v>3298</v>
      </c>
      <c r="C1416" s="26" t="s">
        <v>9</v>
      </c>
      <c r="D1416" s="26" t="s">
        <v>7</v>
      </c>
      <c r="E1416" s="26" t="s">
        <v>1057</v>
      </c>
      <c r="F1416" s="26" t="s">
        <v>1058</v>
      </c>
      <c r="G1416" s="26">
        <v>1</v>
      </c>
      <c r="H1416" s="26">
        <v>500.7</v>
      </c>
      <c r="I1416" s="26">
        <v>500.7</v>
      </c>
    </row>
    <row r="1417" s="19" customFormat="1" spans="1:9">
      <c r="A1417" s="25">
        <v>45873</v>
      </c>
      <c r="B1417" s="26" t="s">
        <v>3299</v>
      </c>
      <c r="C1417" s="26" t="s">
        <v>9</v>
      </c>
      <c r="D1417" s="26" t="s">
        <v>6</v>
      </c>
      <c r="E1417" s="26" t="s">
        <v>2057</v>
      </c>
      <c r="F1417" s="26" t="s">
        <v>2058</v>
      </c>
      <c r="G1417" s="26">
        <v>2</v>
      </c>
      <c r="H1417" s="26">
        <v>332.76</v>
      </c>
      <c r="I1417" s="26">
        <v>665.52</v>
      </c>
    </row>
    <row r="1418" s="19" customFormat="1" spans="1:9">
      <c r="A1418" s="25">
        <v>45873</v>
      </c>
      <c r="B1418" s="26" t="s">
        <v>3299</v>
      </c>
      <c r="C1418" s="26" t="s">
        <v>9</v>
      </c>
      <c r="D1418" s="26" t="s">
        <v>6</v>
      </c>
      <c r="E1418" s="26" t="s">
        <v>671</v>
      </c>
      <c r="F1418" s="26" t="s">
        <v>672</v>
      </c>
      <c r="G1418" s="26">
        <v>10</v>
      </c>
      <c r="H1418" s="26">
        <v>139.77</v>
      </c>
      <c r="I1418" s="26">
        <v>1397.7</v>
      </c>
    </row>
    <row r="1419" s="20" customFormat="1" spans="1:9">
      <c r="A1419" s="25">
        <v>45874</v>
      </c>
      <c r="B1419" s="26" t="s">
        <v>3300</v>
      </c>
      <c r="C1419" s="26" t="s">
        <v>9</v>
      </c>
      <c r="D1419" s="26" t="s">
        <v>3</v>
      </c>
      <c r="E1419" s="26" t="s">
        <v>1282</v>
      </c>
      <c r="F1419" s="26" t="s">
        <v>1283</v>
      </c>
      <c r="G1419" s="26">
        <v>15</v>
      </c>
      <c r="H1419" s="26">
        <v>15.44</v>
      </c>
      <c r="I1419" s="26">
        <v>231.6</v>
      </c>
    </row>
    <row r="1420" s="19" customFormat="1" spans="1:9">
      <c r="A1420" s="25">
        <v>45874</v>
      </c>
      <c r="B1420" s="26" t="s">
        <v>3300</v>
      </c>
      <c r="C1420" s="26" t="s">
        <v>9</v>
      </c>
      <c r="D1420" s="26" t="s">
        <v>3</v>
      </c>
      <c r="E1420" s="26" t="s">
        <v>1191</v>
      </c>
      <c r="F1420" s="26" t="s">
        <v>1192</v>
      </c>
      <c r="G1420" s="26">
        <v>15</v>
      </c>
      <c r="H1420" s="26">
        <v>17.5</v>
      </c>
      <c r="I1420" s="26">
        <v>262.5</v>
      </c>
    </row>
    <row r="1421" s="19" customFormat="1" spans="1:9">
      <c r="A1421" s="25">
        <v>45874</v>
      </c>
      <c r="B1421" s="26" t="s">
        <v>3301</v>
      </c>
      <c r="C1421" s="26" t="s">
        <v>9</v>
      </c>
      <c r="D1421" s="26" t="s">
        <v>11</v>
      </c>
      <c r="E1421" s="26" t="s">
        <v>1564</v>
      </c>
      <c r="F1421" s="26" t="s">
        <v>1565</v>
      </c>
      <c r="G1421" s="26">
        <v>3</v>
      </c>
      <c r="H1421" s="26">
        <v>296.85</v>
      </c>
      <c r="I1421" s="26">
        <v>890.55</v>
      </c>
    </row>
    <row r="1422" s="19" customFormat="1" spans="1:9">
      <c r="A1422" s="25">
        <v>45874</v>
      </c>
      <c r="B1422" s="26" t="s">
        <v>3302</v>
      </c>
      <c r="C1422" s="26" t="s">
        <v>9</v>
      </c>
      <c r="D1422" s="26" t="s">
        <v>10</v>
      </c>
      <c r="E1422" s="26" t="s">
        <v>393</v>
      </c>
      <c r="F1422" s="26" t="s">
        <v>212</v>
      </c>
      <c r="G1422" s="26">
        <v>1</v>
      </c>
      <c r="H1422" s="26">
        <v>258.72</v>
      </c>
      <c r="I1422" s="26">
        <v>258.72</v>
      </c>
    </row>
    <row r="1423" s="19" customFormat="1" spans="1:9">
      <c r="A1423" s="25">
        <v>45874</v>
      </c>
      <c r="B1423" s="26" t="s">
        <v>3303</v>
      </c>
      <c r="C1423" s="26" t="s">
        <v>9</v>
      </c>
      <c r="D1423" s="26" t="s">
        <v>10</v>
      </c>
      <c r="E1423" s="26" t="s">
        <v>3304</v>
      </c>
      <c r="F1423" s="26" t="s">
        <v>3305</v>
      </c>
      <c r="G1423" s="26">
        <v>3</v>
      </c>
      <c r="H1423" s="26">
        <v>517.44</v>
      </c>
      <c r="I1423" s="26">
        <v>1552.32</v>
      </c>
    </row>
    <row r="1424" s="19" customFormat="1" spans="1:9">
      <c r="A1424" s="25">
        <v>45874</v>
      </c>
      <c r="B1424" s="26" t="s">
        <v>3303</v>
      </c>
      <c r="C1424" s="26" t="s">
        <v>9</v>
      </c>
      <c r="D1424" s="26" t="s">
        <v>10</v>
      </c>
      <c r="E1424" s="26" t="s">
        <v>1293</v>
      </c>
      <c r="F1424" s="26" t="s">
        <v>1294</v>
      </c>
      <c r="G1424" s="26">
        <v>3</v>
      </c>
      <c r="H1424" s="26">
        <v>479.74</v>
      </c>
      <c r="I1424" s="26">
        <v>1439.22</v>
      </c>
    </row>
    <row r="1425" s="19" customFormat="1" spans="1:9">
      <c r="A1425" s="25">
        <v>45874</v>
      </c>
      <c r="B1425" s="26" t="s">
        <v>3306</v>
      </c>
      <c r="C1425" s="26" t="s">
        <v>9</v>
      </c>
      <c r="D1425" s="26" t="s">
        <v>10</v>
      </c>
      <c r="E1425" s="26" t="s">
        <v>1078</v>
      </c>
      <c r="F1425" s="26" t="s">
        <v>1079</v>
      </c>
      <c r="G1425" s="26">
        <v>5</v>
      </c>
      <c r="H1425" s="26">
        <v>252.56</v>
      </c>
      <c r="I1425" s="26">
        <v>1262.8</v>
      </c>
    </row>
    <row r="1426" s="19" customFormat="1" spans="1:9">
      <c r="A1426" s="25">
        <v>45875</v>
      </c>
      <c r="B1426" s="26" t="s">
        <v>3307</v>
      </c>
      <c r="C1426" s="26" t="s">
        <v>9</v>
      </c>
      <c r="D1426" s="26" t="s">
        <v>7</v>
      </c>
      <c r="E1426" s="26" t="s">
        <v>1974</v>
      </c>
      <c r="F1426" s="26" t="s">
        <v>1975</v>
      </c>
      <c r="G1426" s="26">
        <v>3</v>
      </c>
      <c r="H1426" s="26">
        <v>99</v>
      </c>
      <c r="I1426" s="26">
        <v>297</v>
      </c>
    </row>
    <row r="1427" s="19" customFormat="1" spans="1:9">
      <c r="A1427" s="27">
        <v>45875</v>
      </c>
      <c r="B1427" s="20" t="s">
        <v>3308</v>
      </c>
      <c r="C1427" s="20" t="s">
        <v>9</v>
      </c>
      <c r="D1427" s="20" t="s">
        <v>3</v>
      </c>
      <c r="E1427" s="20" t="s">
        <v>3253</v>
      </c>
      <c r="F1427" s="20" t="s">
        <v>3254</v>
      </c>
      <c r="G1427" s="20">
        <v>1</v>
      </c>
      <c r="H1427" s="20">
        <v>726.25</v>
      </c>
      <c r="I1427" s="20">
        <v>726.25</v>
      </c>
    </row>
    <row r="1428" s="19" customFormat="1" spans="1:9">
      <c r="A1428" s="25">
        <v>45877.5819444444</v>
      </c>
      <c r="B1428" s="26" t="s">
        <v>3309</v>
      </c>
      <c r="C1428" s="26" t="s">
        <v>9</v>
      </c>
      <c r="D1428" s="26" t="s">
        <v>6</v>
      </c>
      <c r="E1428" s="26" t="s">
        <v>1907</v>
      </c>
      <c r="F1428" s="26" t="s">
        <v>1908</v>
      </c>
      <c r="G1428" s="26">
        <v>1</v>
      </c>
      <c r="H1428" s="26">
        <v>85.01</v>
      </c>
      <c r="I1428" s="26">
        <v>85.01</v>
      </c>
    </row>
    <row r="1429" s="19" customFormat="1" spans="1:9">
      <c r="A1429" s="25">
        <v>45877.5826388889</v>
      </c>
      <c r="B1429" s="26" t="s">
        <v>3310</v>
      </c>
      <c r="C1429" s="26" t="s">
        <v>9</v>
      </c>
      <c r="D1429" s="26" t="s">
        <v>6</v>
      </c>
      <c r="E1429" s="26" t="s">
        <v>39</v>
      </c>
      <c r="F1429" s="26" t="s">
        <v>40</v>
      </c>
      <c r="G1429" s="26">
        <v>2</v>
      </c>
      <c r="H1429" s="26">
        <v>44.35</v>
      </c>
      <c r="I1429" s="26">
        <v>88.7</v>
      </c>
    </row>
    <row r="1430" s="19" customFormat="1" spans="1:9">
      <c r="A1430" s="25">
        <v>45877.5840277778</v>
      </c>
      <c r="B1430" s="26" t="s">
        <v>3311</v>
      </c>
      <c r="C1430" s="26" t="s">
        <v>9</v>
      </c>
      <c r="D1430" s="26" t="s">
        <v>6</v>
      </c>
      <c r="E1430" s="26" t="s">
        <v>42</v>
      </c>
      <c r="F1430" s="26" t="s">
        <v>43</v>
      </c>
      <c r="G1430" s="26">
        <v>2</v>
      </c>
      <c r="H1430" s="26">
        <v>1016.4</v>
      </c>
      <c r="I1430" s="26">
        <v>2032.8</v>
      </c>
    </row>
    <row r="1431" s="19" customFormat="1" spans="1:9">
      <c r="A1431" s="25">
        <v>45877.5840277778</v>
      </c>
      <c r="B1431" s="26" t="s">
        <v>3312</v>
      </c>
      <c r="C1431" s="26" t="s">
        <v>9</v>
      </c>
      <c r="D1431" s="26" t="s">
        <v>6</v>
      </c>
      <c r="E1431" s="26" t="s">
        <v>551</v>
      </c>
      <c r="F1431" s="26" t="s">
        <v>552</v>
      </c>
      <c r="G1431" s="26">
        <v>2</v>
      </c>
      <c r="H1431" s="26">
        <v>494.16</v>
      </c>
      <c r="I1431" s="26">
        <v>988.32</v>
      </c>
    </row>
    <row r="1432" s="19" customFormat="1" spans="1:9">
      <c r="A1432" s="25">
        <v>45877.5854166667</v>
      </c>
      <c r="B1432" s="26" t="s">
        <v>3313</v>
      </c>
      <c r="C1432" s="26" t="s">
        <v>9</v>
      </c>
      <c r="D1432" s="26" t="s">
        <v>6</v>
      </c>
      <c r="E1432" s="26" t="s">
        <v>1043</v>
      </c>
      <c r="F1432" s="26" t="s">
        <v>1044</v>
      </c>
      <c r="G1432" s="26">
        <v>2</v>
      </c>
      <c r="H1432" s="26">
        <v>440.44</v>
      </c>
      <c r="I1432" s="26">
        <v>880.88</v>
      </c>
    </row>
    <row r="1433" s="19" customFormat="1" spans="1:9">
      <c r="A1433" s="25">
        <v>45877.7465277778</v>
      </c>
      <c r="B1433" s="26" t="s">
        <v>3314</v>
      </c>
      <c r="C1433" s="26" t="s">
        <v>9</v>
      </c>
      <c r="D1433" s="26" t="s">
        <v>3</v>
      </c>
      <c r="E1433" s="26" t="s">
        <v>42</v>
      </c>
      <c r="F1433" s="26" t="s">
        <v>43</v>
      </c>
      <c r="G1433" s="26">
        <v>1</v>
      </c>
      <c r="H1433" s="26">
        <v>1016.4</v>
      </c>
      <c r="I1433" s="26">
        <v>1016.4</v>
      </c>
    </row>
    <row r="1434" s="19" customFormat="1" spans="1:9">
      <c r="A1434" s="25">
        <v>45877.7493055556</v>
      </c>
      <c r="B1434" s="26" t="s">
        <v>3315</v>
      </c>
      <c r="C1434" s="26" t="s">
        <v>9</v>
      </c>
      <c r="D1434" s="26" t="s">
        <v>3</v>
      </c>
      <c r="E1434" s="26" t="s">
        <v>95</v>
      </c>
      <c r="F1434" s="26" t="s">
        <v>96</v>
      </c>
      <c r="G1434" s="26">
        <v>2</v>
      </c>
      <c r="H1434" s="26">
        <v>1395.86</v>
      </c>
      <c r="I1434" s="26">
        <v>2791.72</v>
      </c>
    </row>
    <row r="1435" s="19" customFormat="1" spans="1:9">
      <c r="A1435" s="25">
        <v>45877.7493055556</v>
      </c>
      <c r="B1435" s="26" t="s">
        <v>3315</v>
      </c>
      <c r="C1435" s="26" t="s">
        <v>9</v>
      </c>
      <c r="D1435" s="26" t="s">
        <v>3</v>
      </c>
      <c r="E1435" s="26" t="s">
        <v>189</v>
      </c>
      <c r="F1435" s="26" t="s">
        <v>190</v>
      </c>
      <c r="G1435" s="26">
        <v>2</v>
      </c>
      <c r="H1435" s="26">
        <v>3337.03</v>
      </c>
      <c r="I1435" s="26">
        <v>6674.06</v>
      </c>
    </row>
    <row r="1436" s="19" customFormat="1" spans="1:9">
      <c r="A1436" s="25">
        <v>45877.75</v>
      </c>
      <c r="B1436" s="26" t="s">
        <v>3316</v>
      </c>
      <c r="C1436" s="26" t="s">
        <v>9</v>
      </c>
      <c r="D1436" s="26" t="s">
        <v>3</v>
      </c>
      <c r="E1436" s="26" t="s">
        <v>211</v>
      </c>
      <c r="F1436" s="26" t="s">
        <v>212</v>
      </c>
      <c r="G1436" s="26">
        <v>2</v>
      </c>
      <c r="H1436" s="26">
        <v>314.61</v>
      </c>
      <c r="I1436" s="26">
        <v>629.22</v>
      </c>
    </row>
    <row r="1437" s="19" customFormat="1" spans="1:9">
      <c r="A1437" s="25">
        <v>45877.75</v>
      </c>
      <c r="B1437" s="26" t="s">
        <v>3316</v>
      </c>
      <c r="C1437" s="26" t="s">
        <v>9</v>
      </c>
      <c r="D1437" s="26" t="s">
        <v>3</v>
      </c>
      <c r="E1437" s="26" t="s">
        <v>213</v>
      </c>
      <c r="F1437" s="26" t="s">
        <v>214</v>
      </c>
      <c r="G1437" s="26">
        <v>2</v>
      </c>
      <c r="H1437" s="26">
        <v>629.21</v>
      </c>
      <c r="I1437" s="26">
        <v>1258.42</v>
      </c>
    </row>
    <row r="1438" s="19" customFormat="1" spans="1:9">
      <c r="A1438" s="25">
        <v>45877.75</v>
      </c>
      <c r="B1438" s="26" t="s">
        <v>3316</v>
      </c>
      <c r="C1438" s="26" t="s">
        <v>9</v>
      </c>
      <c r="D1438" s="26" t="s">
        <v>3</v>
      </c>
      <c r="E1438" s="26" t="s">
        <v>216</v>
      </c>
      <c r="F1438" s="26" t="s">
        <v>217</v>
      </c>
      <c r="G1438" s="26">
        <v>3</v>
      </c>
      <c r="H1438" s="26">
        <v>314.61</v>
      </c>
      <c r="I1438" s="26">
        <v>943.83</v>
      </c>
    </row>
    <row r="1439" s="19" customFormat="1" spans="1:9">
      <c r="A1439" s="25">
        <v>45877.7506944444</v>
      </c>
      <c r="B1439" s="26" t="s">
        <v>3317</v>
      </c>
      <c r="C1439" s="26" t="s">
        <v>9</v>
      </c>
      <c r="D1439" s="26" t="s">
        <v>3</v>
      </c>
      <c r="E1439" s="26" t="s">
        <v>3318</v>
      </c>
      <c r="F1439" s="26" t="s">
        <v>3319</v>
      </c>
      <c r="G1439" s="26">
        <v>2</v>
      </c>
      <c r="H1439" s="26">
        <v>528.23</v>
      </c>
      <c r="I1439" s="26">
        <v>1056.46</v>
      </c>
    </row>
    <row r="1440" s="19" customFormat="1" spans="1:9">
      <c r="A1440" s="25">
        <v>45877.7527777778</v>
      </c>
      <c r="B1440" s="26" t="s">
        <v>3320</v>
      </c>
      <c r="C1440" s="26" t="s">
        <v>9</v>
      </c>
      <c r="D1440" s="26" t="s">
        <v>3</v>
      </c>
      <c r="E1440" s="26" t="s">
        <v>1971</v>
      </c>
      <c r="F1440" s="26" t="s">
        <v>1972</v>
      </c>
      <c r="G1440" s="26">
        <v>3</v>
      </c>
      <c r="H1440" s="26">
        <v>3399.09</v>
      </c>
      <c r="I1440" s="26">
        <v>10197.27</v>
      </c>
    </row>
    <row r="1441" s="19" customFormat="1" spans="1:9">
      <c r="A1441" s="25">
        <v>45877.7527777778</v>
      </c>
      <c r="B1441" s="26" t="s">
        <v>3320</v>
      </c>
      <c r="C1441" s="26" t="s">
        <v>9</v>
      </c>
      <c r="D1441" s="26" t="s">
        <v>3</v>
      </c>
      <c r="E1441" s="26" t="s">
        <v>1969</v>
      </c>
      <c r="F1441" s="26" t="s">
        <v>1970</v>
      </c>
      <c r="G1441" s="26">
        <v>2</v>
      </c>
      <c r="H1441" s="26">
        <v>1585.58</v>
      </c>
      <c r="I1441" s="26">
        <v>3171.16</v>
      </c>
    </row>
    <row r="1442" s="19" customFormat="1" spans="1:9">
      <c r="A1442" s="25">
        <v>45877.7555555556</v>
      </c>
      <c r="B1442" s="26" t="s">
        <v>3321</v>
      </c>
      <c r="C1442" s="26" t="s">
        <v>9</v>
      </c>
      <c r="D1442" s="26" t="s">
        <v>4</v>
      </c>
      <c r="E1442" s="26" t="s">
        <v>671</v>
      </c>
      <c r="F1442" s="26" t="s">
        <v>672</v>
      </c>
      <c r="G1442" s="26">
        <v>5</v>
      </c>
      <c r="H1442" s="26">
        <v>139.77</v>
      </c>
      <c r="I1442" s="26">
        <v>698.85</v>
      </c>
    </row>
    <row r="1443" s="19" customFormat="1" spans="1:9">
      <c r="A1443" s="25">
        <v>45877.75625</v>
      </c>
      <c r="B1443" s="26" t="s">
        <v>3322</v>
      </c>
      <c r="C1443" s="26" t="s">
        <v>9</v>
      </c>
      <c r="D1443" s="26" t="s">
        <v>4</v>
      </c>
      <c r="E1443" s="26" t="s">
        <v>195</v>
      </c>
      <c r="F1443" s="26" t="s">
        <v>196</v>
      </c>
      <c r="G1443" s="26">
        <v>5</v>
      </c>
      <c r="H1443" s="26">
        <v>617.51</v>
      </c>
      <c r="I1443" s="26">
        <v>3087.55</v>
      </c>
    </row>
    <row r="1444" s="19" customFormat="1" spans="1:9">
      <c r="A1444" s="25">
        <v>45877.7569444444</v>
      </c>
      <c r="B1444" s="26" t="s">
        <v>3323</v>
      </c>
      <c r="C1444" s="26" t="s">
        <v>9</v>
      </c>
      <c r="D1444" s="26" t="s">
        <v>4</v>
      </c>
      <c r="E1444" s="26" t="s">
        <v>42</v>
      </c>
      <c r="F1444" s="26" t="s">
        <v>43</v>
      </c>
      <c r="G1444" s="26">
        <v>2</v>
      </c>
      <c r="H1444" s="26">
        <v>1016.4</v>
      </c>
      <c r="I1444" s="26">
        <v>2032.8</v>
      </c>
    </row>
    <row r="1445" s="19" customFormat="1" spans="1:9">
      <c r="A1445" s="25">
        <v>45877.7611111111</v>
      </c>
      <c r="B1445" s="26" t="s">
        <v>3324</v>
      </c>
      <c r="C1445" s="26" t="s">
        <v>9</v>
      </c>
      <c r="D1445" s="26" t="s">
        <v>4</v>
      </c>
      <c r="E1445" s="26" t="s">
        <v>2431</v>
      </c>
      <c r="F1445" s="26" t="s">
        <v>2432</v>
      </c>
      <c r="G1445" s="26">
        <v>2</v>
      </c>
      <c r="H1445" s="26">
        <v>23.04</v>
      </c>
      <c r="I1445" s="26">
        <v>46.08</v>
      </c>
    </row>
    <row r="1446" s="19" customFormat="1" spans="1:9">
      <c r="A1446" s="25">
        <v>45877.7611111111</v>
      </c>
      <c r="B1446" s="26" t="s">
        <v>3324</v>
      </c>
      <c r="C1446" s="26" t="s">
        <v>9</v>
      </c>
      <c r="D1446" s="26" t="s">
        <v>4</v>
      </c>
      <c r="E1446" s="26" t="s">
        <v>3325</v>
      </c>
      <c r="F1446" s="26" t="s">
        <v>212</v>
      </c>
      <c r="G1446" s="26">
        <v>2</v>
      </c>
      <c r="H1446" s="26">
        <v>236.54</v>
      </c>
      <c r="I1446" s="26">
        <v>473.08</v>
      </c>
    </row>
    <row r="1447" s="19" customFormat="1" spans="1:9">
      <c r="A1447" s="25">
        <v>45877.7611111111</v>
      </c>
      <c r="B1447" s="26" t="s">
        <v>3324</v>
      </c>
      <c r="C1447" s="26" t="s">
        <v>9</v>
      </c>
      <c r="D1447" s="26" t="s">
        <v>4</v>
      </c>
      <c r="E1447" s="26" t="s">
        <v>2069</v>
      </c>
      <c r="F1447" s="26" t="s">
        <v>2070</v>
      </c>
      <c r="G1447" s="26">
        <v>1</v>
      </c>
      <c r="H1447" s="26">
        <v>183.32</v>
      </c>
      <c r="I1447" s="26">
        <v>183.32</v>
      </c>
    </row>
    <row r="1448" s="19" customFormat="1" spans="1:9">
      <c r="A1448" s="25">
        <v>45877.7611111111</v>
      </c>
      <c r="B1448" s="26" t="s">
        <v>3324</v>
      </c>
      <c r="C1448" s="26" t="s">
        <v>9</v>
      </c>
      <c r="D1448" s="26" t="s">
        <v>4</v>
      </c>
      <c r="E1448" s="26" t="s">
        <v>3326</v>
      </c>
      <c r="F1448" s="26" t="s">
        <v>299</v>
      </c>
      <c r="G1448" s="26">
        <v>2</v>
      </c>
      <c r="H1448" s="26">
        <v>334.12</v>
      </c>
      <c r="I1448" s="26">
        <v>668.24</v>
      </c>
    </row>
    <row r="1449" s="19" customFormat="1" spans="1:9">
      <c r="A1449" s="25">
        <v>45877.7618055556</v>
      </c>
      <c r="B1449" s="26" t="s">
        <v>3327</v>
      </c>
      <c r="C1449" s="26" t="s">
        <v>9</v>
      </c>
      <c r="D1449" s="26" t="s">
        <v>4</v>
      </c>
      <c r="E1449" s="26" t="s">
        <v>3328</v>
      </c>
      <c r="F1449" s="26" t="s">
        <v>3329</v>
      </c>
      <c r="G1449" s="26">
        <v>2</v>
      </c>
      <c r="H1449" s="26">
        <v>0</v>
      </c>
      <c r="I1449" s="26">
        <v>0</v>
      </c>
    </row>
    <row r="1450" s="19" customFormat="1" spans="1:9">
      <c r="A1450" s="25">
        <v>45877.7618055556</v>
      </c>
      <c r="B1450" s="26" t="s">
        <v>3330</v>
      </c>
      <c r="C1450" s="26" t="s">
        <v>9</v>
      </c>
      <c r="D1450" s="26" t="s">
        <v>4</v>
      </c>
      <c r="E1450" s="26" t="s">
        <v>3331</v>
      </c>
      <c r="F1450" s="26" t="s">
        <v>3332</v>
      </c>
      <c r="G1450" s="26">
        <v>3</v>
      </c>
      <c r="H1450" s="26">
        <v>104.31</v>
      </c>
      <c r="I1450" s="26">
        <v>312.93</v>
      </c>
    </row>
    <row r="1451" s="19" customFormat="1" spans="1:9">
      <c r="A1451" s="25">
        <v>45877.7625</v>
      </c>
      <c r="B1451" s="26" t="s">
        <v>3333</v>
      </c>
      <c r="C1451" s="26" t="s">
        <v>9</v>
      </c>
      <c r="D1451" s="26" t="s">
        <v>6</v>
      </c>
      <c r="E1451" s="26" t="s">
        <v>3334</v>
      </c>
      <c r="F1451" s="26" t="s">
        <v>3335</v>
      </c>
      <c r="G1451" s="26">
        <v>1</v>
      </c>
      <c r="H1451" s="26">
        <v>416.25</v>
      </c>
      <c r="I1451" s="26">
        <v>416.25</v>
      </c>
    </row>
    <row r="1452" s="19" customFormat="1" spans="1:9">
      <c r="A1452" s="25">
        <v>45877.7625</v>
      </c>
      <c r="B1452" s="26" t="s">
        <v>3336</v>
      </c>
      <c r="C1452" s="26" t="s">
        <v>9</v>
      </c>
      <c r="D1452" s="26" t="s">
        <v>6</v>
      </c>
      <c r="E1452" s="26" t="s">
        <v>543</v>
      </c>
      <c r="F1452" s="26" t="s">
        <v>544</v>
      </c>
      <c r="G1452" s="26">
        <v>2</v>
      </c>
      <c r="H1452" s="26">
        <v>2062.01</v>
      </c>
      <c r="I1452" s="26">
        <v>4124.02</v>
      </c>
    </row>
    <row r="1453" s="19" customFormat="1" spans="1:9">
      <c r="A1453" s="25">
        <v>45877.7631944444</v>
      </c>
      <c r="B1453" s="26" t="s">
        <v>3337</v>
      </c>
      <c r="C1453" s="26" t="s">
        <v>9</v>
      </c>
      <c r="D1453" s="26" t="s">
        <v>6</v>
      </c>
      <c r="E1453" s="26" t="s">
        <v>3338</v>
      </c>
      <c r="F1453" s="26" t="s">
        <v>3339</v>
      </c>
      <c r="G1453" s="26">
        <v>1</v>
      </c>
      <c r="H1453" s="26">
        <v>6.72</v>
      </c>
      <c r="I1453" s="26">
        <v>6.72</v>
      </c>
    </row>
    <row r="1454" s="19" customFormat="1" spans="1:9">
      <c r="A1454" s="25">
        <v>45877.7631944444</v>
      </c>
      <c r="B1454" s="26" t="s">
        <v>3340</v>
      </c>
      <c r="C1454" s="26" t="s">
        <v>9</v>
      </c>
      <c r="D1454" s="26" t="s">
        <v>6</v>
      </c>
      <c r="E1454" s="26" t="s">
        <v>1971</v>
      </c>
      <c r="F1454" s="26" t="s">
        <v>1972</v>
      </c>
      <c r="G1454" s="26">
        <v>1</v>
      </c>
      <c r="H1454" s="26">
        <v>3399.09</v>
      </c>
      <c r="I1454" s="26">
        <v>3399.09</v>
      </c>
    </row>
    <row r="1455" s="19" customFormat="1" spans="1:9">
      <c r="A1455" s="25">
        <v>45877.7638888889</v>
      </c>
      <c r="B1455" s="26" t="s">
        <v>3341</v>
      </c>
      <c r="C1455" s="26" t="s">
        <v>9</v>
      </c>
      <c r="D1455" s="26" t="s">
        <v>4</v>
      </c>
      <c r="E1455" s="26" t="s">
        <v>1302</v>
      </c>
      <c r="F1455" s="26" t="s">
        <v>1303</v>
      </c>
      <c r="G1455" s="26">
        <v>2</v>
      </c>
      <c r="H1455" s="26">
        <v>3399</v>
      </c>
      <c r="I1455" s="26">
        <v>6798</v>
      </c>
    </row>
    <row r="1456" s="19" customFormat="1" spans="1:9">
      <c r="A1456" s="25">
        <v>45877.7638888889</v>
      </c>
      <c r="B1456" s="26" t="s">
        <v>3342</v>
      </c>
      <c r="C1456" s="26" t="s">
        <v>9</v>
      </c>
      <c r="D1456" s="26" t="s">
        <v>4</v>
      </c>
      <c r="E1456" s="26" t="s">
        <v>2097</v>
      </c>
      <c r="F1456" s="26" t="s">
        <v>2098</v>
      </c>
      <c r="G1456" s="26">
        <v>1</v>
      </c>
      <c r="H1456" s="26">
        <v>0</v>
      </c>
      <c r="I1456" s="26">
        <v>0</v>
      </c>
    </row>
    <row r="1457" s="19" customFormat="1" spans="1:9">
      <c r="A1457" s="25">
        <v>45877.7652777778</v>
      </c>
      <c r="B1457" s="26" t="s">
        <v>3343</v>
      </c>
      <c r="C1457" s="26" t="s">
        <v>9</v>
      </c>
      <c r="D1457" s="26" t="s">
        <v>11</v>
      </c>
      <c r="E1457" s="26" t="s">
        <v>98</v>
      </c>
      <c r="F1457" s="26" t="s">
        <v>99</v>
      </c>
      <c r="G1457" s="26">
        <v>5</v>
      </c>
      <c r="H1457" s="26">
        <v>1897.44</v>
      </c>
      <c r="I1457" s="26">
        <v>9487.2</v>
      </c>
    </row>
    <row r="1458" s="19" customFormat="1" spans="1:9">
      <c r="A1458" s="25">
        <v>45877.7652777778</v>
      </c>
      <c r="B1458" s="26" t="s">
        <v>3344</v>
      </c>
      <c r="C1458" s="26" t="s">
        <v>9</v>
      </c>
      <c r="D1458" s="26" t="s">
        <v>11</v>
      </c>
      <c r="E1458" s="26" t="s">
        <v>547</v>
      </c>
      <c r="F1458" s="26" t="s">
        <v>548</v>
      </c>
      <c r="G1458" s="26">
        <v>3</v>
      </c>
      <c r="H1458" s="26">
        <v>2378.72</v>
      </c>
      <c r="I1458" s="26">
        <v>7136.16</v>
      </c>
    </row>
    <row r="1459" s="19" customFormat="1" spans="1:9">
      <c r="A1459" s="25">
        <v>45877.7659722222</v>
      </c>
      <c r="B1459" s="26" t="s">
        <v>3345</v>
      </c>
      <c r="C1459" s="26" t="s">
        <v>9</v>
      </c>
      <c r="D1459" s="26" t="s">
        <v>11</v>
      </c>
      <c r="E1459" s="26" t="s">
        <v>426</v>
      </c>
      <c r="F1459" s="26" t="s">
        <v>427</v>
      </c>
      <c r="G1459" s="26">
        <v>1</v>
      </c>
      <c r="H1459" s="26">
        <v>1361.98</v>
      </c>
      <c r="I1459" s="26">
        <v>1361.98</v>
      </c>
    </row>
    <row r="1460" s="19" customFormat="1" spans="1:9">
      <c r="A1460" s="25">
        <v>45877.7659722222</v>
      </c>
      <c r="B1460" s="26" t="s">
        <v>3346</v>
      </c>
      <c r="C1460" s="26" t="s">
        <v>9</v>
      </c>
      <c r="D1460" s="26" t="s">
        <v>11</v>
      </c>
      <c r="E1460" s="26" t="s">
        <v>1291</v>
      </c>
      <c r="F1460" s="26" t="s">
        <v>260</v>
      </c>
      <c r="G1460" s="26">
        <v>1</v>
      </c>
      <c r="H1460" s="26">
        <v>2531.76</v>
      </c>
      <c r="I1460" s="26">
        <v>2531.76</v>
      </c>
    </row>
    <row r="1461" s="19" customFormat="1" spans="1:9">
      <c r="A1461" s="25">
        <v>45877.7666666667</v>
      </c>
      <c r="B1461" s="26" t="s">
        <v>3347</v>
      </c>
      <c r="C1461" s="26" t="s">
        <v>9</v>
      </c>
      <c r="D1461" s="26" t="s">
        <v>11</v>
      </c>
      <c r="E1461" s="26" t="s">
        <v>342</v>
      </c>
      <c r="F1461" s="26" t="s">
        <v>343</v>
      </c>
      <c r="G1461" s="26">
        <v>1</v>
      </c>
      <c r="H1461" s="26">
        <v>2676.52</v>
      </c>
      <c r="I1461" s="26">
        <v>2676.52</v>
      </c>
    </row>
    <row r="1462" s="19" customFormat="1" spans="1:9">
      <c r="A1462" s="25">
        <v>45877.7673611111</v>
      </c>
      <c r="B1462" s="26" t="s">
        <v>3348</v>
      </c>
      <c r="C1462" s="26" t="s">
        <v>9</v>
      </c>
      <c r="D1462" s="26" t="s">
        <v>7</v>
      </c>
      <c r="E1462" s="26" t="s">
        <v>98</v>
      </c>
      <c r="F1462" s="26" t="s">
        <v>99</v>
      </c>
      <c r="G1462" s="26">
        <v>3</v>
      </c>
      <c r="H1462" s="26">
        <v>1897.44</v>
      </c>
      <c r="I1462" s="26">
        <v>5692.32</v>
      </c>
    </row>
    <row r="1463" s="19" customFormat="1" spans="1:9">
      <c r="A1463" s="25">
        <v>45877.7673611111</v>
      </c>
      <c r="B1463" s="26" t="s">
        <v>3349</v>
      </c>
      <c r="C1463" s="26" t="s">
        <v>9</v>
      </c>
      <c r="D1463" s="26" t="s">
        <v>7</v>
      </c>
      <c r="E1463" s="26" t="s">
        <v>89</v>
      </c>
      <c r="F1463" s="26" t="s">
        <v>90</v>
      </c>
      <c r="G1463" s="26">
        <v>1</v>
      </c>
      <c r="H1463" s="26">
        <v>5773.19</v>
      </c>
      <c r="I1463" s="26">
        <v>5773.19</v>
      </c>
    </row>
    <row r="1464" s="19" customFormat="1" spans="1:9">
      <c r="A1464" s="25">
        <v>45877.7680555556</v>
      </c>
      <c r="B1464" s="26" t="s">
        <v>3350</v>
      </c>
      <c r="C1464" s="26" t="s">
        <v>9</v>
      </c>
      <c r="D1464" s="26" t="s">
        <v>7</v>
      </c>
      <c r="E1464" s="26" t="s">
        <v>286</v>
      </c>
      <c r="F1464" s="26" t="s">
        <v>287</v>
      </c>
      <c r="G1464" s="26">
        <v>5</v>
      </c>
      <c r="H1464" s="26">
        <v>2541</v>
      </c>
      <c r="I1464" s="26">
        <v>12705</v>
      </c>
    </row>
    <row r="1465" s="19" customFormat="1" spans="1:9">
      <c r="A1465" s="25">
        <v>45877.7680555556</v>
      </c>
      <c r="B1465" s="26" t="s">
        <v>3351</v>
      </c>
      <c r="C1465" s="26" t="s">
        <v>9</v>
      </c>
      <c r="D1465" s="26" t="s">
        <v>7</v>
      </c>
      <c r="E1465" s="26" t="s">
        <v>517</v>
      </c>
      <c r="F1465" s="26" t="s">
        <v>518</v>
      </c>
      <c r="G1465" s="26">
        <v>3</v>
      </c>
      <c r="H1465" s="26">
        <v>850.07</v>
      </c>
      <c r="I1465" s="26">
        <v>2550.21</v>
      </c>
    </row>
    <row r="1466" s="19" customFormat="1" spans="1:9">
      <c r="A1466" s="25">
        <v>45877.76875</v>
      </c>
      <c r="B1466" s="26" t="s">
        <v>3352</v>
      </c>
      <c r="C1466" s="26" t="s">
        <v>9</v>
      </c>
      <c r="D1466" s="26" t="s">
        <v>7</v>
      </c>
      <c r="E1466" s="26" t="s">
        <v>1983</v>
      </c>
      <c r="F1466" s="26" t="s">
        <v>1984</v>
      </c>
      <c r="G1466" s="26">
        <v>2</v>
      </c>
      <c r="H1466" s="26">
        <v>724.9</v>
      </c>
      <c r="I1466" s="26">
        <v>1449.8</v>
      </c>
    </row>
    <row r="1467" s="19" customFormat="1" spans="1:9">
      <c r="A1467" s="25">
        <v>45877.76875</v>
      </c>
      <c r="B1467" s="26" t="s">
        <v>3353</v>
      </c>
      <c r="C1467" s="26" t="s">
        <v>9</v>
      </c>
      <c r="D1467" s="26" t="s">
        <v>7</v>
      </c>
      <c r="E1467" s="26" t="s">
        <v>1397</v>
      </c>
      <c r="F1467" s="26" t="s">
        <v>1398</v>
      </c>
      <c r="G1467" s="26">
        <v>5</v>
      </c>
      <c r="H1467" s="26">
        <v>2190.01</v>
      </c>
      <c r="I1467" s="26">
        <v>10950.05</v>
      </c>
    </row>
    <row r="1468" s="19" customFormat="1" spans="1:9">
      <c r="A1468" s="25">
        <v>45877.76875</v>
      </c>
      <c r="B1468" s="26" t="s">
        <v>3353</v>
      </c>
      <c r="C1468" s="26" t="s">
        <v>9</v>
      </c>
      <c r="D1468" s="26" t="s">
        <v>7</v>
      </c>
      <c r="E1468" s="26" t="s">
        <v>2060</v>
      </c>
      <c r="F1468" s="26" t="s">
        <v>194</v>
      </c>
      <c r="G1468" s="26">
        <v>5</v>
      </c>
      <c r="H1468" s="26">
        <v>635.62</v>
      </c>
      <c r="I1468" s="26">
        <v>3178.1</v>
      </c>
    </row>
    <row r="1469" s="19" customFormat="1" spans="1:9">
      <c r="A1469" s="25">
        <v>45877.7694444444</v>
      </c>
      <c r="B1469" s="26" t="s">
        <v>3354</v>
      </c>
      <c r="C1469" s="26" t="s">
        <v>9</v>
      </c>
      <c r="D1469" s="26" t="s">
        <v>7</v>
      </c>
      <c r="E1469" s="26" t="s">
        <v>389</v>
      </c>
      <c r="F1469" s="26" t="s">
        <v>390</v>
      </c>
      <c r="G1469" s="26">
        <v>1</v>
      </c>
      <c r="H1469" s="26">
        <v>5233.8</v>
      </c>
      <c r="I1469" s="26">
        <v>5233.8</v>
      </c>
    </row>
    <row r="1470" s="19" customFormat="1" spans="1:9">
      <c r="A1470" s="25">
        <v>45883.5694444444</v>
      </c>
      <c r="B1470" s="26" t="s">
        <v>3355</v>
      </c>
      <c r="C1470" s="26" t="s">
        <v>9</v>
      </c>
      <c r="D1470" s="26" t="s">
        <v>6</v>
      </c>
      <c r="E1470" s="26" t="s">
        <v>3356</v>
      </c>
      <c r="F1470" s="26" t="s">
        <v>3357</v>
      </c>
      <c r="G1470" s="26">
        <v>1</v>
      </c>
      <c r="H1470" s="26">
        <v>131.69</v>
      </c>
      <c r="I1470" s="26">
        <v>131.69</v>
      </c>
    </row>
    <row r="1471" s="19" customFormat="1" spans="1:9">
      <c r="A1471" s="25">
        <v>45883.5840277778</v>
      </c>
      <c r="B1471" s="26" t="s">
        <v>3358</v>
      </c>
      <c r="C1471" s="26" t="s">
        <v>9</v>
      </c>
      <c r="D1471" s="26" t="s">
        <v>6</v>
      </c>
      <c r="E1471" s="26" t="s">
        <v>3359</v>
      </c>
      <c r="F1471" s="26" t="s">
        <v>3339</v>
      </c>
      <c r="G1471" s="26">
        <v>2</v>
      </c>
      <c r="H1471" s="26">
        <v>93.57</v>
      </c>
      <c r="I1471" s="26">
        <v>187.14</v>
      </c>
    </row>
    <row r="1472" s="19" customFormat="1" spans="1:9">
      <c r="A1472" s="25">
        <v>45887.6659722222</v>
      </c>
      <c r="B1472" s="26" t="s">
        <v>3360</v>
      </c>
      <c r="C1472" s="26" t="s">
        <v>9</v>
      </c>
      <c r="D1472" s="26" t="s">
        <v>10</v>
      </c>
      <c r="E1472" s="26" t="s">
        <v>1028</v>
      </c>
      <c r="F1472" s="26" t="s">
        <v>1029</v>
      </c>
      <c r="G1472" s="26">
        <v>1</v>
      </c>
      <c r="H1472" s="26">
        <v>2031.75</v>
      </c>
      <c r="I1472" s="26">
        <v>2031.75</v>
      </c>
    </row>
    <row r="1473" s="19" customFormat="1" spans="1:9">
      <c r="A1473" s="25">
        <v>45887.4958333333</v>
      </c>
      <c r="B1473" s="26" t="s">
        <v>3361</v>
      </c>
      <c r="C1473" s="26" t="s">
        <v>9</v>
      </c>
      <c r="D1473" s="26" t="s">
        <v>10</v>
      </c>
      <c r="E1473" s="26" t="s">
        <v>1646</v>
      </c>
      <c r="F1473" s="26" t="s">
        <v>1647</v>
      </c>
      <c r="G1473" s="26">
        <v>1</v>
      </c>
      <c r="H1473" s="26">
        <v>3104.64</v>
      </c>
      <c r="I1473" s="26">
        <v>3104.64</v>
      </c>
    </row>
    <row r="1474" s="19" customFormat="1" spans="1:9">
      <c r="A1474" s="25">
        <v>45887.4958333333</v>
      </c>
      <c r="B1474" s="26" t="s">
        <v>3362</v>
      </c>
      <c r="C1474" s="26" t="s">
        <v>9</v>
      </c>
      <c r="D1474" s="26" t="s">
        <v>10</v>
      </c>
      <c r="E1474" s="26" t="s">
        <v>1523</v>
      </c>
      <c r="F1474" s="26" t="s">
        <v>212</v>
      </c>
      <c r="G1474" s="26">
        <v>3</v>
      </c>
      <c r="H1474" s="26">
        <v>1071.84</v>
      </c>
      <c r="I1474" s="26">
        <v>3215.52</v>
      </c>
    </row>
    <row r="1475" s="19" customFormat="1" spans="1:9">
      <c r="A1475" s="25">
        <v>45887.4944444444</v>
      </c>
      <c r="B1475" s="26" t="s">
        <v>3363</v>
      </c>
      <c r="C1475" s="26" t="s">
        <v>9</v>
      </c>
      <c r="D1475" s="26" t="s">
        <v>11</v>
      </c>
      <c r="E1475" s="26" t="s">
        <v>385</v>
      </c>
      <c r="F1475" s="26" t="s">
        <v>386</v>
      </c>
      <c r="G1475" s="26">
        <v>2</v>
      </c>
      <c r="H1475" s="26">
        <v>2078.47</v>
      </c>
      <c r="I1475" s="26">
        <v>4156.94</v>
      </c>
    </row>
    <row r="1476" s="19" customFormat="1" spans="1:9">
      <c r="A1476" s="25">
        <v>45887.4944444444</v>
      </c>
      <c r="B1476" s="26" t="s">
        <v>3363</v>
      </c>
      <c r="C1476" s="26" t="s">
        <v>9</v>
      </c>
      <c r="D1476" s="26" t="s">
        <v>11</v>
      </c>
      <c r="E1476" s="26" t="s">
        <v>479</v>
      </c>
      <c r="F1476" s="26" t="s">
        <v>464</v>
      </c>
      <c r="G1476" s="26">
        <v>2</v>
      </c>
      <c r="H1476" s="26">
        <v>1034.29</v>
      </c>
      <c r="I1476" s="26">
        <v>2068.58</v>
      </c>
    </row>
    <row r="1477" s="19" customFormat="1" spans="1:9">
      <c r="A1477" s="25">
        <v>45887.4944444444</v>
      </c>
      <c r="B1477" s="26" t="s">
        <v>3364</v>
      </c>
      <c r="C1477" s="26" t="s">
        <v>9</v>
      </c>
      <c r="D1477" s="26" t="s">
        <v>11</v>
      </c>
      <c r="E1477" s="26" t="s">
        <v>746</v>
      </c>
      <c r="F1477" s="26" t="s">
        <v>747</v>
      </c>
      <c r="G1477" s="26">
        <v>5</v>
      </c>
      <c r="H1477" s="26">
        <v>1049.25</v>
      </c>
      <c r="I1477" s="26">
        <v>5246.25</v>
      </c>
    </row>
    <row r="1478" s="19" customFormat="1" spans="1:9">
      <c r="A1478" s="25">
        <v>45887.4951388889</v>
      </c>
      <c r="B1478" s="26" t="s">
        <v>3365</v>
      </c>
      <c r="C1478" s="26" t="s">
        <v>9</v>
      </c>
      <c r="D1478" s="26" t="s">
        <v>10</v>
      </c>
      <c r="E1478" s="26" t="s">
        <v>2902</v>
      </c>
      <c r="F1478" s="26" t="s">
        <v>2903</v>
      </c>
      <c r="G1478" s="26">
        <v>1</v>
      </c>
      <c r="H1478" s="26">
        <v>438.41</v>
      </c>
      <c r="I1478" s="26">
        <v>438.41</v>
      </c>
    </row>
    <row r="1479" s="19" customFormat="1" spans="1:9">
      <c r="A1479" s="25">
        <v>45887.4951388889</v>
      </c>
      <c r="B1479" s="26" t="s">
        <v>3366</v>
      </c>
      <c r="C1479" s="26" t="s">
        <v>9</v>
      </c>
      <c r="D1479" s="26" t="s">
        <v>10</v>
      </c>
      <c r="E1479" s="26" t="s">
        <v>1661</v>
      </c>
      <c r="F1479" s="26" t="s">
        <v>1662</v>
      </c>
      <c r="G1479" s="26">
        <v>2</v>
      </c>
      <c r="H1479" s="26">
        <v>258.72</v>
      </c>
      <c r="I1479" s="26">
        <v>517.44</v>
      </c>
    </row>
    <row r="1480" s="19" customFormat="1" spans="1:9">
      <c r="A1480" s="25">
        <v>45887.4944444444</v>
      </c>
      <c r="B1480" s="26" t="s">
        <v>3367</v>
      </c>
      <c r="C1480" s="26" t="s">
        <v>9</v>
      </c>
      <c r="D1480" s="26" t="s">
        <v>11</v>
      </c>
      <c r="E1480" s="26" t="s">
        <v>3368</v>
      </c>
      <c r="F1480" s="26" t="s">
        <v>3369</v>
      </c>
      <c r="G1480" s="26">
        <v>1</v>
      </c>
      <c r="H1480" s="26">
        <v>0</v>
      </c>
      <c r="I1480" s="26">
        <v>0</v>
      </c>
    </row>
    <row r="1481" s="19" customFormat="1" spans="1:9">
      <c r="A1481" s="25">
        <v>45887.4944444444</v>
      </c>
      <c r="B1481" s="26" t="s">
        <v>3370</v>
      </c>
      <c r="C1481" s="26" t="s">
        <v>9</v>
      </c>
      <c r="D1481" s="26" t="s">
        <v>11</v>
      </c>
      <c r="E1481" s="26" t="s">
        <v>344</v>
      </c>
      <c r="F1481" s="26" t="s">
        <v>345</v>
      </c>
      <c r="G1481" s="26">
        <v>1</v>
      </c>
      <c r="H1481" s="26">
        <v>100.53</v>
      </c>
      <c r="I1481" s="26">
        <v>100.53</v>
      </c>
    </row>
    <row r="1482" s="19" customFormat="1" spans="1:9">
      <c r="A1482" s="25">
        <v>45887.4944444444</v>
      </c>
      <c r="B1482" s="26" t="s">
        <v>3371</v>
      </c>
      <c r="C1482" s="26" t="s">
        <v>9</v>
      </c>
      <c r="D1482" s="26" t="s">
        <v>11</v>
      </c>
      <c r="E1482" s="26" t="s">
        <v>671</v>
      </c>
      <c r="F1482" s="26" t="s">
        <v>672</v>
      </c>
      <c r="G1482" s="26">
        <v>2</v>
      </c>
      <c r="H1482" s="26">
        <v>139.77</v>
      </c>
      <c r="I1482" s="26">
        <v>279.54</v>
      </c>
    </row>
    <row r="1483" s="19" customFormat="1" spans="1:9">
      <c r="A1483" s="25">
        <v>45887.4930555556</v>
      </c>
      <c r="B1483" s="26" t="s">
        <v>3372</v>
      </c>
      <c r="C1483" s="26" t="s">
        <v>9</v>
      </c>
      <c r="D1483" s="26" t="s">
        <v>8</v>
      </c>
      <c r="E1483" s="26" t="s">
        <v>143</v>
      </c>
      <c r="F1483" s="26" t="s">
        <v>144</v>
      </c>
      <c r="G1483" s="26">
        <v>10</v>
      </c>
      <c r="H1483" s="26">
        <v>94.23</v>
      </c>
      <c r="I1483" s="26">
        <v>942.3</v>
      </c>
    </row>
    <row r="1484" s="19" customFormat="1" spans="1:9">
      <c r="A1484" s="25">
        <v>45887.4923611111</v>
      </c>
      <c r="B1484" s="26" t="s">
        <v>3373</v>
      </c>
      <c r="C1484" s="26" t="s">
        <v>9</v>
      </c>
      <c r="D1484" s="26" t="s">
        <v>3</v>
      </c>
      <c r="E1484" s="26" t="s">
        <v>1250</v>
      </c>
      <c r="F1484" s="26" t="s">
        <v>1251</v>
      </c>
      <c r="G1484" s="26">
        <v>1</v>
      </c>
      <c r="H1484" s="26">
        <v>1275.56</v>
      </c>
      <c r="I1484" s="26">
        <v>1275.56</v>
      </c>
    </row>
    <row r="1485" s="19" customFormat="1" spans="1:9">
      <c r="A1485" s="25">
        <v>45887.4923611111</v>
      </c>
      <c r="B1485" s="26" t="s">
        <v>3374</v>
      </c>
      <c r="C1485" s="26" t="s">
        <v>9</v>
      </c>
      <c r="D1485" s="26" t="s">
        <v>3</v>
      </c>
      <c r="E1485" s="26" t="s">
        <v>1463</v>
      </c>
      <c r="F1485" s="26" t="s">
        <v>539</v>
      </c>
      <c r="G1485" s="26">
        <v>3</v>
      </c>
      <c r="H1485" s="26">
        <v>432.39</v>
      </c>
      <c r="I1485" s="26">
        <v>1297.17</v>
      </c>
    </row>
    <row r="1486" s="19" customFormat="1" spans="1:9">
      <c r="A1486" s="25">
        <v>45887.48125</v>
      </c>
      <c r="B1486" s="26" t="s">
        <v>3375</v>
      </c>
      <c r="C1486" s="26" t="s">
        <v>9</v>
      </c>
      <c r="D1486" s="26" t="s">
        <v>3</v>
      </c>
      <c r="E1486" s="26" t="s">
        <v>39</v>
      </c>
      <c r="F1486" s="26" t="s">
        <v>40</v>
      </c>
      <c r="G1486" s="26">
        <v>2</v>
      </c>
      <c r="H1486" s="26">
        <v>44.35</v>
      </c>
      <c r="I1486" s="26">
        <v>88.7</v>
      </c>
    </row>
    <row r="1487" s="19" customFormat="1" spans="1:9">
      <c r="A1487" s="25">
        <v>45887.4888888889</v>
      </c>
      <c r="B1487" s="26" t="s">
        <v>3376</v>
      </c>
      <c r="C1487" s="26" t="s">
        <v>9</v>
      </c>
      <c r="D1487" s="26" t="s">
        <v>4</v>
      </c>
      <c r="E1487" s="26" t="s">
        <v>3377</v>
      </c>
      <c r="F1487" s="26" t="s">
        <v>3378</v>
      </c>
      <c r="G1487" s="26">
        <v>3</v>
      </c>
      <c r="H1487" s="26">
        <v>11.83</v>
      </c>
      <c r="I1487" s="26">
        <v>35.49</v>
      </c>
    </row>
    <row r="1488" s="19" customFormat="1" spans="1:9">
      <c r="A1488" s="25">
        <v>45887.4888888889</v>
      </c>
      <c r="B1488" s="26" t="s">
        <v>3376</v>
      </c>
      <c r="C1488" s="26" t="s">
        <v>9</v>
      </c>
      <c r="D1488" s="26" t="s">
        <v>4</v>
      </c>
      <c r="E1488" s="26" t="s">
        <v>1293</v>
      </c>
      <c r="F1488" s="26" t="s">
        <v>1294</v>
      </c>
      <c r="G1488" s="26">
        <v>3</v>
      </c>
      <c r="H1488" s="26">
        <v>479.74</v>
      </c>
      <c r="I1488" s="26">
        <v>1439.22</v>
      </c>
    </row>
    <row r="1489" s="19" customFormat="1" spans="1:9">
      <c r="A1489" s="25">
        <v>45887.4888888889</v>
      </c>
      <c r="B1489" s="26" t="s">
        <v>3379</v>
      </c>
      <c r="C1489" s="26" t="s">
        <v>9</v>
      </c>
      <c r="D1489" s="26" t="s">
        <v>4</v>
      </c>
      <c r="E1489" s="26" t="s">
        <v>1321</v>
      </c>
      <c r="F1489" s="26" t="s">
        <v>1322</v>
      </c>
      <c r="G1489" s="26">
        <v>3</v>
      </c>
      <c r="H1489" s="26">
        <v>62.83</v>
      </c>
      <c r="I1489" s="26">
        <v>188.49</v>
      </c>
    </row>
    <row r="1490" s="19" customFormat="1" spans="1:9">
      <c r="A1490" s="25">
        <v>45887.4888888889</v>
      </c>
      <c r="B1490" s="26" t="s">
        <v>3379</v>
      </c>
      <c r="C1490" s="26" t="s">
        <v>9</v>
      </c>
      <c r="D1490" s="26" t="s">
        <v>4</v>
      </c>
      <c r="E1490" s="26" t="s">
        <v>1094</v>
      </c>
      <c r="F1490" s="26" t="s">
        <v>1095</v>
      </c>
      <c r="G1490" s="26">
        <v>3</v>
      </c>
      <c r="H1490" s="26">
        <v>0</v>
      </c>
      <c r="I1490" s="26">
        <v>0</v>
      </c>
    </row>
    <row r="1491" s="19" customFormat="1" spans="1:9">
      <c r="A1491" s="25">
        <v>45887.4888888889</v>
      </c>
      <c r="B1491" s="26" t="s">
        <v>3379</v>
      </c>
      <c r="C1491" s="26" t="s">
        <v>9</v>
      </c>
      <c r="D1491" s="26" t="s">
        <v>4</v>
      </c>
      <c r="E1491" s="26" t="s">
        <v>1991</v>
      </c>
      <c r="F1491" s="26" t="s">
        <v>1992</v>
      </c>
      <c r="G1491" s="26">
        <v>3</v>
      </c>
      <c r="H1491" s="26">
        <v>25.87</v>
      </c>
      <c r="I1491" s="26">
        <v>77.61</v>
      </c>
    </row>
    <row r="1492" s="19" customFormat="1" spans="1:9">
      <c r="A1492" s="25">
        <v>45887.4888888889</v>
      </c>
      <c r="B1492" s="26" t="s">
        <v>3380</v>
      </c>
      <c r="C1492" s="26" t="s">
        <v>9</v>
      </c>
      <c r="D1492" s="26" t="s">
        <v>4</v>
      </c>
      <c r="E1492" s="26" t="s">
        <v>3328</v>
      </c>
      <c r="F1492" s="26" t="s">
        <v>3329</v>
      </c>
      <c r="G1492" s="26">
        <v>2</v>
      </c>
      <c r="H1492" s="26">
        <v>0</v>
      </c>
      <c r="I1492" s="26">
        <v>0</v>
      </c>
    </row>
    <row r="1493" s="19" customFormat="1" spans="1:9">
      <c r="A1493" s="25">
        <v>45887.4881944444</v>
      </c>
      <c r="B1493" s="26" t="s">
        <v>3381</v>
      </c>
      <c r="C1493" s="26" t="s">
        <v>9</v>
      </c>
      <c r="D1493" s="26" t="s">
        <v>4</v>
      </c>
      <c r="E1493" s="26" t="s">
        <v>1402</v>
      </c>
      <c r="F1493" s="26" t="s">
        <v>1403</v>
      </c>
      <c r="G1493" s="26">
        <v>10</v>
      </c>
      <c r="H1493" s="26">
        <v>0</v>
      </c>
      <c r="I1493" s="26">
        <v>0</v>
      </c>
    </row>
    <row r="1494" s="19" customFormat="1" spans="1:9">
      <c r="A1494" s="25">
        <v>45887.4881944444</v>
      </c>
      <c r="B1494" s="26" t="s">
        <v>3381</v>
      </c>
      <c r="C1494" s="26" t="s">
        <v>9</v>
      </c>
      <c r="D1494" s="26" t="s">
        <v>4</v>
      </c>
      <c r="E1494" s="26" t="s">
        <v>2002</v>
      </c>
      <c r="F1494" s="26" t="s">
        <v>2003</v>
      </c>
      <c r="G1494" s="26">
        <v>10</v>
      </c>
      <c r="H1494" s="26">
        <v>115.68</v>
      </c>
      <c r="I1494" s="26">
        <v>1156.8</v>
      </c>
    </row>
    <row r="1495" s="19" customFormat="1" spans="1:9">
      <c r="A1495" s="25">
        <v>45887.4875</v>
      </c>
      <c r="B1495" s="26" t="s">
        <v>3382</v>
      </c>
      <c r="C1495" s="26" t="s">
        <v>9</v>
      </c>
      <c r="D1495" s="26" t="s">
        <v>4</v>
      </c>
      <c r="E1495" s="26" t="s">
        <v>39</v>
      </c>
      <c r="F1495" s="26" t="s">
        <v>40</v>
      </c>
      <c r="G1495" s="26">
        <v>1</v>
      </c>
      <c r="H1495" s="26">
        <v>44.35</v>
      </c>
      <c r="I1495" s="26">
        <v>44.35</v>
      </c>
    </row>
    <row r="1496" s="19" customFormat="1" spans="1:9">
      <c r="A1496" s="25">
        <v>45887.4875</v>
      </c>
      <c r="B1496" s="26" t="s">
        <v>3383</v>
      </c>
      <c r="C1496" s="26" t="s">
        <v>9</v>
      </c>
      <c r="D1496" s="26" t="s">
        <v>4</v>
      </c>
      <c r="E1496" s="26" t="s">
        <v>822</v>
      </c>
      <c r="F1496" s="26" t="s">
        <v>760</v>
      </c>
      <c r="G1496" s="26">
        <v>1</v>
      </c>
      <c r="H1496" s="26">
        <v>0</v>
      </c>
      <c r="I1496" s="26">
        <v>0</v>
      </c>
    </row>
    <row r="1497" s="19" customFormat="1" spans="1:9">
      <c r="A1497" s="25">
        <v>45887.4805555556</v>
      </c>
      <c r="B1497" s="26" t="s">
        <v>3384</v>
      </c>
      <c r="C1497" s="26" t="s">
        <v>9</v>
      </c>
      <c r="D1497" s="26" t="s">
        <v>6</v>
      </c>
      <c r="E1497" s="26" t="s">
        <v>344</v>
      </c>
      <c r="F1497" s="26" t="s">
        <v>345</v>
      </c>
      <c r="G1497" s="26">
        <v>1</v>
      </c>
      <c r="H1497" s="26">
        <v>100.53</v>
      </c>
      <c r="I1497" s="26">
        <v>100.53</v>
      </c>
    </row>
    <row r="1498" s="19" customFormat="1" spans="1:9">
      <c r="A1498" s="25">
        <v>45887.4694444444</v>
      </c>
      <c r="B1498" s="26" t="s">
        <v>3385</v>
      </c>
      <c r="C1498" s="26" t="s">
        <v>9</v>
      </c>
      <c r="D1498" s="26" t="s">
        <v>6</v>
      </c>
      <c r="E1498" s="26" t="s">
        <v>2278</v>
      </c>
      <c r="F1498" s="26" t="s">
        <v>2279</v>
      </c>
      <c r="G1498" s="26">
        <v>2</v>
      </c>
      <c r="H1498" s="26">
        <v>1328.11</v>
      </c>
      <c r="I1498" s="26">
        <v>2656.22</v>
      </c>
    </row>
    <row r="1499" s="19" customFormat="1" spans="1:9">
      <c r="A1499" s="25">
        <v>45887.45625</v>
      </c>
      <c r="B1499" s="26" t="s">
        <v>3386</v>
      </c>
      <c r="C1499" s="26" t="s">
        <v>9</v>
      </c>
      <c r="D1499" s="26" t="s">
        <v>6</v>
      </c>
      <c r="E1499" s="26" t="s">
        <v>924</v>
      </c>
      <c r="F1499" s="26" t="s">
        <v>925</v>
      </c>
      <c r="G1499" s="26">
        <v>2</v>
      </c>
      <c r="H1499" s="26">
        <v>149.07</v>
      </c>
      <c r="I1499" s="26">
        <v>298.14</v>
      </c>
    </row>
    <row r="1500" s="19" customFormat="1" spans="1:9">
      <c r="A1500" s="25">
        <v>45887.45625</v>
      </c>
      <c r="B1500" s="26" t="s">
        <v>3387</v>
      </c>
      <c r="C1500" s="26" t="s">
        <v>9</v>
      </c>
      <c r="D1500" s="26" t="s">
        <v>6</v>
      </c>
      <c r="E1500" s="26" t="s">
        <v>1371</v>
      </c>
      <c r="F1500" s="26" t="s">
        <v>1372</v>
      </c>
      <c r="G1500" s="26">
        <v>2</v>
      </c>
      <c r="H1500" s="26">
        <v>1265.3</v>
      </c>
      <c r="I1500" s="26">
        <v>2530.6</v>
      </c>
    </row>
    <row r="1501" s="19" customFormat="1" spans="1:9">
      <c r="A1501" s="25">
        <v>45887.4555555556</v>
      </c>
      <c r="B1501" s="26" t="s">
        <v>3388</v>
      </c>
      <c r="C1501" s="26" t="s">
        <v>9</v>
      </c>
      <c r="D1501" s="26" t="s">
        <v>6</v>
      </c>
      <c r="E1501" s="26" t="s">
        <v>1078</v>
      </c>
      <c r="F1501" s="26" t="s">
        <v>1079</v>
      </c>
      <c r="G1501" s="26">
        <v>2</v>
      </c>
      <c r="H1501" s="26">
        <v>252.56</v>
      </c>
      <c r="I1501" s="26">
        <v>505.12</v>
      </c>
    </row>
    <row r="1502" s="19" customFormat="1" spans="1:9">
      <c r="A1502" s="25">
        <v>45887.4555555556</v>
      </c>
      <c r="B1502" s="26" t="s">
        <v>3388</v>
      </c>
      <c r="C1502" s="26" t="s">
        <v>9</v>
      </c>
      <c r="D1502" s="26" t="s">
        <v>6</v>
      </c>
      <c r="E1502" s="26" t="s">
        <v>1971</v>
      </c>
      <c r="F1502" s="26" t="s">
        <v>1972</v>
      </c>
      <c r="G1502" s="26">
        <v>1</v>
      </c>
      <c r="H1502" s="26">
        <v>3399.09</v>
      </c>
      <c r="I1502" s="26">
        <v>3399.09</v>
      </c>
    </row>
    <row r="1503" s="19" customFormat="1" spans="1:9">
      <c r="A1503" s="25">
        <v>45887.4555555556</v>
      </c>
      <c r="B1503" s="26" t="s">
        <v>3389</v>
      </c>
      <c r="C1503" s="26" t="s">
        <v>9</v>
      </c>
      <c r="D1503" s="26" t="s">
        <v>6</v>
      </c>
      <c r="E1503" s="26" t="s">
        <v>585</v>
      </c>
      <c r="F1503" s="26" t="s">
        <v>586</v>
      </c>
      <c r="G1503" s="26">
        <v>2</v>
      </c>
      <c r="H1503" s="26">
        <v>1199.35</v>
      </c>
      <c r="I1503" s="26">
        <v>2398.7</v>
      </c>
    </row>
    <row r="1504" s="19" customFormat="1" spans="1:9">
      <c r="A1504" s="25">
        <v>45887.4555555556</v>
      </c>
      <c r="B1504" s="26" t="s">
        <v>3389</v>
      </c>
      <c r="C1504" s="26" t="s">
        <v>9</v>
      </c>
      <c r="D1504" s="26" t="s">
        <v>6</v>
      </c>
      <c r="E1504" s="26" t="s">
        <v>1062</v>
      </c>
      <c r="F1504" s="26" t="s">
        <v>321</v>
      </c>
      <c r="G1504" s="26">
        <v>1</v>
      </c>
      <c r="H1504" s="26">
        <v>678.83</v>
      </c>
      <c r="I1504" s="26">
        <v>678.83</v>
      </c>
    </row>
    <row r="1505" s="19" customFormat="1" spans="1:9">
      <c r="A1505" s="25">
        <v>45887.4555555556</v>
      </c>
      <c r="B1505" s="26" t="s">
        <v>3389</v>
      </c>
      <c r="C1505" s="26" t="s">
        <v>9</v>
      </c>
      <c r="D1505" s="26" t="s">
        <v>6</v>
      </c>
      <c r="E1505" s="26" t="s">
        <v>1028</v>
      </c>
      <c r="F1505" s="26" t="s">
        <v>1029</v>
      </c>
      <c r="G1505" s="26">
        <v>2</v>
      </c>
      <c r="H1505" s="26">
        <v>2031.75</v>
      </c>
      <c r="I1505" s="26">
        <v>4063.5</v>
      </c>
    </row>
    <row r="1506" s="19" customFormat="1" spans="1:9">
      <c r="A1506" s="25">
        <v>45887.4555555556</v>
      </c>
      <c r="B1506" s="26" t="s">
        <v>3390</v>
      </c>
      <c r="C1506" s="26" t="s">
        <v>9</v>
      </c>
      <c r="D1506" s="26" t="s">
        <v>6</v>
      </c>
      <c r="E1506" s="26" t="s">
        <v>761</v>
      </c>
      <c r="F1506" s="26" t="s">
        <v>762</v>
      </c>
      <c r="G1506" s="26">
        <v>2</v>
      </c>
      <c r="H1506" s="26">
        <v>97.57</v>
      </c>
      <c r="I1506" s="26">
        <v>195.14</v>
      </c>
    </row>
    <row r="1507" s="19" customFormat="1" spans="1:9">
      <c r="A1507" s="25">
        <v>45887.4548611111</v>
      </c>
      <c r="B1507" s="26" t="s">
        <v>3391</v>
      </c>
      <c r="C1507" s="26" t="s">
        <v>9</v>
      </c>
      <c r="D1507" s="26" t="s">
        <v>6</v>
      </c>
      <c r="E1507" s="26" t="s">
        <v>211</v>
      </c>
      <c r="F1507" s="26" t="s">
        <v>212</v>
      </c>
      <c r="G1507" s="26">
        <v>1</v>
      </c>
      <c r="H1507" s="26">
        <v>314.61</v>
      </c>
      <c r="I1507" s="26">
        <v>314.61</v>
      </c>
    </row>
    <row r="1508" s="19" customFormat="1" spans="1:9">
      <c r="A1508" s="25">
        <v>45887.4548611111</v>
      </c>
      <c r="B1508" s="26" t="s">
        <v>3391</v>
      </c>
      <c r="C1508" s="26" t="s">
        <v>9</v>
      </c>
      <c r="D1508" s="26" t="s">
        <v>6</v>
      </c>
      <c r="E1508" s="26" t="s">
        <v>216</v>
      </c>
      <c r="F1508" s="26" t="s">
        <v>217</v>
      </c>
      <c r="G1508" s="26">
        <v>1</v>
      </c>
      <c r="H1508" s="26">
        <v>314.61</v>
      </c>
      <c r="I1508" s="26">
        <v>314.61</v>
      </c>
    </row>
    <row r="1509" s="19" customFormat="1" spans="1:9">
      <c r="A1509" s="25">
        <v>45887.4548611111</v>
      </c>
      <c r="B1509" s="26" t="s">
        <v>3391</v>
      </c>
      <c r="C1509" s="26" t="s">
        <v>9</v>
      </c>
      <c r="D1509" s="26" t="s">
        <v>6</v>
      </c>
      <c r="E1509" s="26" t="s">
        <v>1148</v>
      </c>
      <c r="F1509" s="26" t="s">
        <v>1149</v>
      </c>
      <c r="G1509" s="26">
        <v>2</v>
      </c>
      <c r="H1509" s="26">
        <v>487.13</v>
      </c>
      <c r="I1509" s="26">
        <v>974.26</v>
      </c>
    </row>
    <row r="1510" s="19" customFormat="1" spans="1:9">
      <c r="A1510" s="25">
        <v>45887.4548611111</v>
      </c>
      <c r="B1510" s="26" t="s">
        <v>3392</v>
      </c>
      <c r="C1510" s="26" t="s">
        <v>9</v>
      </c>
      <c r="D1510" s="26" t="s">
        <v>6</v>
      </c>
      <c r="E1510" s="26" t="s">
        <v>1377</v>
      </c>
      <c r="F1510" s="26" t="s">
        <v>1378</v>
      </c>
      <c r="G1510" s="26">
        <v>2</v>
      </c>
      <c r="H1510" s="26">
        <v>1480.62</v>
      </c>
      <c r="I1510" s="26">
        <v>2961.24</v>
      </c>
    </row>
    <row r="1511" s="19" customFormat="1" spans="1:9">
      <c r="A1511" s="25">
        <v>45887.4541666667</v>
      </c>
      <c r="B1511" s="26" t="s">
        <v>3393</v>
      </c>
      <c r="C1511" s="26" t="s">
        <v>9</v>
      </c>
      <c r="D1511" s="26" t="s">
        <v>6</v>
      </c>
      <c r="E1511" s="26" t="s">
        <v>39</v>
      </c>
      <c r="F1511" s="26" t="s">
        <v>40</v>
      </c>
      <c r="G1511" s="26">
        <v>5</v>
      </c>
      <c r="H1511" s="26">
        <v>44.35</v>
      </c>
      <c r="I1511" s="26">
        <v>221.75</v>
      </c>
    </row>
    <row r="1512" s="19" customFormat="1" spans="1:9">
      <c r="A1512" s="25">
        <v>45887.4534722222</v>
      </c>
      <c r="B1512" s="26" t="s">
        <v>3394</v>
      </c>
      <c r="C1512" s="26" t="s">
        <v>9</v>
      </c>
      <c r="D1512" s="26" t="s">
        <v>6</v>
      </c>
      <c r="E1512" s="26" t="s">
        <v>551</v>
      </c>
      <c r="F1512" s="26" t="s">
        <v>552</v>
      </c>
      <c r="G1512" s="26">
        <v>3</v>
      </c>
      <c r="H1512" s="26">
        <v>494.16</v>
      </c>
      <c r="I1512" s="26">
        <v>1482.48</v>
      </c>
    </row>
    <row r="1513" s="19" customFormat="1" spans="1:9">
      <c r="A1513" s="25">
        <v>45887.6354166667</v>
      </c>
      <c r="B1513" s="26" t="s">
        <v>3395</v>
      </c>
      <c r="C1513" s="26" t="s">
        <v>9</v>
      </c>
      <c r="D1513" s="26" t="s">
        <v>6</v>
      </c>
      <c r="E1513" s="26" t="s">
        <v>1395</v>
      </c>
      <c r="F1513" s="26" t="s">
        <v>1396</v>
      </c>
      <c r="G1513" s="26">
        <v>1</v>
      </c>
      <c r="H1513" s="26">
        <v>3482.38</v>
      </c>
      <c r="I1513" s="26">
        <v>3482.38</v>
      </c>
    </row>
    <row r="1514" s="19" customFormat="1" spans="1:9">
      <c r="A1514" s="25">
        <v>45887.6354166667</v>
      </c>
      <c r="B1514" s="26" t="s">
        <v>3395</v>
      </c>
      <c r="C1514" s="26" t="s">
        <v>9</v>
      </c>
      <c r="D1514" s="26" t="s">
        <v>6</v>
      </c>
      <c r="E1514" s="26" t="s">
        <v>1030</v>
      </c>
      <c r="F1514" s="26" t="s">
        <v>1031</v>
      </c>
      <c r="G1514" s="26">
        <v>1</v>
      </c>
      <c r="H1514" s="26">
        <v>2511.8</v>
      </c>
      <c r="I1514" s="26">
        <v>2511.8</v>
      </c>
    </row>
    <row r="1515" s="19" customFormat="1" spans="1:9">
      <c r="A1515" s="25">
        <v>45887.6625</v>
      </c>
      <c r="B1515" s="26" t="s">
        <v>3396</v>
      </c>
      <c r="C1515" s="26" t="s">
        <v>9</v>
      </c>
      <c r="D1515" s="26" t="s">
        <v>7</v>
      </c>
      <c r="E1515" s="26" t="s">
        <v>1250</v>
      </c>
      <c r="F1515" s="26" t="s">
        <v>1251</v>
      </c>
      <c r="G1515" s="26">
        <v>24</v>
      </c>
      <c r="H1515" s="26">
        <v>1275.56</v>
      </c>
      <c r="I1515" s="26">
        <v>30613.44</v>
      </c>
    </row>
    <row r="1516" s="19" customFormat="1" spans="1:9">
      <c r="A1516" s="25">
        <v>45887.6541666667</v>
      </c>
      <c r="B1516" s="26" t="s">
        <v>3397</v>
      </c>
      <c r="C1516" s="26" t="s">
        <v>9</v>
      </c>
      <c r="D1516" s="26" t="s">
        <v>7</v>
      </c>
      <c r="E1516" s="26" t="s">
        <v>237</v>
      </c>
      <c r="F1516" s="26" t="s">
        <v>238</v>
      </c>
      <c r="G1516" s="26">
        <v>12</v>
      </c>
      <c r="H1516" s="26">
        <v>296.11</v>
      </c>
      <c r="I1516" s="26">
        <v>3553.32</v>
      </c>
    </row>
    <row r="1517" s="19" customFormat="1" spans="1:9">
      <c r="A1517" s="25">
        <v>45887.6541666667</v>
      </c>
      <c r="B1517" s="26" t="s">
        <v>3397</v>
      </c>
      <c r="C1517" s="26" t="s">
        <v>9</v>
      </c>
      <c r="D1517" s="26" t="s">
        <v>7</v>
      </c>
      <c r="E1517" s="26" t="s">
        <v>1731</v>
      </c>
      <c r="F1517" s="26" t="s">
        <v>1732</v>
      </c>
      <c r="G1517" s="26">
        <v>6</v>
      </c>
      <c r="H1517" s="26">
        <v>93.14</v>
      </c>
      <c r="I1517" s="26">
        <v>558.84</v>
      </c>
    </row>
    <row r="1518" s="19" customFormat="1" spans="1:9">
      <c r="A1518" s="25">
        <v>45887.6534722222</v>
      </c>
      <c r="B1518" s="26" t="s">
        <v>3398</v>
      </c>
      <c r="C1518" s="26" t="s">
        <v>9</v>
      </c>
      <c r="D1518" s="26" t="s">
        <v>7</v>
      </c>
      <c r="E1518" s="26" t="s">
        <v>1026</v>
      </c>
      <c r="F1518" s="26" t="s">
        <v>1027</v>
      </c>
      <c r="G1518" s="26">
        <v>5</v>
      </c>
      <c r="H1518" s="26">
        <v>385.62</v>
      </c>
      <c r="I1518" s="26">
        <v>1928.1</v>
      </c>
    </row>
    <row r="1519" s="19" customFormat="1" spans="1:9">
      <c r="A1519" s="25">
        <v>45887.6506944444</v>
      </c>
      <c r="B1519" s="26" t="s">
        <v>3399</v>
      </c>
      <c r="C1519" s="26" t="s">
        <v>9</v>
      </c>
      <c r="D1519" s="26" t="s">
        <v>7</v>
      </c>
      <c r="E1519" s="26" t="s">
        <v>344</v>
      </c>
      <c r="F1519" s="26" t="s">
        <v>345</v>
      </c>
      <c r="G1519" s="26">
        <v>2</v>
      </c>
      <c r="H1519" s="26">
        <v>100.53</v>
      </c>
      <c r="I1519" s="26">
        <v>201.06</v>
      </c>
    </row>
    <row r="1520" s="19" customFormat="1" spans="1:9">
      <c r="A1520" s="25">
        <v>45887.6451388889</v>
      </c>
      <c r="B1520" s="26" t="s">
        <v>3400</v>
      </c>
      <c r="C1520" s="26" t="s">
        <v>9</v>
      </c>
      <c r="D1520" s="26" t="s">
        <v>7</v>
      </c>
      <c r="E1520" s="26" t="s">
        <v>48</v>
      </c>
      <c r="F1520" s="26" t="s">
        <v>49</v>
      </c>
      <c r="G1520" s="26">
        <v>1</v>
      </c>
      <c r="H1520" s="26">
        <v>739.2</v>
      </c>
      <c r="I1520" s="26">
        <v>739.2</v>
      </c>
    </row>
    <row r="1521" s="19" customFormat="1" spans="1:9">
      <c r="A1521" s="25">
        <v>45887.6388888889</v>
      </c>
      <c r="B1521" s="26" t="s">
        <v>3401</v>
      </c>
      <c r="C1521" s="26" t="s">
        <v>9</v>
      </c>
      <c r="D1521" s="26" t="s">
        <v>3</v>
      </c>
      <c r="E1521" s="26" t="s">
        <v>83</v>
      </c>
      <c r="F1521" s="26" t="s">
        <v>84</v>
      </c>
      <c r="G1521" s="26">
        <v>5</v>
      </c>
      <c r="H1521" s="26">
        <v>2914.93</v>
      </c>
      <c r="I1521" s="26">
        <v>14574.65</v>
      </c>
    </row>
    <row r="1522" s="19" customFormat="1" spans="1:9">
      <c r="A1522" s="25">
        <v>45887.6381944444</v>
      </c>
      <c r="B1522" s="26" t="s">
        <v>3402</v>
      </c>
      <c r="C1522" s="26" t="s">
        <v>9</v>
      </c>
      <c r="D1522" s="26" t="s">
        <v>3</v>
      </c>
      <c r="E1522" s="26" t="s">
        <v>1347</v>
      </c>
      <c r="F1522" s="26" t="s">
        <v>1348</v>
      </c>
      <c r="G1522" s="26">
        <v>3</v>
      </c>
      <c r="H1522" s="26">
        <v>2983.9</v>
      </c>
      <c r="I1522" s="26">
        <v>8951.7</v>
      </c>
    </row>
    <row r="1523" s="19" customFormat="1" spans="1:9">
      <c r="A1523" s="25">
        <v>45887.6381944444</v>
      </c>
      <c r="B1523" s="26" t="s">
        <v>3403</v>
      </c>
      <c r="C1523" s="26" t="s">
        <v>9</v>
      </c>
      <c r="D1523" s="26" t="s">
        <v>3</v>
      </c>
      <c r="E1523" s="26" t="s">
        <v>98</v>
      </c>
      <c r="F1523" s="26" t="s">
        <v>99</v>
      </c>
      <c r="G1523" s="26">
        <v>5</v>
      </c>
      <c r="H1523" s="26">
        <v>1897.44</v>
      </c>
      <c r="I1523" s="26">
        <v>9487.2</v>
      </c>
    </row>
    <row r="1524" s="19" customFormat="1" spans="1:9">
      <c r="A1524" s="25">
        <v>45887.6416666667</v>
      </c>
      <c r="B1524" s="26" t="s">
        <v>3404</v>
      </c>
      <c r="C1524" s="26" t="s">
        <v>9</v>
      </c>
      <c r="D1524" s="26" t="s">
        <v>8</v>
      </c>
      <c r="E1524" s="26" t="s">
        <v>1572</v>
      </c>
      <c r="F1524" s="26" t="s">
        <v>1573</v>
      </c>
      <c r="G1524" s="26">
        <v>1</v>
      </c>
      <c r="H1524" s="26">
        <v>2991.12</v>
      </c>
      <c r="I1524" s="26">
        <v>2991.12</v>
      </c>
    </row>
    <row r="1525" s="19" customFormat="1" spans="1:9">
      <c r="A1525" s="25">
        <v>45887.6409722222</v>
      </c>
      <c r="B1525" s="26" t="s">
        <v>3405</v>
      </c>
      <c r="C1525" s="26" t="s">
        <v>9</v>
      </c>
      <c r="D1525" s="26" t="s">
        <v>8</v>
      </c>
      <c r="E1525" s="26" t="s">
        <v>3406</v>
      </c>
      <c r="F1525" s="26" t="s">
        <v>3407</v>
      </c>
      <c r="G1525" s="26">
        <v>1</v>
      </c>
      <c r="H1525" s="26">
        <v>2073.96</v>
      </c>
      <c r="I1525" s="26">
        <v>2073.96</v>
      </c>
    </row>
    <row r="1526" s="19" customFormat="1" spans="1:9">
      <c r="A1526" s="25">
        <v>45887.6409722222</v>
      </c>
      <c r="B1526" s="26" t="s">
        <v>3408</v>
      </c>
      <c r="C1526" s="26" t="s">
        <v>9</v>
      </c>
      <c r="D1526" s="26" t="s">
        <v>8</v>
      </c>
      <c r="E1526" s="26" t="s">
        <v>103</v>
      </c>
      <c r="F1526" s="26" t="s">
        <v>104</v>
      </c>
      <c r="G1526" s="26">
        <v>3</v>
      </c>
      <c r="H1526" s="26">
        <v>1052.07</v>
      </c>
      <c r="I1526" s="26">
        <v>3156.21</v>
      </c>
    </row>
    <row r="1527" s="19" customFormat="1" spans="1:9">
      <c r="A1527" s="25">
        <v>45887.6583333333</v>
      </c>
      <c r="B1527" s="26" t="s">
        <v>3409</v>
      </c>
      <c r="C1527" s="26" t="s">
        <v>9</v>
      </c>
      <c r="D1527" s="26" t="s">
        <v>11</v>
      </c>
      <c r="E1527" s="26" t="s">
        <v>551</v>
      </c>
      <c r="F1527" s="26" t="s">
        <v>552</v>
      </c>
      <c r="G1527" s="26">
        <v>5</v>
      </c>
      <c r="H1527" s="26">
        <v>494.16</v>
      </c>
      <c r="I1527" s="26">
        <v>2470.8</v>
      </c>
    </row>
    <row r="1528" s="19" customFormat="1" spans="1:9">
      <c r="A1528" s="25">
        <v>45887.6576388889</v>
      </c>
      <c r="B1528" s="26" t="s">
        <v>3410</v>
      </c>
      <c r="C1528" s="26" t="s">
        <v>9</v>
      </c>
      <c r="D1528" s="26" t="s">
        <v>11</v>
      </c>
      <c r="E1528" s="26" t="s">
        <v>3119</v>
      </c>
      <c r="F1528" s="26" t="s">
        <v>3120</v>
      </c>
      <c r="G1528" s="26">
        <v>1</v>
      </c>
      <c r="H1528" s="26">
        <v>582.25</v>
      </c>
      <c r="I1528" s="26">
        <v>582.25</v>
      </c>
    </row>
    <row r="1529" s="19" customFormat="1" spans="1:9">
      <c r="A1529" s="25">
        <v>45887.6555555556</v>
      </c>
      <c r="B1529" s="26" t="s">
        <v>3411</v>
      </c>
      <c r="C1529" s="26" t="s">
        <v>9</v>
      </c>
      <c r="D1529" s="26" t="s">
        <v>11</v>
      </c>
      <c r="E1529" s="26" t="s">
        <v>738</v>
      </c>
      <c r="F1529" s="26" t="s">
        <v>739</v>
      </c>
      <c r="G1529" s="26">
        <v>2</v>
      </c>
      <c r="H1529" s="26">
        <v>999.59</v>
      </c>
      <c r="I1529" s="26">
        <v>1999.18</v>
      </c>
    </row>
    <row r="1530" s="19" customFormat="1" spans="1:9">
      <c r="A1530" s="25">
        <v>45887.6555555556</v>
      </c>
      <c r="B1530" s="26" t="s">
        <v>3412</v>
      </c>
      <c r="C1530" s="26" t="s">
        <v>9</v>
      </c>
      <c r="D1530" s="26" t="s">
        <v>11</v>
      </c>
      <c r="E1530" s="26" t="s">
        <v>1367</v>
      </c>
      <c r="F1530" s="26" t="s">
        <v>1368</v>
      </c>
      <c r="G1530" s="26">
        <v>1</v>
      </c>
      <c r="H1530" s="26">
        <v>92.47</v>
      </c>
      <c r="I1530" s="26">
        <v>92.47</v>
      </c>
    </row>
    <row r="1531" s="19" customFormat="1" spans="1:9">
      <c r="A1531" s="25">
        <v>45887.6555555556</v>
      </c>
      <c r="B1531" s="26" t="s">
        <v>3413</v>
      </c>
      <c r="C1531" s="26" t="s">
        <v>9</v>
      </c>
      <c r="D1531" s="26" t="s">
        <v>11</v>
      </c>
      <c r="E1531" s="26" t="s">
        <v>184</v>
      </c>
      <c r="F1531" s="26" t="s">
        <v>185</v>
      </c>
      <c r="G1531" s="26">
        <v>2</v>
      </c>
      <c r="H1531" s="26">
        <v>2824.8</v>
      </c>
      <c r="I1531" s="26">
        <v>5649.6</v>
      </c>
    </row>
    <row r="1532" s="19" customFormat="1" spans="1:9">
      <c r="A1532" s="25">
        <v>45887.6583333333</v>
      </c>
      <c r="B1532" s="26" t="s">
        <v>3414</v>
      </c>
      <c r="C1532" s="26" t="s">
        <v>9</v>
      </c>
      <c r="D1532" s="26" t="s">
        <v>10</v>
      </c>
      <c r="E1532" s="26" t="s">
        <v>645</v>
      </c>
      <c r="F1532" s="26" t="s">
        <v>646</v>
      </c>
      <c r="G1532" s="26">
        <v>2</v>
      </c>
      <c r="H1532" s="26">
        <v>1779.33</v>
      </c>
      <c r="I1532" s="26">
        <v>3558.66</v>
      </c>
    </row>
    <row r="1533" s="19" customFormat="1" spans="1:9">
      <c r="A1533" s="25">
        <v>45887.6645833333</v>
      </c>
      <c r="B1533" s="26" t="s">
        <v>3415</v>
      </c>
      <c r="C1533" s="26" t="s">
        <v>9</v>
      </c>
      <c r="D1533" s="26" t="s">
        <v>10</v>
      </c>
      <c r="E1533" s="26" t="s">
        <v>2054</v>
      </c>
      <c r="F1533" s="26" t="s">
        <v>2055</v>
      </c>
      <c r="G1533" s="26">
        <v>1</v>
      </c>
      <c r="H1533" s="26">
        <v>1320.11</v>
      </c>
      <c r="I1533" s="26">
        <v>1320.11</v>
      </c>
    </row>
    <row r="1534" s="19" customFormat="1" ht="20" customHeight="1" spans="1:9">
      <c r="A1534" s="25">
        <v>45887.6652777778</v>
      </c>
      <c r="B1534" s="26" t="s">
        <v>3416</v>
      </c>
      <c r="C1534" s="26" t="s">
        <v>9</v>
      </c>
      <c r="D1534" s="26" t="s">
        <v>10</v>
      </c>
      <c r="E1534" s="26" t="s">
        <v>98</v>
      </c>
      <c r="F1534" s="26" t="s">
        <v>99</v>
      </c>
      <c r="G1534" s="26">
        <v>5</v>
      </c>
      <c r="H1534" s="26">
        <v>1897.44</v>
      </c>
      <c r="I1534" s="26">
        <v>9487.2</v>
      </c>
    </row>
    <row r="1535" s="19" customFormat="1" spans="1:9">
      <c r="A1535" s="25">
        <v>45887.6590277778</v>
      </c>
      <c r="B1535" s="26" t="s">
        <v>3417</v>
      </c>
      <c r="C1535" s="26" t="s">
        <v>9</v>
      </c>
      <c r="D1535" s="26" t="s">
        <v>10</v>
      </c>
      <c r="E1535" s="26" t="s">
        <v>1725</v>
      </c>
      <c r="F1535" s="26" t="s">
        <v>1726</v>
      </c>
      <c r="G1535" s="26">
        <v>1</v>
      </c>
      <c r="H1535" s="26">
        <v>851.04</v>
      </c>
      <c r="I1535" s="26">
        <v>851.04</v>
      </c>
    </row>
    <row r="1536" s="19" customFormat="1" spans="1:9">
      <c r="A1536" s="25">
        <v>45887.6652777778</v>
      </c>
      <c r="B1536" s="26" t="s">
        <v>3418</v>
      </c>
      <c r="C1536" s="26" t="s">
        <v>9</v>
      </c>
      <c r="D1536" s="26" t="s">
        <v>10</v>
      </c>
      <c r="E1536" s="26" t="s">
        <v>1097</v>
      </c>
      <c r="F1536" s="26" t="s">
        <v>1098</v>
      </c>
      <c r="G1536" s="26">
        <v>2</v>
      </c>
      <c r="H1536" s="26">
        <v>0</v>
      </c>
      <c r="I1536" s="26">
        <v>0</v>
      </c>
    </row>
    <row r="1537" s="19" customFormat="1" spans="1:9">
      <c r="A1537" s="25">
        <v>45888.0006944444</v>
      </c>
      <c r="B1537" s="26" t="s">
        <v>3419</v>
      </c>
      <c r="C1537" s="26" t="s">
        <v>9</v>
      </c>
      <c r="D1537" s="26" t="s">
        <v>10</v>
      </c>
      <c r="E1537" s="26" t="s">
        <v>259</v>
      </c>
      <c r="F1537" s="26" t="s">
        <v>260</v>
      </c>
      <c r="G1537" s="26">
        <v>2</v>
      </c>
      <c r="H1537" s="26">
        <v>2032.8</v>
      </c>
      <c r="I1537" s="26">
        <v>4065.6</v>
      </c>
    </row>
    <row r="1538" s="19" customFormat="1" spans="1:9">
      <c r="A1538" s="25">
        <v>45887.5881944444</v>
      </c>
      <c r="B1538" s="26" t="s">
        <v>3420</v>
      </c>
      <c r="C1538" s="26" t="s">
        <v>9</v>
      </c>
      <c r="D1538" s="26" t="s">
        <v>4</v>
      </c>
      <c r="E1538" s="26" t="s">
        <v>3421</v>
      </c>
      <c r="F1538" s="26" t="s">
        <v>3422</v>
      </c>
      <c r="G1538" s="26">
        <v>2</v>
      </c>
      <c r="H1538" s="26">
        <v>0</v>
      </c>
      <c r="I1538" s="26">
        <v>0</v>
      </c>
    </row>
    <row r="1539" s="19" customFormat="1" spans="1:9">
      <c r="A1539" s="25">
        <v>45887.6701388889</v>
      </c>
      <c r="B1539" s="26" t="s">
        <v>3423</v>
      </c>
      <c r="C1539" s="26" t="s">
        <v>9</v>
      </c>
      <c r="D1539" s="26" t="s">
        <v>7</v>
      </c>
      <c r="E1539" s="26" t="s">
        <v>1189</v>
      </c>
      <c r="F1539" s="26" t="s">
        <v>1190</v>
      </c>
      <c r="G1539" s="26">
        <v>2</v>
      </c>
      <c r="H1539" s="26">
        <v>586.92</v>
      </c>
      <c r="I1539" s="26">
        <v>1173.84</v>
      </c>
    </row>
    <row r="1540" s="19" customFormat="1" spans="1:9">
      <c r="A1540" s="25">
        <v>45887.6701388889</v>
      </c>
      <c r="B1540" s="26" t="s">
        <v>3423</v>
      </c>
      <c r="C1540" s="26" t="s">
        <v>9</v>
      </c>
      <c r="D1540" s="26" t="s">
        <v>7</v>
      </c>
      <c r="E1540" s="26" t="s">
        <v>1505</v>
      </c>
      <c r="F1540" s="26" t="s">
        <v>1506</v>
      </c>
      <c r="G1540" s="26">
        <v>2</v>
      </c>
      <c r="H1540" s="26">
        <v>2690.33</v>
      </c>
      <c r="I1540" s="26">
        <v>5380.66</v>
      </c>
    </row>
    <row r="1541" s="19" customFormat="1" spans="1:9">
      <c r="A1541" s="25">
        <v>45888.60625</v>
      </c>
      <c r="B1541" s="26" t="s">
        <v>3424</v>
      </c>
      <c r="C1541" s="26" t="s">
        <v>9</v>
      </c>
      <c r="D1541" s="26" t="s">
        <v>3</v>
      </c>
      <c r="E1541" s="26" t="s">
        <v>1330</v>
      </c>
      <c r="F1541" s="26" t="s">
        <v>1331</v>
      </c>
      <c r="G1541" s="26">
        <v>3</v>
      </c>
      <c r="H1541" s="26">
        <v>27.62</v>
      </c>
      <c r="I1541" s="26">
        <v>82.86</v>
      </c>
    </row>
    <row r="1542" s="19" customFormat="1" spans="1:9">
      <c r="A1542" s="25">
        <v>45888.60625</v>
      </c>
      <c r="B1542" s="26" t="s">
        <v>3424</v>
      </c>
      <c r="C1542" s="26" t="s">
        <v>9</v>
      </c>
      <c r="D1542" s="26" t="s">
        <v>3</v>
      </c>
      <c r="E1542" s="26" t="s">
        <v>114</v>
      </c>
      <c r="F1542" s="26" t="s">
        <v>115</v>
      </c>
      <c r="G1542" s="26">
        <v>2</v>
      </c>
      <c r="H1542" s="26">
        <v>279.97</v>
      </c>
      <c r="I1542" s="26">
        <v>559.94</v>
      </c>
    </row>
    <row r="1543" s="19" customFormat="1" spans="1:9">
      <c r="A1543" s="25">
        <v>45888.60625</v>
      </c>
      <c r="B1543" s="26" t="s">
        <v>3424</v>
      </c>
      <c r="C1543" s="26" t="s">
        <v>9</v>
      </c>
      <c r="D1543" s="26" t="s">
        <v>3</v>
      </c>
      <c r="E1543" s="26" t="s">
        <v>112</v>
      </c>
      <c r="F1543" s="26" t="s">
        <v>113</v>
      </c>
      <c r="G1543" s="26">
        <v>2</v>
      </c>
      <c r="H1543" s="26">
        <v>235.23</v>
      </c>
      <c r="I1543" s="26">
        <v>470.46</v>
      </c>
    </row>
    <row r="1544" s="20" customFormat="1" spans="1:9">
      <c r="A1544" s="25">
        <v>45888.6076388889</v>
      </c>
      <c r="B1544" s="26" t="s">
        <v>3425</v>
      </c>
      <c r="C1544" s="26" t="s">
        <v>9</v>
      </c>
      <c r="D1544" s="26" t="s">
        <v>10</v>
      </c>
      <c r="E1544" s="26" t="s">
        <v>1976</v>
      </c>
      <c r="F1544" s="26" t="s">
        <v>246</v>
      </c>
      <c r="G1544" s="26">
        <v>1</v>
      </c>
      <c r="H1544" s="26">
        <v>797.7</v>
      </c>
      <c r="I1544" s="26">
        <v>797.7</v>
      </c>
    </row>
    <row r="1545" s="19" customFormat="1" spans="1:9">
      <c r="A1545" s="25">
        <v>45888.6097222222</v>
      </c>
      <c r="B1545" s="26" t="s">
        <v>3426</v>
      </c>
      <c r="C1545" s="26" t="s">
        <v>9</v>
      </c>
      <c r="D1545" s="26" t="s">
        <v>3</v>
      </c>
      <c r="E1545" s="26" t="s">
        <v>1330</v>
      </c>
      <c r="F1545" s="26" t="s">
        <v>1331</v>
      </c>
      <c r="G1545" s="26">
        <v>80</v>
      </c>
      <c r="H1545" s="26">
        <v>27.62</v>
      </c>
      <c r="I1545" s="26">
        <v>2209.6</v>
      </c>
    </row>
    <row r="1546" s="19" customFormat="1" spans="1:9">
      <c r="A1546" s="25">
        <v>45888.6097222222</v>
      </c>
      <c r="B1546" s="26" t="s">
        <v>3426</v>
      </c>
      <c r="C1546" s="26" t="s">
        <v>9</v>
      </c>
      <c r="D1546" s="26" t="s">
        <v>3</v>
      </c>
      <c r="E1546" s="26" t="s">
        <v>1575</v>
      </c>
      <c r="F1546" s="26" t="s">
        <v>1576</v>
      </c>
      <c r="G1546" s="26">
        <v>30</v>
      </c>
      <c r="H1546" s="26">
        <v>347.23</v>
      </c>
      <c r="I1546" s="26">
        <v>10416.9</v>
      </c>
    </row>
    <row r="1547" s="19" customFormat="1" spans="1:9">
      <c r="A1547" s="25">
        <v>45888.6097222222</v>
      </c>
      <c r="B1547" s="26" t="s">
        <v>3426</v>
      </c>
      <c r="C1547" s="26" t="s">
        <v>9</v>
      </c>
      <c r="D1547" s="26" t="s">
        <v>3</v>
      </c>
      <c r="E1547" s="26" t="s">
        <v>1577</v>
      </c>
      <c r="F1547" s="26" t="s">
        <v>1578</v>
      </c>
      <c r="G1547" s="26">
        <v>40</v>
      </c>
      <c r="H1547" s="26">
        <v>290.54</v>
      </c>
      <c r="I1547" s="26">
        <v>11621.6</v>
      </c>
    </row>
    <row r="1548" s="19" customFormat="1" spans="1:9">
      <c r="A1548" s="25">
        <v>45892.3423611111</v>
      </c>
      <c r="B1548" s="26" t="s">
        <v>3427</v>
      </c>
      <c r="C1548" s="26" t="s">
        <v>9</v>
      </c>
      <c r="D1548" s="26" t="s">
        <v>11</v>
      </c>
      <c r="E1548" s="26" t="s">
        <v>1551</v>
      </c>
      <c r="F1548" s="26" t="s">
        <v>969</v>
      </c>
      <c r="G1548" s="26">
        <v>5</v>
      </c>
      <c r="H1548" s="26">
        <v>230.38</v>
      </c>
      <c r="I1548" s="26">
        <v>1151.9</v>
      </c>
    </row>
    <row r="1549" s="19" customFormat="1" spans="1:9">
      <c r="A1549" s="25">
        <v>45892.3423611111</v>
      </c>
      <c r="B1549" s="26" t="s">
        <v>3427</v>
      </c>
      <c r="C1549" s="26" t="s">
        <v>9</v>
      </c>
      <c r="D1549" s="26" t="s">
        <v>11</v>
      </c>
      <c r="E1549" s="26" t="s">
        <v>139</v>
      </c>
      <c r="F1549" s="26" t="s">
        <v>140</v>
      </c>
      <c r="G1549" s="26">
        <v>2</v>
      </c>
      <c r="H1549" s="26">
        <v>264.26</v>
      </c>
      <c r="I1549" s="26">
        <v>528.52</v>
      </c>
    </row>
    <row r="1550" s="19" customFormat="1" spans="1:9">
      <c r="A1550" s="27">
        <v>45895.4576388889</v>
      </c>
      <c r="B1550" s="20" t="s">
        <v>3428</v>
      </c>
      <c r="C1550" s="20" t="s">
        <v>9</v>
      </c>
      <c r="D1550" s="20" t="s">
        <v>3</v>
      </c>
      <c r="E1550" s="20" t="s">
        <v>692</v>
      </c>
      <c r="F1550" s="20" t="s">
        <v>693</v>
      </c>
      <c r="G1550" s="20">
        <v>3</v>
      </c>
      <c r="H1550" s="20">
        <v>79.97</v>
      </c>
      <c r="I1550" s="20">
        <v>239.91</v>
      </c>
    </row>
    <row r="1551" s="19" customFormat="1" spans="1:9">
      <c r="A1551" s="25">
        <v>45895.4576388889</v>
      </c>
      <c r="B1551" s="26" t="s">
        <v>3429</v>
      </c>
      <c r="C1551" s="26" t="s">
        <v>9</v>
      </c>
      <c r="D1551" s="26" t="s">
        <v>8</v>
      </c>
      <c r="E1551" s="26" t="s">
        <v>1381</v>
      </c>
      <c r="F1551" s="26" t="s">
        <v>1382</v>
      </c>
      <c r="G1551" s="26">
        <v>2</v>
      </c>
      <c r="H1551" s="26">
        <v>97.57</v>
      </c>
      <c r="I1551" s="26">
        <v>195.14</v>
      </c>
    </row>
    <row r="1552" s="19" customFormat="1" spans="1:9">
      <c r="A1552" s="25">
        <v>45896.45625</v>
      </c>
      <c r="B1552" s="26" t="s">
        <v>3430</v>
      </c>
      <c r="C1552" s="26" t="s">
        <v>9</v>
      </c>
      <c r="D1552" s="26" t="s">
        <v>7</v>
      </c>
      <c r="E1552" s="26" t="s">
        <v>168</v>
      </c>
      <c r="F1552" s="26" t="s">
        <v>169</v>
      </c>
      <c r="G1552" s="26">
        <v>1</v>
      </c>
      <c r="H1552" s="26">
        <v>1478.4</v>
      </c>
      <c r="I1552" s="26">
        <v>1478.4</v>
      </c>
    </row>
    <row r="1553" s="19" customFormat="1" spans="1:9">
      <c r="A1553" s="25">
        <v>45896.45625</v>
      </c>
      <c r="B1553" s="26" t="s">
        <v>3430</v>
      </c>
      <c r="C1553" s="26" t="s">
        <v>9</v>
      </c>
      <c r="D1553" s="26" t="s">
        <v>7</v>
      </c>
      <c r="E1553" s="26" t="s">
        <v>172</v>
      </c>
      <c r="F1553" s="26" t="s">
        <v>173</v>
      </c>
      <c r="G1553" s="26">
        <v>5</v>
      </c>
      <c r="H1553" s="26">
        <v>221.76</v>
      </c>
      <c r="I1553" s="26">
        <v>1108.8</v>
      </c>
    </row>
    <row r="1554" s="19" customFormat="1" spans="1:9">
      <c r="A1554" s="25">
        <v>45896.45625</v>
      </c>
      <c r="B1554" s="26" t="s">
        <v>3430</v>
      </c>
      <c r="C1554" s="26" t="s">
        <v>9</v>
      </c>
      <c r="D1554" s="26" t="s">
        <v>7</v>
      </c>
      <c r="E1554" s="26" t="s">
        <v>954</v>
      </c>
      <c r="F1554" s="26" t="s">
        <v>955</v>
      </c>
      <c r="G1554" s="26">
        <v>2</v>
      </c>
      <c r="H1554" s="26">
        <v>482.92</v>
      </c>
      <c r="I1554" s="26">
        <v>965.84</v>
      </c>
    </row>
    <row r="1555" s="19" customFormat="1" spans="1:9">
      <c r="A1555" s="25">
        <v>45896.45625</v>
      </c>
      <c r="B1555" s="26" t="s">
        <v>3430</v>
      </c>
      <c r="C1555" s="26" t="s">
        <v>9</v>
      </c>
      <c r="D1555" s="26" t="s">
        <v>7</v>
      </c>
      <c r="E1555" s="26" t="s">
        <v>178</v>
      </c>
      <c r="F1555" s="26" t="s">
        <v>179</v>
      </c>
      <c r="G1555" s="26">
        <v>2</v>
      </c>
      <c r="H1555" s="26">
        <v>258.72</v>
      </c>
      <c r="I1555" s="26">
        <v>517.44</v>
      </c>
    </row>
    <row r="1556" s="19" customFormat="1" spans="1:9">
      <c r="A1556" s="25">
        <v>45895.6819444444</v>
      </c>
      <c r="B1556" s="26" t="s">
        <v>3431</v>
      </c>
      <c r="C1556" s="26" t="s">
        <v>9</v>
      </c>
      <c r="D1556" s="26" t="s">
        <v>11</v>
      </c>
      <c r="E1556" s="26" t="s">
        <v>1053</v>
      </c>
      <c r="F1556" s="26" t="s">
        <v>1054</v>
      </c>
      <c r="G1556" s="26">
        <v>2</v>
      </c>
      <c r="H1556" s="26">
        <v>876.14</v>
      </c>
      <c r="I1556" s="26">
        <v>1752.28</v>
      </c>
    </row>
    <row r="1557" s="19" customFormat="1" spans="1:9">
      <c r="A1557" s="25">
        <v>45895.6819444444</v>
      </c>
      <c r="B1557" s="26" t="s">
        <v>3431</v>
      </c>
      <c r="C1557" s="26" t="s">
        <v>9</v>
      </c>
      <c r="D1557" s="26" t="s">
        <v>11</v>
      </c>
      <c r="E1557" s="26" t="s">
        <v>2387</v>
      </c>
      <c r="F1557" s="26" t="s">
        <v>442</v>
      </c>
      <c r="G1557" s="26">
        <v>1</v>
      </c>
      <c r="H1557" s="26">
        <v>2157.72</v>
      </c>
      <c r="I1557" s="26">
        <v>2157.72</v>
      </c>
    </row>
    <row r="1558" s="19" customFormat="1" spans="1:9">
      <c r="A1558" s="25">
        <v>45895.6819444444</v>
      </c>
      <c r="B1558" s="26" t="s">
        <v>3432</v>
      </c>
      <c r="C1558" s="26" t="s">
        <v>9</v>
      </c>
      <c r="D1558" s="26" t="s">
        <v>11</v>
      </c>
      <c r="E1558" s="26" t="s">
        <v>1176</v>
      </c>
      <c r="F1558" s="26" t="s">
        <v>1177</v>
      </c>
      <c r="G1558" s="26">
        <v>2</v>
      </c>
      <c r="H1558" s="26">
        <v>1195.15</v>
      </c>
      <c r="I1558" s="26">
        <v>2390.3</v>
      </c>
    </row>
    <row r="1559" s="19" customFormat="1" spans="1:9">
      <c r="A1559" s="25">
        <v>45895.4625</v>
      </c>
      <c r="B1559" s="26" t="s">
        <v>3433</v>
      </c>
      <c r="C1559" s="26" t="s">
        <v>9</v>
      </c>
      <c r="D1559" s="26" t="s">
        <v>7</v>
      </c>
      <c r="E1559" s="26" t="s">
        <v>284</v>
      </c>
      <c r="F1559" s="26" t="s">
        <v>285</v>
      </c>
      <c r="G1559" s="26">
        <v>10</v>
      </c>
      <c r="H1559" s="26">
        <v>2237.54</v>
      </c>
      <c r="I1559" s="26">
        <v>22375.4</v>
      </c>
    </row>
    <row r="1560" s="19" customFormat="1" spans="1:9">
      <c r="A1560" s="25">
        <v>45895.4625</v>
      </c>
      <c r="B1560" s="26" t="s">
        <v>3434</v>
      </c>
      <c r="C1560" s="26" t="s">
        <v>9</v>
      </c>
      <c r="D1560" s="26" t="s">
        <v>3</v>
      </c>
      <c r="E1560" s="26" t="s">
        <v>1516</v>
      </c>
      <c r="F1560" s="26" t="s">
        <v>1517</v>
      </c>
      <c r="G1560" s="26">
        <v>2</v>
      </c>
      <c r="H1560" s="26">
        <v>265.64</v>
      </c>
      <c r="I1560" s="26">
        <v>531.28</v>
      </c>
    </row>
    <row r="1561" s="19" customFormat="1" spans="1:9">
      <c r="A1561" s="25">
        <v>45895.4625</v>
      </c>
      <c r="B1561" s="26" t="s">
        <v>3435</v>
      </c>
      <c r="C1561" s="26" t="s">
        <v>9</v>
      </c>
      <c r="D1561" s="26" t="s">
        <v>3</v>
      </c>
      <c r="E1561" s="26" t="s">
        <v>981</v>
      </c>
      <c r="F1561" s="26" t="s">
        <v>982</v>
      </c>
      <c r="G1561" s="26">
        <v>3</v>
      </c>
      <c r="H1561" s="26">
        <v>0</v>
      </c>
      <c r="I1561" s="26">
        <v>0</v>
      </c>
    </row>
    <row r="1562" s="19" customFormat="1" spans="1:9">
      <c r="A1562" s="25">
        <v>45895.4618055556</v>
      </c>
      <c r="B1562" s="26" t="s">
        <v>3436</v>
      </c>
      <c r="C1562" s="26" t="s">
        <v>9</v>
      </c>
      <c r="D1562" s="26" t="s">
        <v>3</v>
      </c>
      <c r="E1562" s="26" t="s">
        <v>1646</v>
      </c>
      <c r="F1562" s="26" t="s">
        <v>1647</v>
      </c>
      <c r="G1562" s="26">
        <v>1</v>
      </c>
      <c r="H1562" s="26">
        <v>3104.64</v>
      </c>
      <c r="I1562" s="26">
        <v>3104.64</v>
      </c>
    </row>
    <row r="1563" s="19" customFormat="1" spans="1:9">
      <c r="A1563" s="25">
        <v>45895.4618055556</v>
      </c>
      <c r="B1563" s="26" t="s">
        <v>3437</v>
      </c>
      <c r="C1563" s="26" t="s">
        <v>9</v>
      </c>
      <c r="D1563" s="26" t="s">
        <v>3</v>
      </c>
      <c r="E1563" s="26" t="s">
        <v>2290</v>
      </c>
      <c r="F1563" s="26" t="s">
        <v>2291</v>
      </c>
      <c r="G1563" s="26">
        <v>3</v>
      </c>
      <c r="H1563" s="26">
        <v>286.73</v>
      </c>
      <c r="I1563" s="26">
        <v>860.19</v>
      </c>
    </row>
    <row r="1564" s="19" customFormat="1" spans="1:9">
      <c r="A1564" s="25">
        <v>45896.4694444444</v>
      </c>
      <c r="B1564" s="26" t="s">
        <v>3438</v>
      </c>
      <c r="C1564" s="26" t="s">
        <v>9</v>
      </c>
      <c r="D1564" s="26" t="s">
        <v>7</v>
      </c>
      <c r="E1564" s="26" t="s">
        <v>3200</v>
      </c>
      <c r="F1564" s="26" t="s">
        <v>412</v>
      </c>
      <c r="G1564" s="26">
        <v>1</v>
      </c>
      <c r="H1564" s="26">
        <v>961.7</v>
      </c>
      <c r="I1564" s="26">
        <v>961.7</v>
      </c>
    </row>
    <row r="1565" s="19" customFormat="1" spans="1:9">
      <c r="A1565" s="25">
        <v>45895.5513888889</v>
      </c>
      <c r="B1565" s="26" t="s">
        <v>3439</v>
      </c>
      <c r="C1565" s="26" t="s">
        <v>9</v>
      </c>
      <c r="D1565" s="26" t="s">
        <v>10</v>
      </c>
      <c r="E1565" s="26" t="s">
        <v>981</v>
      </c>
      <c r="F1565" s="26" t="s">
        <v>982</v>
      </c>
      <c r="G1565" s="26">
        <v>3</v>
      </c>
      <c r="H1565" s="26">
        <v>0</v>
      </c>
      <c r="I1565" s="26">
        <v>0</v>
      </c>
    </row>
    <row r="1566" s="19" customFormat="1" spans="1:9">
      <c r="A1566" s="25">
        <v>45895.5513888889</v>
      </c>
      <c r="B1566" s="26" t="s">
        <v>3440</v>
      </c>
      <c r="C1566" s="26" t="s">
        <v>9</v>
      </c>
      <c r="D1566" s="26" t="s">
        <v>10</v>
      </c>
      <c r="E1566" s="26" t="s">
        <v>2290</v>
      </c>
      <c r="F1566" s="26" t="s">
        <v>2291</v>
      </c>
      <c r="G1566" s="26">
        <v>3</v>
      </c>
      <c r="H1566" s="26">
        <v>286.73</v>
      </c>
      <c r="I1566" s="26">
        <v>860.19</v>
      </c>
    </row>
    <row r="1567" s="19" customFormat="1" spans="1:9">
      <c r="A1567" s="25">
        <v>45896.4694444444</v>
      </c>
      <c r="B1567" s="26" t="s">
        <v>3441</v>
      </c>
      <c r="C1567" s="26" t="s">
        <v>9</v>
      </c>
      <c r="D1567" s="26" t="s">
        <v>7</v>
      </c>
      <c r="E1567" s="26" t="s">
        <v>33</v>
      </c>
      <c r="F1567" s="26" t="s">
        <v>34</v>
      </c>
      <c r="G1567" s="26">
        <v>6</v>
      </c>
      <c r="H1567" s="26">
        <v>2952.12</v>
      </c>
      <c r="I1567" s="26">
        <v>17712.72</v>
      </c>
    </row>
    <row r="1568" s="19" customFormat="1" spans="1:9">
      <c r="A1568" s="25">
        <v>45896.4930555556</v>
      </c>
      <c r="B1568" s="26" t="s">
        <v>3442</v>
      </c>
      <c r="C1568" s="26" t="s">
        <v>9</v>
      </c>
      <c r="D1568" s="26" t="s">
        <v>7</v>
      </c>
      <c r="E1568" s="26" t="s">
        <v>1572</v>
      </c>
      <c r="F1568" s="26" t="s">
        <v>1573</v>
      </c>
      <c r="G1568" s="26">
        <v>2</v>
      </c>
      <c r="H1568" s="26">
        <v>2991.12</v>
      </c>
      <c r="I1568" s="26">
        <v>5982.24</v>
      </c>
    </row>
    <row r="1569" s="19" customFormat="1" spans="1:9">
      <c r="A1569" s="25">
        <v>45896.4930555556</v>
      </c>
      <c r="B1569" s="26" t="s">
        <v>3443</v>
      </c>
      <c r="C1569" s="26" t="s">
        <v>9</v>
      </c>
      <c r="D1569" s="26" t="s">
        <v>11</v>
      </c>
      <c r="E1569" s="26" t="s">
        <v>197</v>
      </c>
      <c r="F1569" s="26" t="s">
        <v>198</v>
      </c>
      <c r="G1569" s="26">
        <v>1</v>
      </c>
      <c r="H1569" s="26">
        <v>2510.09</v>
      </c>
      <c r="I1569" s="26">
        <v>2510.09</v>
      </c>
    </row>
    <row r="1570" s="19" customFormat="1" spans="1:9">
      <c r="A1570" s="25">
        <v>45897.4361111111</v>
      </c>
      <c r="B1570" s="26" t="s">
        <v>3444</v>
      </c>
      <c r="C1570" s="26" t="s">
        <v>9</v>
      </c>
      <c r="D1570" s="26" t="s">
        <v>7</v>
      </c>
      <c r="E1570" s="26" t="s">
        <v>919</v>
      </c>
      <c r="F1570" s="26" t="s">
        <v>920</v>
      </c>
      <c r="G1570" s="26">
        <v>1</v>
      </c>
      <c r="H1570" s="26">
        <v>5333.9</v>
      </c>
      <c r="I1570" s="26">
        <v>5333.9</v>
      </c>
    </row>
    <row r="1571" s="19" customFormat="1" spans="1:9">
      <c r="A1571" s="25">
        <v>45897.4555555556</v>
      </c>
      <c r="B1571" s="26" t="s">
        <v>3445</v>
      </c>
      <c r="C1571" s="26" t="s">
        <v>9</v>
      </c>
      <c r="D1571" s="26" t="s">
        <v>11</v>
      </c>
      <c r="E1571" s="26" t="s">
        <v>897</v>
      </c>
      <c r="F1571" s="26" t="s">
        <v>898</v>
      </c>
      <c r="G1571" s="26">
        <v>1</v>
      </c>
      <c r="H1571" s="26">
        <v>39.99</v>
      </c>
      <c r="I1571" s="26">
        <v>39.99</v>
      </c>
    </row>
    <row r="1572" s="19" customFormat="1" spans="1:9">
      <c r="A1572" s="25">
        <v>45897.4354166667</v>
      </c>
      <c r="B1572" s="26" t="s">
        <v>3446</v>
      </c>
      <c r="C1572" s="26" t="s">
        <v>9</v>
      </c>
      <c r="D1572" s="26" t="s">
        <v>11</v>
      </c>
      <c r="E1572" s="26" t="s">
        <v>1182</v>
      </c>
      <c r="F1572" s="26" t="s">
        <v>1183</v>
      </c>
      <c r="G1572" s="26">
        <v>1</v>
      </c>
      <c r="H1572" s="26">
        <v>15697.65</v>
      </c>
      <c r="I1572" s="26">
        <v>15697.65</v>
      </c>
    </row>
    <row r="1573" s="19" customFormat="1" spans="1:9">
      <c r="A1573" s="25">
        <v>45897.5548611111</v>
      </c>
      <c r="B1573" s="26" t="s">
        <v>3447</v>
      </c>
      <c r="C1573" s="26" t="s">
        <v>9</v>
      </c>
      <c r="D1573" s="26" t="s">
        <v>10</v>
      </c>
      <c r="E1573" s="26" t="s">
        <v>748</v>
      </c>
      <c r="F1573" s="26" t="s">
        <v>749</v>
      </c>
      <c r="G1573" s="26">
        <v>3</v>
      </c>
      <c r="H1573" s="26">
        <v>2759.41</v>
      </c>
      <c r="I1573" s="26">
        <v>8278.23</v>
      </c>
    </row>
    <row r="1574" s="19" customFormat="1" spans="1:9">
      <c r="A1574" s="25">
        <v>45897.6680555556</v>
      </c>
      <c r="B1574" s="26" t="s">
        <v>3448</v>
      </c>
      <c r="C1574" s="26" t="s">
        <v>9</v>
      </c>
      <c r="D1574" s="26" t="s">
        <v>6</v>
      </c>
      <c r="E1574" s="26" t="s">
        <v>1037</v>
      </c>
      <c r="F1574" s="26" t="s">
        <v>321</v>
      </c>
      <c r="G1574" s="26">
        <v>1</v>
      </c>
      <c r="H1574" s="26">
        <v>274.98</v>
      </c>
      <c r="I1574" s="26">
        <v>274.98</v>
      </c>
    </row>
    <row r="1575" s="19" customFormat="1" spans="1:9">
      <c r="A1575" s="25">
        <v>45898.4173611111</v>
      </c>
      <c r="B1575" s="26" t="s">
        <v>3449</v>
      </c>
      <c r="C1575" s="26" t="s">
        <v>9</v>
      </c>
      <c r="D1575" s="26" t="s">
        <v>3</v>
      </c>
      <c r="E1575" s="26" t="s">
        <v>1234</v>
      </c>
      <c r="F1575" s="26" t="s">
        <v>1235</v>
      </c>
      <c r="G1575" s="26">
        <v>10</v>
      </c>
      <c r="H1575" s="26">
        <v>231</v>
      </c>
      <c r="I1575" s="26">
        <v>2310</v>
      </c>
    </row>
    <row r="1576" s="19" customFormat="1" spans="1:9">
      <c r="A1576" s="25">
        <v>45898.5701388889</v>
      </c>
      <c r="B1576" s="26" t="s">
        <v>3450</v>
      </c>
      <c r="C1576" s="26" t="s">
        <v>9</v>
      </c>
      <c r="D1576" s="26" t="s">
        <v>11</v>
      </c>
      <c r="E1576" s="26" t="s">
        <v>3451</v>
      </c>
      <c r="F1576" s="26" t="s">
        <v>3452</v>
      </c>
      <c r="G1576" s="26">
        <v>1</v>
      </c>
      <c r="H1576" s="26">
        <v>0</v>
      </c>
      <c r="I1576" s="26">
        <v>0</v>
      </c>
    </row>
    <row r="1577" spans="1:7">
      <c r="A1577" s="21" t="s">
        <v>57</v>
      </c>
      <c r="C1577" t="s">
        <v>3453</v>
      </c>
      <c r="F1577" s="4" t="s">
        <v>56</v>
      </c>
      <c r="G1577" s="5">
        <f>SUM(G4:G1576)</f>
        <v>8382</v>
      </c>
    </row>
    <row r="1578" spans="1:3">
      <c r="A1578" s="21" t="s">
        <v>59</v>
      </c>
      <c r="C1578" t="s">
        <v>60</v>
      </c>
    </row>
    <row r="1580" spans="1:2">
      <c r="A1580" s="15" t="s">
        <v>61</v>
      </c>
      <c r="B1580" s="6" t="s">
        <v>62</v>
      </c>
    </row>
    <row r="1581" spans="1:2">
      <c r="A1581" s="16" t="s">
        <v>3</v>
      </c>
      <c r="B1581" s="8">
        <f>SUMIF(D:D,"BACOLOD BRANCH",G:G)</f>
        <v>907</v>
      </c>
    </row>
    <row r="1582" spans="1:2">
      <c r="A1582" s="16" t="s">
        <v>4</v>
      </c>
      <c r="B1582" s="8">
        <f>SUMIF(D:D,"CAGAYAN DE ORO BRANCH",G:G)</f>
        <v>596</v>
      </c>
    </row>
    <row r="1583" spans="1:2">
      <c r="A1583" s="17" t="s">
        <v>5</v>
      </c>
      <c r="B1583" s="8">
        <f>SUMIF(D:D,"CAVITE PLANT",G:G)</f>
        <v>4338</v>
      </c>
    </row>
    <row r="1584" spans="1:2">
      <c r="A1584" s="17" t="s">
        <v>6</v>
      </c>
      <c r="B1584" s="8">
        <f>SUMIF(D:D,"CEBU BRANCH",G:G)</f>
        <v>690</v>
      </c>
    </row>
    <row r="1585" spans="1:2">
      <c r="A1585" s="16" t="s">
        <v>7</v>
      </c>
      <c r="B1585" s="8">
        <f>SUMIF(D:D,"DAGUPAN BRANCH",G:G)</f>
        <v>517</v>
      </c>
    </row>
    <row r="1586" spans="1:2">
      <c r="A1586" s="17" t="s">
        <v>8</v>
      </c>
      <c r="B1586" s="8">
        <f>SUMIF(D:D,"DAVAO BRANCH",G:G)</f>
        <v>498</v>
      </c>
    </row>
    <row r="1587" spans="1:2">
      <c r="A1587" s="17" t="s">
        <v>10</v>
      </c>
      <c r="B1587" s="8">
        <f>SUMIF(D:D,"ILO-ILO BRANCH",G:G)</f>
        <v>398</v>
      </c>
    </row>
    <row r="1588" spans="1:2">
      <c r="A1588" s="17" t="s">
        <v>11</v>
      </c>
      <c r="B1588" s="8">
        <f>SUMIF(D:D,"PAMPANGA BRANCH",G:G)</f>
        <v>438</v>
      </c>
    </row>
    <row r="1589" spans="1:2">
      <c r="A1589" s="18" t="s">
        <v>12</v>
      </c>
      <c r="B1589" s="11">
        <f>SUM(B1581:B1588)</f>
        <v>8382</v>
      </c>
    </row>
  </sheetData>
  <mergeCells count="1">
    <mergeCell ref="A1:G1"/>
  </mergeCells>
  <conditionalFormatting sqref="B1564:B1576">
    <cfRule type="duplicateValues" dxfId="63" priority="1"/>
  </conditionalFormatting>
  <pageMargins left="0.75" right="0.75" top="1" bottom="1" header="0.5" footer="0.5"/>
  <headerFooter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SheetLayoutView="60" topLeftCell="A27" workbookViewId="0">
      <selection activeCell="C35" sqref="C35"/>
    </sheetView>
  </sheetViews>
  <sheetFormatPr defaultColWidth="10.2857142857143" defaultRowHeight="15"/>
  <cols>
    <col min="1" max="1" width="25.4285714285714" style="12" customWidth="1"/>
    <col min="2" max="2" width="22.5714285714286" style="1" customWidth="1"/>
    <col min="3" max="3" width="16.2857142857143" style="1" customWidth="1"/>
    <col min="4" max="4" width="19.8571428571429" style="1" customWidth="1"/>
    <col min="5" max="5" width="31.2857142857143" style="1" customWidth="1"/>
    <col min="6" max="6" width="60.5714285714286" style="1" customWidth="1"/>
    <col min="7" max="16384" width="10.2857142857143" style="1"/>
  </cols>
  <sheetData>
    <row r="1" ht="39" spans="1:6">
      <c r="A1" s="13" t="s">
        <v>13</v>
      </c>
      <c r="B1" s="14"/>
      <c r="C1" s="14"/>
      <c r="D1" s="14"/>
      <c r="E1" s="14"/>
      <c r="F1" s="14"/>
    </row>
    <row r="3" s="1" customFormat="1" spans="1:9">
      <c r="A3" s="2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</row>
    <row r="4" s="1" customFormat="1" spans="1:9">
      <c r="A4" s="2">
        <v>45667</v>
      </c>
      <c r="B4" s="1" t="s">
        <v>3454</v>
      </c>
      <c r="C4" s="1" t="s">
        <v>10</v>
      </c>
      <c r="D4" s="1" t="s">
        <v>9</v>
      </c>
      <c r="E4" s="1" t="s">
        <v>92</v>
      </c>
      <c r="F4" s="1" t="s">
        <v>93</v>
      </c>
      <c r="G4" s="1">
        <v>5</v>
      </c>
      <c r="H4" s="1">
        <v>615.94</v>
      </c>
      <c r="I4" s="1">
        <v>3079.7</v>
      </c>
    </row>
    <row r="5" s="1" customFormat="1" spans="1:9">
      <c r="A5" s="2">
        <v>45671.5659722222</v>
      </c>
      <c r="B5" s="1" t="s">
        <v>3455</v>
      </c>
      <c r="C5" s="1" t="s">
        <v>10</v>
      </c>
      <c r="D5" s="1" t="s">
        <v>8</v>
      </c>
      <c r="E5" s="1" t="s">
        <v>24</v>
      </c>
      <c r="F5" s="1" t="s">
        <v>25</v>
      </c>
      <c r="G5" s="1">
        <v>1</v>
      </c>
      <c r="H5" s="1">
        <v>1382.09</v>
      </c>
      <c r="I5" s="1">
        <v>1382.09</v>
      </c>
    </row>
    <row r="6" s="1" customFormat="1" spans="1:9">
      <c r="A6" s="2">
        <v>45672.5555555556</v>
      </c>
      <c r="B6" s="1" t="s">
        <v>3456</v>
      </c>
      <c r="C6" s="1" t="s">
        <v>10</v>
      </c>
      <c r="D6" s="1" t="s">
        <v>3</v>
      </c>
      <c r="E6" s="1" t="s">
        <v>736</v>
      </c>
      <c r="F6" s="1" t="s">
        <v>737</v>
      </c>
      <c r="G6" s="1">
        <v>1</v>
      </c>
      <c r="H6" s="1">
        <v>1080.24</v>
      </c>
      <c r="I6" s="1">
        <v>1080.24</v>
      </c>
    </row>
    <row r="7" s="1" customFormat="1" spans="1:9">
      <c r="A7" s="2">
        <v>45695</v>
      </c>
      <c r="B7" s="1" t="s">
        <v>3457</v>
      </c>
      <c r="C7" s="1" t="s">
        <v>10</v>
      </c>
      <c r="D7" s="1" t="s">
        <v>3</v>
      </c>
      <c r="E7" s="1" t="s">
        <v>181</v>
      </c>
      <c r="F7" s="1" t="s">
        <v>182</v>
      </c>
      <c r="G7" s="1">
        <v>3280</v>
      </c>
      <c r="H7" s="1">
        <v>15.5</v>
      </c>
      <c r="I7" s="1">
        <v>50840</v>
      </c>
    </row>
    <row r="8" s="1" customFormat="1" spans="1:9">
      <c r="A8" s="2">
        <v>45705.6756944444</v>
      </c>
      <c r="B8" s="1" t="s">
        <v>3458</v>
      </c>
      <c r="C8" s="1" t="s">
        <v>10</v>
      </c>
      <c r="D8" s="1" t="s">
        <v>9</v>
      </c>
      <c r="E8" s="1" t="s">
        <v>48</v>
      </c>
      <c r="F8" s="1" t="s">
        <v>49</v>
      </c>
      <c r="G8" s="1">
        <v>1</v>
      </c>
      <c r="H8" s="1">
        <v>739.2</v>
      </c>
      <c r="I8" s="1">
        <v>739.2</v>
      </c>
    </row>
    <row r="9" s="1" customFormat="1" spans="1:9">
      <c r="A9" s="2">
        <v>45720</v>
      </c>
      <c r="B9" s="1" t="s">
        <v>3459</v>
      </c>
      <c r="C9" s="1" t="s">
        <v>10</v>
      </c>
      <c r="D9" s="1" t="s">
        <v>9</v>
      </c>
      <c r="E9" s="1" t="s">
        <v>1684</v>
      </c>
      <c r="F9" s="1" t="s">
        <v>442</v>
      </c>
      <c r="G9" s="1">
        <v>2</v>
      </c>
      <c r="H9" s="1">
        <v>1479.14</v>
      </c>
      <c r="I9" s="1">
        <v>2958.28</v>
      </c>
    </row>
    <row r="10" s="1" customFormat="1" spans="1:9">
      <c r="A10" s="2">
        <v>45720</v>
      </c>
      <c r="B10" s="1" t="s">
        <v>3459</v>
      </c>
      <c r="C10" s="1" t="s">
        <v>10</v>
      </c>
      <c r="D10" s="1" t="s">
        <v>9</v>
      </c>
      <c r="E10" s="1" t="s">
        <v>74</v>
      </c>
      <c r="F10" s="1" t="s">
        <v>75</v>
      </c>
      <c r="G10" s="1">
        <v>1</v>
      </c>
      <c r="H10" s="1">
        <v>1655.81</v>
      </c>
      <c r="I10" s="1">
        <v>1655.81</v>
      </c>
    </row>
    <row r="11" s="1" customFormat="1" spans="1:9">
      <c r="A11" s="2">
        <v>45720</v>
      </c>
      <c r="B11" s="1" t="s">
        <v>3459</v>
      </c>
      <c r="C11" s="1" t="s">
        <v>10</v>
      </c>
      <c r="D11" s="1" t="s">
        <v>9</v>
      </c>
      <c r="E11" s="1" t="s">
        <v>2159</v>
      </c>
      <c r="F11" s="1" t="s">
        <v>2160</v>
      </c>
      <c r="G11" s="1">
        <v>3</v>
      </c>
      <c r="H11" s="1">
        <v>0</v>
      </c>
      <c r="I11" s="1">
        <v>0</v>
      </c>
    </row>
    <row r="12" s="1" customFormat="1" spans="1:9">
      <c r="A12" s="2">
        <v>45726</v>
      </c>
      <c r="B12" s="1" t="s">
        <v>3460</v>
      </c>
      <c r="C12" s="1" t="s">
        <v>10</v>
      </c>
      <c r="D12" s="1" t="s">
        <v>9</v>
      </c>
      <c r="E12" s="1" t="s">
        <v>92</v>
      </c>
      <c r="F12" s="1" t="s">
        <v>93</v>
      </c>
      <c r="G12" s="1">
        <v>2</v>
      </c>
      <c r="H12" s="1">
        <v>615.94</v>
      </c>
      <c r="I12" s="1">
        <v>1231.88</v>
      </c>
    </row>
    <row r="13" s="1" customFormat="1" spans="1:9">
      <c r="A13" s="2">
        <v>45726</v>
      </c>
      <c r="B13" s="1" t="s">
        <v>3460</v>
      </c>
      <c r="C13" s="1" t="s">
        <v>10</v>
      </c>
      <c r="D13" s="1" t="s">
        <v>9</v>
      </c>
      <c r="E13" s="1" t="s">
        <v>27</v>
      </c>
      <c r="F13" s="1" t="s">
        <v>28</v>
      </c>
      <c r="G13" s="1">
        <v>3</v>
      </c>
      <c r="H13" s="1">
        <v>651.43</v>
      </c>
      <c r="I13" s="1">
        <v>1954.29</v>
      </c>
    </row>
    <row r="14" s="1" customFormat="1" spans="1:9">
      <c r="A14" s="2">
        <v>45727</v>
      </c>
      <c r="B14" s="1" t="s">
        <v>3461</v>
      </c>
      <c r="C14" s="1" t="s">
        <v>10</v>
      </c>
      <c r="D14" s="1" t="s">
        <v>8</v>
      </c>
      <c r="E14" s="1" t="s">
        <v>24</v>
      </c>
      <c r="F14" s="1" t="s">
        <v>25</v>
      </c>
      <c r="G14" s="1">
        <v>1</v>
      </c>
      <c r="H14" s="1">
        <v>1382.09</v>
      </c>
      <c r="I14" s="1">
        <v>1382.09</v>
      </c>
    </row>
    <row r="15" s="1" customFormat="1" spans="1:9">
      <c r="A15" s="2">
        <v>45730.6111111111</v>
      </c>
      <c r="B15" s="1" t="s">
        <v>3462</v>
      </c>
      <c r="C15" s="1" t="s">
        <v>10</v>
      </c>
      <c r="D15" s="1" t="s">
        <v>3</v>
      </c>
      <c r="E15" s="1" t="s">
        <v>1090</v>
      </c>
      <c r="F15" s="1" t="s">
        <v>1091</v>
      </c>
      <c r="G15" s="1">
        <v>2</v>
      </c>
      <c r="H15" s="1">
        <v>35.48</v>
      </c>
      <c r="I15" s="1">
        <v>70.96</v>
      </c>
    </row>
    <row r="16" s="1" customFormat="1" spans="1:9">
      <c r="A16" s="2">
        <v>45735.6541666667</v>
      </c>
      <c r="B16" s="1" t="s">
        <v>3463</v>
      </c>
      <c r="C16" s="1" t="s">
        <v>10</v>
      </c>
      <c r="D16" s="1" t="s">
        <v>9</v>
      </c>
      <c r="E16" s="1" t="s">
        <v>86</v>
      </c>
      <c r="F16" s="1" t="s">
        <v>87</v>
      </c>
      <c r="G16" s="1">
        <v>1</v>
      </c>
      <c r="H16" s="1">
        <v>1200.2</v>
      </c>
      <c r="I16" s="1">
        <v>1200.2</v>
      </c>
    </row>
    <row r="17" s="1" customFormat="1" spans="1:9">
      <c r="A17" s="2">
        <v>45762.4666666667</v>
      </c>
      <c r="B17" s="1" t="s">
        <v>3464</v>
      </c>
      <c r="C17" s="1" t="s">
        <v>10</v>
      </c>
      <c r="D17" s="1" t="s">
        <v>9</v>
      </c>
      <c r="E17" s="1" t="s">
        <v>2784</v>
      </c>
      <c r="F17" s="1" t="s">
        <v>412</v>
      </c>
      <c r="G17" s="1">
        <v>2</v>
      </c>
      <c r="H17" s="1">
        <v>1550.54</v>
      </c>
      <c r="I17" s="1">
        <v>3101.08</v>
      </c>
    </row>
    <row r="18" s="1" customFormat="1" spans="1:9">
      <c r="A18" s="2">
        <v>45769.6229166667</v>
      </c>
      <c r="B18" s="1" t="s">
        <v>3465</v>
      </c>
      <c r="C18" s="1" t="s">
        <v>10</v>
      </c>
      <c r="D18" s="1" t="s">
        <v>9</v>
      </c>
      <c r="E18" s="1" t="s">
        <v>3466</v>
      </c>
      <c r="F18" s="1" t="s">
        <v>250</v>
      </c>
      <c r="G18" s="1">
        <v>2</v>
      </c>
      <c r="H18" s="1">
        <v>4425.39</v>
      </c>
      <c r="I18" s="1">
        <v>8850.78</v>
      </c>
    </row>
    <row r="19" s="1" customFormat="1" spans="1:9">
      <c r="A19" s="2">
        <v>45771.3743055556</v>
      </c>
      <c r="B19" s="1" t="s">
        <v>3467</v>
      </c>
      <c r="C19" s="1" t="s">
        <v>10</v>
      </c>
      <c r="D19" s="1" t="s">
        <v>9</v>
      </c>
      <c r="E19" s="1" t="s">
        <v>30</v>
      </c>
      <c r="F19" s="1" t="s">
        <v>31</v>
      </c>
      <c r="G19" s="1">
        <v>1</v>
      </c>
      <c r="H19" s="1">
        <v>6419.49</v>
      </c>
      <c r="I19" s="1">
        <v>6419.49</v>
      </c>
    </row>
    <row r="20" s="1" customFormat="1" spans="1:9">
      <c r="A20" s="2">
        <v>45790.5861111111</v>
      </c>
      <c r="B20" s="1" t="s">
        <v>3468</v>
      </c>
      <c r="C20" s="1" t="s">
        <v>10</v>
      </c>
      <c r="D20" s="1" t="s">
        <v>8</v>
      </c>
      <c r="E20" s="1" t="s">
        <v>39</v>
      </c>
      <c r="F20" s="1" t="s">
        <v>40</v>
      </c>
      <c r="G20" s="1">
        <v>3</v>
      </c>
      <c r="H20" s="1">
        <v>44.35</v>
      </c>
      <c r="I20" s="1">
        <v>133.05</v>
      </c>
    </row>
    <row r="21" s="1" customFormat="1" spans="1:9">
      <c r="A21" s="2">
        <v>45799.4277777778</v>
      </c>
      <c r="B21" s="1" t="s">
        <v>3469</v>
      </c>
      <c r="C21" s="1" t="s">
        <v>10</v>
      </c>
      <c r="D21" s="1" t="s">
        <v>9</v>
      </c>
      <c r="E21" s="1" t="s">
        <v>48</v>
      </c>
      <c r="F21" s="1" t="s">
        <v>49</v>
      </c>
      <c r="G21" s="1">
        <v>1</v>
      </c>
      <c r="H21" s="1">
        <v>739.2</v>
      </c>
      <c r="I21" s="1">
        <v>739.2</v>
      </c>
    </row>
    <row r="22" s="1" customFormat="1" spans="1:9">
      <c r="A22" s="2">
        <v>45810</v>
      </c>
      <c r="B22" s="1" t="s">
        <v>3470</v>
      </c>
      <c r="C22" s="1" t="s">
        <v>10</v>
      </c>
      <c r="D22" s="1" t="s">
        <v>8</v>
      </c>
      <c r="E22" s="1" t="s">
        <v>738</v>
      </c>
      <c r="F22" s="1" t="s">
        <v>739</v>
      </c>
      <c r="G22" s="1">
        <v>2</v>
      </c>
      <c r="H22" s="1">
        <v>999.59</v>
      </c>
      <c r="I22" s="1">
        <v>1999.18</v>
      </c>
    </row>
    <row r="23" s="1" customFormat="1" spans="1:9">
      <c r="A23" s="2">
        <v>45801.6986111111</v>
      </c>
      <c r="B23" s="1" t="s">
        <v>3471</v>
      </c>
      <c r="C23" s="1" t="s">
        <v>10</v>
      </c>
      <c r="D23" s="1" t="s">
        <v>3</v>
      </c>
      <c r="E23" s="1" t="s">
        <v>738</v>
      </c>
      <c r="F23" s="1" t="s">
        <v>739</v>
      </c>
      <c r="G23" s="1">
        <v>1</v>
      </c>
      <c r="H23" s="1">
        <v>999.59</v>
      </c>
      <c r="I23" s="1">
        <v>999.59</v>
      </c>
    </row>
    <row r="24" s="1" customFormat="1" spans="1:9">
      <c r="A24" s="2">
        <v>45805.3819444444</v>
      </c>
      <c r="B24" s="1" t="s">
        <v>3472</v>
      </c>
      <c r="C24" s="1" t="s">
        <v>10</v>
      </c>
      <c r="D24" s="1" t="s">
        <v>3</v>
      </c>
      <c r="E24" s="1" t="s">
        <v>1540</v>
      </c>
      <c r="F24" s="1" t="s">
        <v>1541</v>
      </c>
      <c r="G24" s="1">
        <v>1</v>
      </c>
      <c r="H24" s="1">
        <v>9167.4</v>
      </c>
      <c r="I24" s="1">
        <v>9167.4</v>
      </c>
    </row>
    <row r="25" s="1" customFormat="1" spans="1:9">
      <c r="A25" s="2">
        <v>45832.3701388889</v>
      </c>
      <c r="B25" s="1" t="s">
        <v>3473</v>
      </c>
      <c r="C25" s="1" t="s">
        <v>10</v>
      </c>
      <c r="D25" s="1" t="s">
        <v>9</v>
      </c>
      <c r="E25" s="1" t="s">
        <v>39</v>
      </c>
      <c r="F25" s="1" t="s">
        <v>40</v>
      </c>
      <c r="G25" s="1">
        <v>3</v>
      </c>
      <c r="H25" s="1">
        <v>44.35</v>
      </c>
      <c r="I25" s="1">
        <v>133.05</v>
      </c>
    </row>
    <row r="26" s="1" customFormat="1" spans="1:9">
      <c r="A26" s="2">
        <v>45832.3701388889</v>
      </c>
      <c r="B26" s="1" t="s">
        <v>3473</v>
      </c>
      <c r="C26" s="1" t="s">
        <v>10</v>
      </c>
      <c r="D26" s="1" t="s">
        <v>9</v>
      </c>
      <c r="E26" s="1" t="s">
        <v>344</v>
      </c>
      <c r="F26" s="1" t="s">
        <v>345</v>
      </c>
      <c r="G26" s="1">
        <v>4</v>
      </c>
      <c r="H26" s="1">
        <v>100.53</v>
      </c>
      <c r="I26" s="1">
        <v>402.12</v>
      </c>
    </row>
    <row r="27" s="1" customFormat="1" spans="1:9">
      <c r="A27" s="2">
        <v>45848</v>
      </c>
      <c r="B27" s="1" t="s">
        <v>3474</v>
      </c>
      <c r="C27" s="1" t="s">
        <v>10</v>
      </c>
      <c r="D27" s="1" t="s">
        <v>8</v>
      </c>
      <c r="E27" s="1" t="s">
        <v>184</v>
      </c>
      <c r="F27" s="1" t="s">
        <v>185</v>
      </c>
      <c r="G27" s="1">
        <v>1</v>
      </c>
      <c r="H27" s="1">
        <v>2824.8</v>
      </c>
      <c r="I27" s="1">
        <v>2824.8</v>
      </c>
    </row>
    <row r="28" s="1" customFormat="1" spans="1:9">
      <c r="A28" s="2">
        <v>45862.6729166667</v>
      </c>
      <c r="B28" s="1" t="s">
        <v>3475</v>
      </c>
      <c r="C28" s="1" t="s">
        <v>10</v>
      </c>
      <c r="D28" s="1" t="s">
        <v>8</v>
      </c>
      <c r="E28" s="1" t="s">
        <v>39</v>
      </c>
      <c r="F28" s="1" t="s">
        <v>40</v>
      </c>
      <c r="G28" s="1">
        <v>1</v>
      </c>
      <c r="H28" s="1">
        <v>44.35</v>
      </c>
      <c r="I28" s="1">
        <v>44.35</v>
      </c>
    </row>
    <row r="29" s="1" customFormat="1" spans="1:9">
      <c r="A29" s="2">
        <v>45862.6729166667</v>
      </c>
      <c r="B29" s="1" t="s">
        <v>3475</v>
      </c>
      <c r="C29" s="1" t="s">
        <v>10</v>
      </c>
      <c r="D29" s="1" t="s">
        <v>8</v>
      </c>
      <c r="E29" s="1" t="s">
        <v>1043</v>
      </c>
      <c r="F29" s="1" t="s">
        <v>1044</v>
      </c>
      <c r="G29" s="1">
        <v>1</v>
      </c>
      <c r="H29" s="1">
        <v>440.44</v>
      </c>
      <c r="I29" s="1">
        <v>440.44</v>
      </c>
    </row>
    <row r="30" s="1" customFormat="1" spans="1:9">
      <c r="A30" s="2">
        <v>45887.4791666667</v>
      </c>
      <c r="B30" s="1" t="s">
        <v>3476</v>
      </c>
      <c r="C30" s="1" t="s">
        <v>10</v>
      </c>
      <c r="D30" s="1" t="s">
        <v>9</v>
      </c>
      <c r="E30" s="1" t="s">
        <v>3477</v>
      </c>
      <c r="F30" s="1" t="s">
        <v>3478</v>
      </c>
      <c r="G30" s="1">
        <v>5</v>
      </c>
      <c r="H30" s="1">
        <v>504.26</v>
      </c>
      <c r="I30" s="1">
        <v>2521.3</v>
      </c>
    </row>
    <row r="31" s="1" customFormat="1" spans="1:9">
      <c r="A31" s="2">
        <v>45895.6277777778</v>
      </c>
      <c r="B31" s="1" t="s">
        <v>3479</v>
      </c>
      <c r="C31" s="1" t="s">
        <v>10</v>
      </c>
      <c r="D31" s="1" t="s">
        <v>9</v>
      </c>
      <c r="E31" s="1" t="s">
        <v>3480</v>
      </c>
      <c r="F31" s="1" t="s">
        <v>3481</v>
      </c>
      <c r="G31" s="1">
        <v>5</v>
      </c>
      <c r="H31" s="1">
        <v>328.85</v>
      </c>
      <c r="I31" s="1">
        <v>1644.25</v>
      </c>
    </row>
    <row r="32" s="1" customFormat="1" spans="1:9">
      <c r="A32" s="2">
        <v>45898.5722222222</v>
      </c>
      <c r="B32" s="1" t="s">
        <v>3482</v>
      </c>
      <c r="C32" s="1" t="s">
        <v>10</v>
      </c>
      <c r="D32" s="1" t="s">
        <v>9</v>
      </c>
      <c r="E32" s="1" t="s">
        <v>36</v>
      </c>
      <c r="F32" s="1" t="s">
        <v>37</v>
      </c>
      <c r="G32" s="1">
        <v>1</v>
      </c>
      <c r="H32" s="1">
        <v>620.94</v>
      </c>
      <c r="I32" s="1">
        <v>620.94</v>
      </c>
    </row>
    <row r="33" s="1" customFormat="1" spans="1:7">
      <c r="A33" s="12"/>
      <c r="F33" s="4" t="s">
        <v>56</v>
      </c>
      <c r="G33" s="5">
        <f>SUM(G4:G32)</f>
        <v>3337</v>
      </c>
    </row>
    <row r="34" s="1" customFormat="1" spans="1:2">
      <c r="A34" s="12" t="s">
        <v>57</v>
      </c>
      <c r="B34" s="1" t="s">
        <v>3483</v>
      </c>
    </row>
    <row r="35" spans="1:2">
      <c r="A35" s="12" t="s">
        <v>59</v>
      </c>
      <c r="B35" s="1" t="s">
        <v>60</v>
      </c>
    </row>
    <row r="37" spans="1:2">
      <c r="A37" s="15" t="s">
        <v>61</v>
      </c>
      <c r="B37" s="6" t="s">
        <v>62</v>
      </c>
    </row>
    <row r="38" spans="1:2">
      <c r="A38" s="16" t="s">
        <v>3</v>
      </c>
      <c r="B38" s="8">
        <f>SUMIF(D:D,"BACOLOD BRANCH",G:G)</f>
        <v>3285</v>
      </c>
    </row>
    <row r="39" spans="1:2">
      <c r="A39" s="16" t="s">
        <v>4</v>
      </c>
      <c r="B39" s="8">
        <f>SUMIF(D:D,"CAGAYAN DE ORO BRANCH",G:G)</f>
        <v>0</v>
      </c>
    </row>
    <row r="40" spans="1:2">
      <c r="A40" s="17" t="s">
        <v>5</v>
      </c>
      <c r="B40" s="8">
        <f>SUMIF(D:D,"CAVITE PLANT",G:G)</f>
        <v>0</v>
      </c>
    </row>
    <row r="41" spans="1:2">
      <c r="A41" s="17" t="s">
        <v>6</v>
      </c>
      <c r="B41" s="8">
        <f>SUMIF(D:D,"CEBU BRANCH",G:G)</f>
        <v>0</v>
      </c>
    </row>
    <row r="42" spans="1:2">
      <c r="A42" s="16" t="s">
        <v>7</v>
      </c>
      <c r="B42" s="8">
        <f>SUMIF(D:D,"DAGUPAN BRANCH",G:G)</f>
        <v>0</v>
      </c>
    </row>
    <row r="43" spans="1:2">
      <c r="A43" s="17" t="s">
        <v>8</v>
      </c>
      <c r="B43" s="8">
        <f>SUMIF(D:D,"DAVAO BRANCH",G:G)</f>
        <v>10</v>
      </c>
    </row>
    <row r="44" spans="1:2">
      <c r="A44" s="17" t="s">
        <v>9</v>
      </c>
      <c r="B44" s="8">
        <f>SUMIF(D:D,"KOLIN HEAD OFFICE",G:G)</f>
        <v>42</v>
      </c>
    </row>
    <row r="45" spans="1:2">
      <c r="A45" s="17" t="s">
        <v>11</v>
      </c>
      <c r="B45" s="8">
        <f>SUMIF(D:D,"PAMPANGA BRANCH",G:G)</f>
        <v>0</v>
      </c>
    </row>
    <row r="46" spans="1:2">
      <c r="A46" s="18" t="s">
        <v>12</v>
      </c>
      <c r="B46" s="11">
        <f>SUM(B38:B45)</f>
        <v>3337</v>
      </c>
    </row>
  </sheetData>
  <mergeCells count="1">
    <mergeCell ref="A1:F1"/>
  </mergeCells>
  <conditionalFormatting sqref="B1592:B1604">
    <cfRule type="duplicateValues" dxfId="63" priority="1"/>
  </conditionalFormatting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TOTAL PARTS TRANSFER SUMMARY</vt:lpstr>
      <vt:lpstr>BACOLOD BRANCH</vt:lpstr>
      <vt:lpstr>CDO BRANCH</vt:lpstr>
      <vt:lpstr>CAVITE PLANT</vt:lpstr>
      <vt:lpstr>CEBU BRANCH</vt:lpstr>
      <vt:lpstr>DAGUPAN BRANCH</vt:lpstr>
      <vt:lpstr>DAVAO BRANCH</vt:lpstr>
      <vt:lpstr>KOLIN HEAD OFFICE</vt:lpstr>
      <vt:lpstr>ILO-ILO BRANCH</vt:lpstr>
      <vt:lpstr>PAMPANGA BRANCH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220920</cp:lastModifiedBy>
  <dcterms:created xsi:type="dcterms:W3CDTF">2025-09-22T00:53:00Z</dcterms:created>
  <dcterms:modified xsi:type="dcterms:W3CDTF">2025-10-30T08:31:05Z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DA8752AE1F09477F9B47B94000F40245</vt:lpwstr>
  </property>
  <property fmtid="{D5CDD505-2E9C-101B-9397-08002B2CF9AE}" pid="3" name="KSOProductBuildVer">
    <vt:lpwstr>1033-11.2.0.11537</vt:lpwstr>
  </property>
</Properties>
</file>