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<sst xmlns="http://schemas.openxmlformats.org/spreadsheetml/2006/main" count="210" uniqueCount="70">
  <si>
    <t>KOLIN PHILIPPINES INT'L INC</t>
  </si>
  <si>
    <t>SERVICE INCOME (Dagupan)</t>
  </si>
  <si>
    <t>FOR THE MONTH OF NOVEMBER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</si>
  <si>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</si>
  <si>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</si>
  <si>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</si>
  <si>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</si>
  <si>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</si>
  <si>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</si>
  <si>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</si>
  <si>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</si>
  <si>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</si>
  <si>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</si>
  <si>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</si>
  <si>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</si>
  <si>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</si>
  <si>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</si>
  <si>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</si>
  <si>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</si>
  <si>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</si>
  <si>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</si>
  <si>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Jeff Air Condition and Refrigeration Maintenance Services</t>
  </si>
  <si>
    <t>7047</t>
  </si>
  <si>
    <t>Capital Airconditioning and Service Center</t>
  </si>
  <si>
    <t>7048</t>
  </si>
  <si>
    <t>16450/16451</t>
  </si>
  <si>
    <t>Speed Cool Tech Refrigeration and Airconditioning Services</t>
  </si>
  <si>
    <t>1967 / 1968</t>
  </si>
  <si>
    <t>7049</t>
  </si>
  <si>
    <t>MFD Appliance Service Center</t>
  </si>
  <si>
    <t>7050</t>
  </si>
  <si>
    <t>7051</t>
  </si>
  <si>
    <t>7052</t>
  </si>
  <si>
    <t>7053</t>
  </si>
  <si>
    <t>VRR Aircon and Refrigeration Parts Trading</t>
  </si>
  <si>
    <t>7054</t>
  </si>
  <si>
    <t>SUB-TOTAL</t>
  </si>
  <si>
    <t xml:space="preserve">  </t>
  </si>
  <si>
    <t>SERVICE INCOME (DAGUPAN)</t>
  </si>
  <si>
    <t>ACCOUNTS RECEIVABLE</t>
  </si>
  <si>
    <t>SI/PR</t>
  </si>
  <si>
    <t>CHECK DATE</t>
  </si>
  <si>
    <t>Rsk Appliance Repair Shop</t>
  </si>
  <si>
    <t>PR # 48780</t>
  </si>
  <si>
    <t>check # 1582860</t>
  </si>
  <si>
    <t>PR # 48781</t>
  </si>
  <si>
    <t>check # 1582861</t>
  </si>
  <si>
    <t>RL MANAOAT REF. &amp; AIRCON SVC. CENTER</t>
  </si>
  <si>
    <t>PR # 48778</t>
  </si>
  <si>
    <t>check # 1000297959</t>
  </si>
  <si>
    <t>PR # 48779</t>
  </si>
  <si>
    <t>check # 1000297958</t>
  </si>
  <si>
    <t xml:space="preserve">TOTAL REVENUE FOR THE MONTH </t>
  </si>
  <si>
    <t>SERVICE INCOME (Province)</t>
  </si>
  <si>
    <t>FOR THE MONTH OF</t>
  </si>
  <si>
    <t>OTHER COLLECTIONS</t>
  </si>
  <si>
    <t xml:space="preserve">TOTAL SERVICE RECEIVABLES FOR THE MONTH OF </t>
  </si>
  <si>
    <t>OFFSET</t>
  </si>
  <si>
    <t>RECEIVABLE COLLECTED</t>
  </si>
  <si>
    <t>0147431</t>
  </si>
  <si>
    <t>PR # 48775</t>
  </si>
  <si>
    <t>0147489</t>
  </si>
  <si>
    <t>PR # 48776</t>
  </si>
  <si>
    <t>NEW TARLAC NORTHERN MARKETING</t>
  </si>
  <si>
    <t>7055</t>
  </si>
  <si>
    <t>EWT 8.57</t>
  </si>
  <si>
    <t>EXCESS CASH ADVANCES</t>
  </si>
  <si>
    <t xml:space="preserve">TOTAL COLLECTIONS FOR THE MONTH OF </t>
  </si>
  <si>
    <t>FOR THE MONTH OF AUGUST 2025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</si>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</sst>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onsolas"/>
      <charset val="0"/>
    </font>
    <font>
      <sz val="10"/>
      <name val="Calibri"/>
      <charset val="0"/>
    </font>
    <font>
      <sz val="10"/>
      <name val="Tahoma"/>
      <charset val="0"/>
    </font>
    <font>
      <sz val="10"/>
      <color rgb="FF7030A0"/>
      <name val="Calibri"/>
      <charset val="0"/>
    </font>
    <font>
      <b/>
      <sz val="8"/>
      <color indexed="13"/>
      <name val="Calibri"/>
      <charset val="0"/>
    </font>
    <font>
      <sz val="8"/>
      <color rgb="FF000000"/>
      <name val="Calibri"/>
      <charset val="0"/>
    </font>
    <font>
      <sz val="8"/>
      <color theme="1"/>
      <name val="Calibri"/>
      <charset val="134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" fillId="0" borderId="0"/>
  </cellStyleXfs>
  <cellXfs count="15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178" fontId="17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/>
    <xf numFmtId="177" fontId="17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77" fontId="19" fillId="0" borderId="2" xfId="1" applyNumberFormat="1" applyFont="1" applyBorder="1" applyAlignment="1">
      <alignment horizontal="center"/>
    </xf>
    <xf numFmtId="4" fontId="17" fillId="0" borderId="2" xfId="49" applyNumberFormat="1" applyFont="1" applyFill="1" applyBorder="1" applyAlignment="1"/>
    <xf numFmtId="2" fontId="17" fillId="0" borderId="2" xfId="1" applyNumberFormat="1" applyFont="1" applyBorder="1" applyAlignment="1">
      <alignment horizontal="right"/>
    </xf>
    <xf numFmtId="4" fontId="17" fillId="0" borderId="2" xfId="1" applyNumberFormat="1" applyFont="1" applyBorder="1" applyAlignment="1">
      <alignment horizontal="right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178" fontId="17" fillId="0" borderId="3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3" fontId="18" fillId="0" borderId="13" xfId="1" applyNumberFormat="1" applyFont="1" applyFill="1" applyBorder="1" applyAlignment="1"/>
    <xf numFmtId="178" fontId="18" fillId="0" borderId="3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left" vertical="center"/>
    </xf>
    <xf numFmtId="178" fontId="18" fillId="0" borderId="2" xfId="0" applyNumberFormat="1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177" fontId="17" fillId="0" borderId="2" xfId="1" applyNumberFormat="1" applyFont="1" applyBorder="1" applyAlignment="1">
      <alignment horizontal="right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179" fontId="17" fillId="0" borderId="2" xfId="0" applyNumberFormat="1" applyFont="1" applyFill="1" applyBorder="1" applyAlignment="1">
      <alignment horizontal="center" vertical="center" wrapText="1"/>
    </xf>
    <xf numFmtId="179" fontId="18" fillId="0" borderId="2" xfId="0" applyNumberFormat="1" applyFont="1" applyFill="1" applyBorder="1" applyAlignment="1">
      <alignment horizontal="center" vertical="center"/>
    </xf>
    <xf numFmtId="4" fontId="18" fillId="0" borderId="2" xfId="1" applyNumberFormat="1" applyFont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/>
    <xf numFmtId="0" fontId="4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178" fontId="10" fillId="0" borderId="3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178" fontId="10" fillId="0" borderId="2" xfId="0" applyNumberFormat="1" applyFont="1" applyFill="1" applyBorder="1" applyAlignment="1">
      <alignment horizontal="center" vertical="center"/>
    </xf>
    <xf numFmtId="43" fontId="10" fillId="0" borderId="13" xfId="1" applyNumberFormat="1" applyFont="1" applyFill="1" applyBorder="1" applyAlignment="1"/>
    <xf numFmtId="0" fontId="22" fillId="0" borderId="0" xfId="0" applyFont="1" applyFill="1" applyBorder="1" applyAlignment="1"/>
    <xf numFmtId="178" fontId="10" fillId="0" borderId="3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1" fontId="10" fillId="0" borderId="2" xfId="0" applyNumberFormat="1" applyFont="1" applyFill="1" applyBorder="1" applyAlignment="1">
      <alignment horizontal="left" vertical="center"/>
    </xf>
    <xf numFmtId="1" fontId="10" fillId="0" borderId="14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10" fillId="0" borderId="2" xfId="0" applyFont="1" applyFill="1" applyBorder="1" applyAlignment="1"/>
    <xf numFmtId="180" fontId="11" fillId="0" borderId="2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14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23" fillId="0" borderId="0" xfId="0" applyFont="1">
      <alignment vertical="center"/>
    </xf>
    <xf numFmtId="44" fontId="4" fillId="0" borderId="3" xfId="2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4" fontId="10" fillId="0" borderId="2" xfId="1" applyNumberFormat="1" applyFont="1" applyBorder="1" applyAlignment="1">
      <alignment horizontal="right"/>
    </xf>
    <xf numFmtId="179" fontId="10" fillId="0" borderId="2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43" fontId="10" fillId="0" borderId="13" xfId="1" applyNumberFormat="1" applyFont="1" applyFill="1" applyBorder="1" applyAlignment="1">
      <alignment vertical="center"/>
    </xf>
    <xf numFmtId="4" fontId="10" fillId="0" borderId="2" xfId="1" applyNumberFormat="1" applyFont="1" applyBorder="1" applyAlignment="1">
      <alignment horizontal="right" vertical="center"/>
    </xf>
    <xf numFmtId="176" fontId="14" fillId="0" borderId="2" xfId="0" applyNumberFormat="1" applyFont="1" applyFill="1" applyBorder="1" applyAlignment="1"/>
    <xf numFmtId="0" fontId="24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10" fillId="0" borderId="10" xfId="1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80" fontId="10" fillId="0" borderId="2" xfId="0" applyNumberFormat="1" applyFont="1" applyFill="1" applyBorder="1" applyAlignment="1">
      <alignment horizontal="center"/>
    </xf>
    <xf numFmtId="180" fontId="10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0" fontId="12" fillId="0" borderId="2" xfId="0" applyFont="1" applyFill="1" applyBorder="1" applyAlignment="1" quotePrefix="1">
      <alignment horizontal="center" vertical="center"/>
    </xf>
    <xf numFmtId="1" fontId="10" fillId="0" borderId="2" xfId="0" applyNumberFormat="1" applyFont="1" applyFill="1" applyBorder="1" applyAlignment="1" quotePrefix="1">
      <alignment horizontal="left" vertical="center" wrapText="1"/>
    </xf>
    <xf numFmtId="0" fontId="20" fillId="0" borderId="2" xfId="0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new format of report- BOA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2"/>
  <sheetViews>
    <sheetView workbookViewId="0">
      <selection activeCell="F8" sqref="F8"/>
    </sheetView>
  </sheetViews>
  <sheetFormatPr defaultColWidth="9.14285714285714" defaultRowHeight="12.95" customHeight="1"/>
  <cols>
    <col min="1" max="1" width="7.14285714285714" style="59" customWidth="1"/>
    <col min="2" max="2" width="5.71428571428571" style="59" customWidth="1"/>
    <col min="3" max="3" width="22.5714285714286" style="59" customWidth="1"/>
    <col min="4" max="4" width="15" style="95" hidden="1" customWidth="1"/>
    <col min="5" max="5" width="7.71428571428571" style="95" customWidth="1"/>
    <col min="6" max="6" width="8.14285714285714" style="96" customWidth="1"/>
    <col min="7" max="7" width="3.28571428571429" style="59" customWidth="1"/>
    <col min="8" max="8" width="5.14285714285714" style="59" customWidth="1"/>
    <col min="9" max="9" width="5.42857142857143" style="59" customWidth="1"/>
    <col min="10" max="10" width="9.42857142857143" style="59" customWidth="1"/>
    <col min="11" max="11" width="9.57142857142857" style="59" customWidth="1"/>
    <col min="12" max="12" width="5.28571428571429" style="59" customWidth="1"/>
    <col min="13" max="13" width="5.85714285714286" style="59" customWidth="1"/>
    <col min="14" max="14" width="10" style="59" customWidth="1"/>
    <col min="15" max="15" width="8.71428571428571" style="59" customWidth="1"/>
    <col min="16" max="16" width="8.28571428571429" style="59" customWidth="1"/>
    <col min="17" max="17" width="6.57142857142857" style="59" customWidth="1"/>
    <col min="18" max="16384" width="9.14285714285714" style="59"/>
  </cols>
  <sheetData>
    <row r="1" s="59" customFormat="1" customHeight="1" spans="1:15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</row>
    <row r="2" s="59" customFormat="1" customHeight="1" spans="1:15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</row>
    <row r="3" s="59" customFormat="1" customHeight="1" spans="1:15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</row>
    <row r="4" s="59" customFormat="1" customHeight="1" spans="1:15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</row>
    <row r="5" s="59" customFormat="1" customHeight="1" spans="1:15">
      <c r="A5" s="97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</row>
    <row r="6" s="59" customFormat="1" customHeight="1" spans="1:16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38" t="s">
        <v>17</v>
      </c>
    </row>
    <row r="7" s="59" customFormat="1" customHeight="1" spans="1:16">
      <c r="A7" s="67"/>
      <c r="B7" s="67"/>
      <c r="C7" s="98"/>
      <c r="D7" s="98"/>
      <c r="E7" s="99" t="s">
        <v>18</v>
      </c>
      <c r="F7" s="100"/>
      <c r="G7" s="67"/>
      <c r="H7" s="101" t="s">
        <v>19</v>
      </c>
      <c r="I7" s="101" t="s">
        <v>20</v>
      </c>
      <c r="J7" s="67"/>
      <c r="K7" s="67"/>
      <c r="L7" s="101" t="s">
        <v>19</v>
      </c>
      <c r="M7" s="101" t="s">
        <v>20</v>
      </c>
      <c r="N7" s="67"/>
      <c r="O7" s="67"/>
      <c r="P7" s="139"/>
    </row>
    <row r="8" s="59" customFormat="1" customHeight="1" spans="1:16">
      <c r="A8" s="102">
        <v>45965</v>
      </c>
      <c r="B8" s="103">
        <v>16439</v>
      </c>
      <c r="C8" s="104" t="s">
        <v>21</v>
      </c>
      <c r="D8" s="103">
        <v>1961</v>
      </c>
      <c r="E8" s="105">
        <v>45965</v>
      </c>
      <c r="F8" s="155" t="s">
        <v>22</v>
      </c>
      <c r="G8" s="106"/>
      <c r="H8" s="106"/>
      <c r="I8" s="106"/>
      <c r="J8" s="106">
        <v>280</v>
      </c>
      <c r="K8" s="106"/>
      <c r="L8" s="106"/>
      <c r="M8" s="106"/>
      <c r="N8" s="140">
        <f t="shared" ref="N8:N15" si="0">SUM(G8:M8)</f>
        <v>280</v>
      </c>
      <c r="O8" s="141">
        <v>45966</v>
      </c>
      <c r="P8" s="141"/>
    </row>
    <row r="9" s="59" customFormat="1" customHeight="1" spans="1:16">
      <c r="A9" s="102">
        <v>45966</v>
      </c>
      <c r="B9" s="103">
        <v>16447</v>
      </c>
      <c r="C9" s="107" t="s">
        <v>23</v>
      </c>
      <c r="D9" s="103">
        <v>1964</v>
      </c>
      <c r="E9" s="105">
        <v>45966</v>
      </c>
      <c r="F9" s="155" t="s">
        <v>24</v>
      </c>
      <c r="G9" s="106"/>
      <c r="H9" s="106"/>
      <c r="I9" s="106"/>
      <c r="J9" s="106">
        <v>1760</v>
      </c>
      <c r="K9" s="106"/>
      <c r="L9" s="106"/>
      <c r="M9" s="106">
        <v>364</v>
      </c>
      <c r="N9" s="140">
        <f t="shared" si="0"/>
        <v>2124</v>
      </c>
      <c r="O9" s="141">
        <v>45966</v>
      </c>
      <c r="P9" s="37"/>
    </row>
    <row r="10" s="94" customFormat="1" ht="21" customHeight="1" spans="1:16">
      <c r="A10" s="108">
        <v>45967</v>
      </c>
      <c r="B10" s="156" t="s">
        <v>25</v>
      </c>
      <c r="C10" s="110" t="s">
        <v>26</v>
      </c>
      <c r="D10" s="111" t="s">
        <v>27</v>
      </c>
      <c r="E10" s="105">
        <v>45967</v>
      </c>
      <c r="F10" s="155" t="s">
        <v>28</v>
      </c>
      <c r="G10" s="112"/>
      <c r="H10" s="113"/>
      <c r="I10" s="142"/>
      <c r="J10" s="142">
        <v>30200</v>
      </c>
      <c r="K10" s="142">
        <v>49250</v>
      </c>
      <c r="L10" s="143"/>
      <c r="M10" s="144"/>
      <c r="N10" s="145">
        <f t="shared" si="0"/>
        <v>79450</v>
      </c>
      <c r="O10" s="141">
        <v>45968</v>
      </c>
      <c r="P10" s="141"/>
    </row>
    <row r="11" s="59" customFormat="1" customHeight="1" spans="1:16">
      <c r="A11" s="102">
        <v>45966</v>
      </c>
      <c r="B11" s="103">
        <v>16444</v>
      </c>
      <c r="C11" s="104" t="s">
        <v>29</v>
      </c>
      <c r="D11" s="103">
        <v>1962</v>
      </c>
      <c r="E11" s="105">
        <v>45979</v>
      </c>
      <c r="F11" s="155" t="s">
        <v>30</v>
      </c>
      <c r="G11" s="106"/>
      <c r="H11" s="106"/>
      <c r="I11" s="106"/>
      <c r="J11" s="106"/>
      <c r="K11" s="106">
        <v>18820</v>
      </c>
      <c r="L11" s="106"/>
      <c r="M11" s="106"/>
      <c r="N11" s="140">
        <f t="shared" si="0"/>
        <v>18820</v>
      </c>
      <c r="O11" s="141">
        <v>45979</v>
      </c>
      <c r="P11" s="37"/>
    </row>
    <row r="12" s="59" customFormat="1" customHeight="1" spans="1:16">
      <c r="A12" s="102">
        <v>45979</v>
      </c>
      <c r="B12" s="103">
        <v>16511</v>
      </c>
      <c r="C12" s="104" t="s">
        <v>21</v>
      </c>
      <c r="D12" s="103">
        <v>1972</v>
      </c>
      <c r="E12" s="105">
        <v>45979</v>
      </c>
      <c r="F12" s="155" t="s">
        <v>31</v>
      </c>
      <c r="G12" s="106"/>
      <c r="H12" s="106"/>
      <c r="I12" s="106"/>
      <c r="J12" s="106">
        <v>6080</v>
      </c>
      <c r="K12" s="106"/>
      <c r="L12" s="106"/>
      <c r="M12" s="106"/>
      <c r="N12" s="140">
        <f t="shared" si="0"/>
        <v>6080</v>
      </c>
      <c r="O12" s="141">
        <v>45980</v>
      </c>
      <c r="P12" s="141"/>
    </row>
    <row r="13" s="59" customFormat="1" customHeight="1" spans="1:16">
      <c r="A13" s="102">
        <v>45982</v>
      </c>
      <c r="B13" s="103">
        <v>16540</v>
      </c>
      <c r="C13" s="114" t="s">
        <v>21</v>
      </c>
      <c r="D13" s="103">
        <v>1974</v>
      </c>
      <c r="E13" s="105">
        <v>45982</v>
      </c>
      <c r="F13" s="155" t="s">
        <v>32</v>
      </c>
      <c r="G13" s="106"/>
      <c r="H13" s="106"/>
      <c r="I13" s="106"/>
      <c r="J13" s="106"/>
      <c r="K13" s="106">
        <v>4680</v>
      </c>
      <c r="L13" s="115"/>
      <c r="M13" s="115"/>
      <c r="N13" s="140">
        <f t="shared" si="0"/>
        <v>4680</v>
      </c>
      <c r="O13" s="141">
        <v>45985</v>
      </c>
      <c r="P13" s="141"/>
    </row>
    <row r="14" s="59" customFormat="1" customHeight="1" spans="1:16">
      <c r="A14" s="102">
        <v>45983</v>
      </c>
      <c r="B14" s="103">
        <v>16546</v>
      </c>
      <c r="C14" s="104" t="s">
        <v>21</v>
      </c>
      <c r="D14" s="103">
        <v>1975</v>
      </c>
      <c r="E14" s="105">
        <v>45983</v>
      </c>
      <c r="F14" s="155" t="s">
        <v>33</v>
      </c>
      <c r="G14" s="113"/>
      <c r="H14" s="115"/>
      <c r="I14" s="115"/>
      <c r="J14" s="115">
        <v>2640</v>
      </c>
      <c r="K14" s="115"/>
      <c r="L14" s="115"/>
      <c r="M14" s="115"/>
      <c r="N14" s="140">
        <f t="shared" si="0"/>
        <v>2640</v>
      </c>
      <c r="O14" s="141">
        <v>45985</v>
      </c>
      <c r="P14" s="141"/>
    </row>
    <row r="15" s="59" customFormat="1" customHeight="1" spans="1:16">
      <c r="A15" s="102">
        <v>45988</v>
      </c>
      <c r="B15" s="103">
        <v>16568</v>
      </c>
      <c r="C15" s="107" t="s">
        <v>34</v>
      </c>
      <c r="D15" s="103">
        <v>1978</v>
      </c>
      <c r="E15" s="105">
        <v>45988</v>
      </c>
      <c r="F15" s="155" t="s">
        <v>35</v>
      </c>
      <c r="G15" s="106"/>
      <c r="H15" s="106"/>
      <c r="I15" s="106"/>
      <c r="J15" s="106">
        <v>2440</v>
      </c>
      <c r="K15" s="106"/>
      <c r="L15" s="106"/>
      <c r="M15" s="106">
        <v>338</v>
      </c>
      <c r="N15" s="140">
        <f t="shared" si="0"/>
        <v>2778</v>
      </c>
      <c r="O15" s="141">
        <v>45988</v>
      </c>
      <c r="P15" s="141"/>
    </row>
    <row r="16" s="59" customFormat="1" customHeight="1" spans="1:16">
      <c r="A16" s="116" t="s">
        <v>36</v>
      </c>
      <c r="B16" s="117"/>
      <c r="C16" s="118"/>
      <c r="D16" s="119"/>
      <c r="E16" s="119"/>
      <c r="F16" s="37" t="s">
        <v>37</v>
      </c>
      <c r="G16" s="120">
        <f t="shared" ref="G16:N16" si="1">SUM(G8:G15)</f>
        <v>0</v>
      </c>
      <c r="H16" s="120">
        <f t="shared" si="1"/>
        <v>0</v>
      </c>
      <c r="I16" s="120">
        <f t="shared" si="1"/>
        <v>0</v>
      </c>
      <c r="J16" s="120">
        <f t="shared" si="1"/>
        <v>43400</v>
      </c>
      <c r="K16" s="120">
        <f t="shared" si="1"/>
        <v>72750</v>
      </c>
      <c r="L16" s="120">
        <f t="shared" si="1"/>
        <v>0</v>
      </c>
      <c r="M16" s="120">
        <f t="shared" si="1"/>
        <v>702</v>
      </c>
      <c r="N16" s="120">
        <f t="shared" si="1"/>
        <v>116852</v>
      </c>
      <c r="O16" s="146"/>
      <c r="P16" s="73"/>
    </row>
    <row r="17" s="59" customFormat="1" customHeight="1" spans="1:16">
      <c r="A17" s="121"/>
      <c r="B17" s="122"/>
      <c r="C17" s="123"/>
      <c r="D17" s="124"/>
      <c r="E17" s="124"/>
      <c r="F17" s="96"/>
      <c r="G17" s="125"/>
      <c r="H17" s="125"/>
      <c r="I17" s="125"/>
      <c r="J17" s="125"/>
      <c r="K17" s="125"/>
      <c r="L17" s="125"/>
      <c r="M17" s="125"/>
      <c r="N17" s="125"/>
      <c r="O17" s="4"/>
      <c r="P17" s="45"/>
    </row>
    <row r="18" s="59" customFormat="1" customHeight="1" spans="1:16">
      <c r="A18" s="4"/>
      <c r="B18" s="4"/>
      <c r="C18" s="4"/>
      <c r="D18" s="5"/>
      <c r="E18" s="5"/>
      <c r="F18" s="6"/>
      <c r="G18" s="4"/>
      <c r="H18" s="4"/>
      <c r="I18" s="4"/>
      <c r="J18" s="4"/>
      <c r="K18" s="4"/>
      <c r="L18" s="4"/>
      <c r="M18" s="4"/>
      <c r="N18" s="4"/>
      <c r="O18" s="4"/>
      <c r="P18" s="45"/>
    </row>
    <row r="19" s="59" customFormat="1" customHeight="1" spans="1:16">
      <c r="A19" s="4"/>
      <c r="B19" s="4"/>
      <c r="C19" s="4"/>
      <c r="D19" s="5"/>
      <c r="E19" s="5"/>
      <c r="F19" s="6"/>
      <c r="G19" s="4"/>
      <c r="H19" s="4"/>
      <c r="I19" s="4"/>
      <c r="J19" s="4"/>
      <c r="K19" s="4"/>
      <c r="L19" s="4"/>
      <c r="M19" s="4"/>
      <c r="N19" s="4"/>
      <c r="O19" s="4"/>
      <c r="P19" s="45"/>
    </row>
    <row r="20" s="59" customFormat="1" customHeight="1" spans="1:16">
      <c r="A20" s="4"/>
      <c r="B20" s="4"/>
      <c r="C20" s="4"/>
      <c r="D20" s="5"/>
      <c r="E20" s="5"/>
      <c r="F20" s="6"/>
      <c r="G20" s="4"/>
      <c r="H20" s="4"/>
      <c r="I20" s="4"/>
      <c r="J20" s="4"/>
      <c r="K20" s="4"/>
      <c r="L20" s="4"/>
      <c r="M20" s="4"/>
      <c r="N20" s="4"/>
      <c r="O20" s="4"/>
      <c r="P20" s="45"/>
    </row>
    <row r="21" s="59" customFormat="1" customHeight="1" spans="1:16">
      <c r="A21" s="4"/>
      <c r="B21" s="4"/>
      <c r="C21" s="4"/>
      <c r="D21" s="5"/>
      <c r="E21" s="5"/>
      <c r="F21" s="6"/>
      <c r="G21" s="4"/>
      <c r="H21" s="4"/>
      <c r="I21" s="4"/>
      <c r="J21" s="4"/>
      <c r="K21" s="4"/>
      <c r="L21" s="4"/>
      <c r="M21" s="4"/>
      <c r="N21" s="4"/>
      <c r="O21" s="4"/>
      <c r="P21" s="45"/>
    </row>
    <row r="22" s="59" customFormat="1" customHeight="1" spans="1:16">
      <c r="A22" s="4"/>
      <c r="B22" s="4"/>
      <c r="C22" s="4"/>
      <c r="D22" s="5"/>
      <c r="E22" s="5"/>
      <c r="F22" s="6"/>
      <c r="G22" s="4"/>
      <c r="H22" s="4"/>
      <c r="I22" s="4"/>
      <c r="J22" s="4"/>
      <c r="K22" s="4"/>
      <c r="L22" s="4"/>
      <c r="M22" s="4"/>
      <c r="N22" s="4"/>
      <c r="O22" s="4"/>
      <c r="P22" s="45"/>
    </row>
    <row r="23" s="59" customFormat="1" customHeight="1" spans="1:16">
      <c r="A23" s="4"/>
      <c r="B23" s="4"/>
      <c r="C23" s="4"/>
      <c r="D23" s="5"/>
      <c r="E23" s="5"/>
      <c r="F23" s="6"/>
      <c r="G23" s="4"/>
      <c r="H23" s="4"/>
      <c r="I23" s="4"/>
      <c r="J23" s="4"/>
      <c r="K23" s="4"/>
      <c r="L23" s="4"/>
      <c r="M23" s="4"/>
      <c r="N23" s="4"/>
      <c r="O23" s="4"/>
      <c r="P23" s="45"/>
    </row>
    <row r="24" s="59" customFormat="1" customHeight="1" spans="1:16">
      <c r="A24" s="4"/>
      <c r="B24" s="4"/>
      <c r="C24" s="4"/>
      <c r="D24" s="5"/>
      <c r="E24" s="5"/>
      <c r="F24" s="6"/>
      <c r="G24" s="4"/>
      <c r="H24" s="4"/>
      <c r="I24" s="4"/>
      <c r="J24" s="4"/>
      <c r="K24" s="4"/>
      <c r="L24" s="4"/>
      <c r="M24" s="4"/>
      <c r="N24" s="4"/>
      <c r="O24" s="4"/>
      <c r="P24" s="45"/>
    </row>
    <row r="25" s="59" customFormat="1" customHeight="1" spans="1:16">
      <c r="A25" s="4"/>
      <c r="B25" s="4"/>
      <c r="C25" s="4"/>
      <c r="D25" s="5"/>
      <c r="E25" s="5"/>
      <c r="F25" s="6"/>
      <c r="G25" s="4"/>
      <c r="H25" s="4"/>
      <c r="I25" s="4"/>
      <c r="J25" s="4"/>
      <c r="K25" s="4"/>
      <c r="L25" s="4"/>
      <c r="M25" s="4"/>
      <c r="N25" s="4"/>
      <c r="O25" s="4"/>
      <c r="P25" s="45"/>
    </row>
    <row r="26" s="59" customFormat="1" customHeight="1" spans="1:16">
      <c r="A26" s="4"/>
      <c r="B26" s="4"/>
      <c r="C26" s="4"/>
      <c r="D26" s="5"/>
      <c r="E26" s="5"/>
      <c r="F26" s="6"/>
      <c r="G26" s="4"/>
      <c r="H26" s="4"/>
      <c r="I26" s="4"/>
      <c r="J26" s="4"/>
      <c r="K26" s="4"/>
      <c r="L26" s="4"/>
      <c r="M26" s="4"/>
      <c r="N26" s="4"/>
      <c r="O26" s="4"/>
      <c r="P26" s="45"/>
    </row>
    <row r="27" s="59" customFormat="1" customHeight="1" spans="1:16">
      <c r="A27" s="4"/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</row>
    <row r="28" s="59" customFormat="1" customHeight="1" spans="1:16">
      <c r="A28" s="4"/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</row>
    <row r="29" s="59" customFormat="1" customHeight="1" spans="1:16">
      <c r="A29" s="4"/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</row>
    <row r="30" s="59" customFormat="1" customHeight="1" spans="1:16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</row>
    <row r="31" s="59" customFormat="1" customHeight="1" spans="1:16">
      <c r="A31" s="4"/>
      <c r="B31" s="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</row>
    <row r="32" s="59" customFormat="1" customHeight="1" spans="1:16">
      <c r="A32" s="4"/>
      <c r="B32" s="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</row>
    <row r="33" s="59" customFormat="1" customHeight="1" spans="1:16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</row>
    <row r="34" s="59" customFormat="1" customHeight="1" spans="1:16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</row>
    <row r="35" s="59" customFormat="1" customHeight="1" spans="1:16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</row>
    <row r="36" s="59" customFormat="1" customHeight="1" spans="1:16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</row>
    <row r="37" s="59" customFormat="1" customHeight="1" spans="1:16">
      <c r="A37" s="4" t="s">
        <v>0</v>
      </c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</row>
    <row r="38" s="59" customFormat="1" customHeight="1" spans="1:16">
      <c r="A38" s="4" t="s">
        <v>38</v>
      </c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</row>
    <row r="39" s="59" customFormat="1" customHeight="1" spans="1:16">
      <c r="A39" s="4" t="s">
        <v>2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</row>
    <row r="40" s="59" customFormat="1" customHeight="1" spans="1:16">
      <c r="A40" s="4"/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</row>
    <row r="41" s="59" customFormat="1" customHeight="1" spans="1:16">
      <c r="A41" s="97" t="s">
        <v>39</v>
      </c>
      <c r="B41" s="8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</row>
    <row r="42" s="59" customFormat="1" customHeight="1" spans="1:17">
      <c r="A42" s="9" t="s">
        <v>4</v>
      </c>
      <c r="B42" s="10" t="s">
        <v>5</v>
      </c>
      <c r="C42" s="10" t="s">
        <v>6</v>
      </c>
      <c r="D42" s="11" t="s">
        <v>7</v>
      </c>
      <c r="E42" s="12" t="s">
        <v>8</v>
      </c>
      <c r="F42" s="10" t="s">
        <v>40</v>
      </c>
      <c r="G42" s="10" t="s">
        <v>10</v>
      </c>
      <c r="H42" s="14" t="s">
        <v>11</v>
      </c>
      <c r="I42" s="14"/>
      <c r="J42" s="10" t="s">
        <v>12</v>
      </c>
      <c r="K42" s="10" t="s">
        <v>13</v>
      </c>
      <c r="L42" s="147" t="s">
        <v>14</v>
      </c>
      <c r="M42" s="147"/>
      <c r="N42" s="10" t="s">
        <v>15</v>
      </c>
      <c r="O42" s="10" t="s">
        <v>16</v>
      </c>
      <c r="P42" s="10" t="s">
        <v>17</v>
      </c>
      <c r="Q42" s="10" t="s">
        <v>41</v>
      </c>
    </row>
    <row r="43" s="59" customFormat="1" ht="13" customHeight="1" spans="1:17">
      <c r="A43" s="10"/>
      <c r="B43" s="67"/>
      <c r="C43" s="67"/>
      <c r="D43" s="98"/>
      <c r="E43" s="99" t="s">
        <v>18</v>
      </c>
      <c r="F43" s="67"/>
      <c r="G43" s="67"/>
      <c r="H43" s="101" t="s">
        <v>19</v>
      </c>
      <c r="I43" s="101" t="s">
        <v>20</v>
      </c>
      <c r="J43" s="67"/>
      <c r="K43" s="67"/>
      <c r="L43" s="101" t="s">
        <v>19</v>
      </c>
      <c r="M43" s="101" t="s">
        <v>20</v>
      </c>
      <c r="N43" s="67"/>
      <c r="O43" s="67"/>
      <c r="P43" s="67"/>
      <c r="Q43" s="67"/>
    </row>
    <row r="44" s="59" customFormat="1" ht="15" customHeight="1" spans="1:17">
      <c r="A44" s="102">
        <v>45964</v>
      </c>
      <c r="B44" s="103">
        <v>16390</v>
      </c>
      <c r="C44" s="104" t="s">
        <v>42</v>
      </c>
      <c r="D44" s="103">
        <v>1959</v>
      </c>
      <c r="E44" s="105">
        <v>45996</v>
      </c>
      <c r="F44" s="37" t="s">
        <v>43</v>
      </c>
      <c r="G44" s="106"/>
      <c r="H44" s="106"/>
      <c r="I44" s="106"/>
      <c r="J44" s="106">
        <v>80916</v>
      </c>
      <c r="K44" s="106"/>
      <c r="L44" s="106"/>
      <c r="M44" s="106"/>
      <c r="N44" s="106">
        <f t="shared" ref="N44:N53" si="2">SUM(G44:M44)</f>
        <v>80916</v>
      </c>
      <c r="O44" s="141"/>
      <c r="P44" s="141" t="s">
        <v>44</v>
      </c>
      <c r="Q44" s="105">
        <v>46006</v>
      </c>
    </row>
    <row r="45" s="59" customFormat="1" ht="15" customHeight="1" spans="1:17">
      <c r="A45" s="102">
        <v>45964</v>
      </c>
      <c r="B45" s="103">
        <v>16391</v>
      </c>
      <c r="C45" s="104" t="s">
        <v>42</v>
      </c>
      <c r="D45" s="103">
        <v>1958</v>
      </c>
      <c r="E45" s="105">
        <v>46006</v>
      </c>
      <c r="F45" s="37" t="s">
        <v>45</v>
      </c>
      <c r="G45" s="106"/>
      <c r="H45" s="106"/>
      <c r="I45" s="106"/>
      <c r="J45" s="106"/>
      <c r="K45" s="106">
        <v>296500</v>
      </c>
      <c r="L45" s="106"/>
      <c r="M45" s="106"/>
      <c r="N45" s="106">
        <f t="shared" si="2"/>
        <v>296500</v>
      </c>
      <c r="O45" s="141"/>
      <c r="P45" s="141" t="s">
        <v>46</v>
      </c>
      <c r="Q45" s="105">
        <v>46006</v>
      </c>
    </row>
    <row r="46" s="59" customFormat="1" ht="15" customHeight="1" spans="1:17">
      <c r="A46" s="102">
        <v>45969</v>
      </c>
      <c r="B46" s="103">
        <v>16471</v>
      </c>
      <c r="C46" s="104" t="s">
        <v>29</v>
      </c>
      <c r="D46" s="103">
        <v>1969</v>
      </c>
      <c r="E46" s="105"/>
      <c r="F46" s="37"/>
      <c r="G46" s="106"/>
      <c r="H46" s="106"/>
      <c r="I46" s="106"/>
      <c r="J46" s="106">
        <v>4400</v>
      </c>
      <c r="K46" s="106"/>
      <c r="L46" s="106"/>
      <c r="M46" s="106"/>
      <c r="N46" s="106">
        <f t="shared" si="2"/>
        <v>4400</v>
      </c>
      <c r="O46" s="141"/>
      <c r="P46" s="141"/>
      <c r="Q46" s="105"/>
    </row>
    <row r="47" s="59" customFormat="1" customHeight="1" spans="1:17">
      <c r="A47" s="102">
        <v>45975</v>
      </c>
      <c r="B47" s="103">
        <v>16479</v>
      </c>
      <c r="C47" s="104" t="s">
        <v>47</v>
      </c>
      <c r="D47" s="103">
        <v>1971</v>
      </c>
      <c r="E47" s="105">
        <v>45971</v>
      </c>
      <c r="F47" s="37" t="s">
        <v>48</v>
      </c>
      <c r="G47" s="106"/>
      <c r="H47" s="106"/>
      <c r="I47" s="106"/>
      <c r="J47" s="106">
        <v>5280</v>
      </c>
      <c r="K47" s="106"/>
      <c r="L47" s="106"/>
      <c r="M47" s="106"/>
      <c r="N47" s="106">
        <f t="shared" si="2"/>
        <v>5280</v>
      </c>
      <c r="O47" s="141"/>
      <c r="P47" s="141" t="s">
        <v>49</v>
      </c>
      <c r="Q47" s="105">
        <v>45971</v>
      </c>
    </row>
    <row r="48" s="59" customFormat="1" customHeight="1" spans="1:17">
      <c r="A48" s="102">
        <v>45975</v>
      </c>
      <c r="B48" s="103">
        <v>16480</v>
      </c>
      <c r="C48" s="104" t="s">
        <v>47</v>
      </c>
      <c r="D48" s="103">
        <v>1972</v>
      </c>
      <c r="E48" s="105">
        <v>45971</v>
      </c>
      <c r="F48" s="37" t="s">
        <v>50</v>
      </c>
      <c r="G48" s="106"/>
      <c r="H48" s="106"/>
      <c r="I48" s="106"/>
      <c r="J48" s="106"/>
      <c r="K48" s="106">
        <v>41500</v>
      </c>
      <c r="L48" s="106"/>
      <c r="M48" s="106"/>
      <c r="N48" s="106">
        <f t="shared" si="2"/>
        <v>41500</v>
      </c>
      <c r="O48" s="141"/>
      <c r="P48" s="141" t="s">
        <v>51</v>
      </c>
      <c r="Q48" s="105">
        <v>45971</v>
      </c>
    </row>
    <row r="49" s="59" customFormat="1" customHeight="1" spans="1:17">
      <c r="A49" s="102">
        <v>45990</v>
      </c>
      <c r="B49" s="103">
        <v>16589</v>
      </c>
      <c r="C49" s="104" t="s">
        <v>29</v>
      </c>
      <c r="D49" s="103"/>
      <c r="E49" s="105"/>
      <c r="F49" s="37"/>
      <c r="G49" s="106"/>
      <c r="H49" s="106"/>
      <c r="I49" s="106"/>
      <c r="J49" s="106">
        <v>1600</v>
      </c>
      <c r="K49" s="106"/>
      <c r="L49" s="106"/>
      <c r="M49" s="106"/>
      <c r="N49" s="106">
        <f t="shared" si="2"/>
        <v>1600</v>
      </c>
      <c r="O49" s="141"/>
      <c r="P49" s="141"/>
      <c r="Q49" s="105"/>
    </row>
    <row r="50" s="59" customFormat="1" customHeight="1" spans="1:17">
      <c r="A50" s="116" t="s">
        <v>15</v>
      </c>
      <c r="B50" s="73"/>
      <c r="C50" s="126"/>
      <c r="D50" s="127"/>
      <c r="E50" s="127"/>
      <c r="F50" s="37"/>
      <c r="G50" s="128">
        <f t="shared" ref="G50:N50" si="3">SUM(G44:G49)</f>
        <v>0</v>
      </c>
      <c r="H50" s="128">
        <f t="shared" si="3"/>
        <v>0</v>
      </c>
      <c r="I50" s="128">
        <f t="shared" si="3"/>
        <v>0</v>
      </c>
      <c r="J50" s="128">
        <f t="shared" si="3"/>
        <v>92196</v>
      </c>
      <c r="K50" s="128">
        <f t="shared" si="3"/>
        <v>338000</v>
      </c>
      <c r="L50" s="128">
        <f t="shared" si="3"/>
        <v>0</v>
      </c>
      <c r="M50" s="128">
        <f t="shared" si="3"/>
        <v>0</v>
      </c>
      <c r="N50" s="128">
        <f t="shared" si="3"/>
        <v>430196</v>
      </c>
      <c r="O50" s="148"/>
      <c r="P50" s="73"/>
      <c r="Q50" s="152"/>
    </row>
    <row r="51" s="94" customFormat="1" ht="30" customHeight="1" spans="1:17">
      <c r="A51" s="129" t="s">
        <v>52</v>
      </c>
      <c r="B51" s="130"/>
      <c r="C51" s="131"/>
      <c r="D51" s="86"/>
      <c r="E51" s="86"/>
      <c r="F51" s="132"/>
      <c r="G51" s="133">
        <f t="shared" ref="G51:N51" si="4">G16+G50</f>
        <v>0</v>
      </c>
      <c r="H51" s="133">
        <f t="shared" si="4"/>
        <v>0</v>
      </c>
      <c r="I51" s="133">
        <f t="shared" si="4"/>
        <v>0</v>
      </c>
      <c r="J51" s="133">
        <f t="shared" si="4"/>
        <v>135596</v>
      </c>
      <c r="K51" s="133">
        <f t="shared" si="4"/>
        <v>410750</v>
      </c>
      <c r="L51" s="133">
        <f t="shared" si="4"/>
        <v>0</v>
      </c>
      <c r="M51" s="133">
        <f t="shared" si="4"/>
        <v>702</v>
      </c>
      <c r="N51" s="133">
        <f t="shared" si="4"/>
        <v>547048</v>
      </c>
      <c r="O51" s="149"/>
      <c r="P51" s="150"/>
      <c r="Q51" s="153"/>
    </row>
    <row r="52" s="59" customFormat="1" customHeight="1" spans="1:17">
      <c r="A52" s="123"/>
      <c r="B52" s="134"/>
      <c r="C52" s="135"/>
      <c r="D52" s="5"/>
      <c r="E52" s="5"/>
      <c r="F52" s="6"/>
      <c r="G52" s="136"/>
      <c r="H52" s="136"/>
      <c r="I52" s="136"/>
      <c r="J52" s="136"/>
      <c r="K52" s="136"/>
      <c r="L52" s="136"/>
      <c r="M52" s="136"/>
      <c r="N52" s="136"/>
      <c r="O52" s="151"/>
      <c r="P52" s="45"/>
      <c r="Q52" s="154"/>
    </row>
    <row r="53" s="59" customFormat="1" customHeight="1" spans="1:16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</row>
    <row r="54" s="59" customFormat="1" customHeight="1" spans="1:16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</row>
    <row r="55" s="59" customFormat="1" customHeight="1" spans="1:16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</row>
    <row r="56" s="59" customFormat="1" customHeight="1" spans="1:16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</row>
    <row r="57" s="59" customFormat="1" customHeight="1" spans="1:16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</row>
    <row r="58" s="59" customFormat="1" customHeight="1" spans="1:16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</row>
    <row r="59" s="59" customFormat="1" customHeight="1" spans="1:16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</row>
    <row r="60" s="59" customFormat="1" customHeight="1" spans="1:16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</row>
    <row r="61" s="59" customFormat="1" customHeight="1" spans="1:16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</row>
    <row r="62" s="59" customFormat="1" customHeight="1" spans="1:16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</row>
    <row r="63" s="59" customFormat="1" customHeight="1" spans="1:16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</row>
    <row r="64" s="59" customFormat="1" customHeight="1" spans="1:16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</row>
    <row r="65" s="59" customFormat="1" customHeight="1" spans="1:16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</row>
    <row r="66" s="59" customFormat="1" customHeight="1" spans="1:16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</row>
    <row r="67" s="59" customFormat="1" customHeight="1" spans="1:16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</row>
    <row r="68" s="59" customFormat="1" customHeight="1" spans="1:16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</row>
    <row r="69" s="59" customFormat="1" customHeight="1" spans="1:16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</row>
    <row r="70" s="59" customFormat="1" customHeight="1" spans="1:16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</row>
    <row r="71" s="59" customFormat="1" customHeight="1" spans="1:16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</row>
    <row r="72" s="59" customFormat="1" customHeight="1" spans="1:16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</row>
    <row r="73" s="59" customFormat="1" customHeight="1" spans="1:16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</row>
    <row r="74" s="59" customFormat="1" customHeight="1" spans="1:16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</row>
    <row r="75" s="59" customFormat="1" customHeight="1" spans="1:16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</row>
    <row r="76" s="59" customFormat="1" customHeight="1" spans="1:16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</row>
    <row r="77" s="59" customFormat="1" customHeight="1" spans="1:16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</row>
    <row r="78" s="59" customFormat="1" customHeight="1" spans="1:16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</row>
    <row r="79" s="59" customFormat="1" customHeight="1" spans="1:16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</row>
    <row r="80" s="59" customFormat="1" customHeight="1" spans="1:16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</row>
    <row r="81" s="59" customFormat="1" customHeight="1" spans="1:16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</row>
    <row r="82" s="59" customFormat="1" customHeight="1" spans="1:16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</row>
    <row r="83" s="59" customFormat="1" customHeight="1" spans="1:16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</row>
    <row r="84" s="59" customFormat="1" customHeight="1" spans="1:16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</row>
    <row r="85" s="59" customFormat="1" customHeight="1" spans="1:16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</row>
    <row r="86" s="59" customFormat="1" customHeight="1" spans="1:16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</row>
    <row r="87" s="59" customFormat="1" customHeight="1" spans="4:6">
      <c r="D87" s="95"/>
      <c r="E87" s="95"/>
      <c r="F87" s="96"/>
    </row>
    <row r="88" s="59" customFormat="1" customHeight="1" spans="1:16">
      <c r="A88" s="4" t="s">
        <v>0</v>
      </c>
      <c r="B88" s="4"/>
      <c r="C88" s="4"/>
      <c r="D88" s="5"/>
      <c r="E88" s="5"/>
      <c r="F88" s="6"/>
      <c r="G88" s="4"/>
      <c r="H88" s="4"/>
      <c r="I88" s="4"/>
      <c r="J88" s="4"/>
      <c r="K88" s="4"/>
      <c r="L88" s="4"/>
      <c r="M88" s="4"/>
      <c r="N88" s="4"/>
      <c r="O88" s="4"/>
      <c r="P88" s="45"/>
    </row>
    <row r="89" s="59" customFormat="1" customHeight="1" spans="1:16">
      <c r="A89" s="4" t="s">
        <v>53</v>
      </c>
      <c r="B89" s="4"/>
      <c r="C89" s="4"/>
      <c r="D89" s="5"/>
      <c r="E89" s="5"/>
      <c r="F89" s="6"/>
      <c r="G89" s="4"/>
      <c r="H89" s="4"/>
      <c r="I89" s="4"/>
      <c r="J89" s="4"/>
      <c r="K89" s="4"/>
      <c r="L89" s="4"/>
      <c r="M89" s="4"/>
      <c r="N89" s="4"/>
      <c r="O89" s="4"/>
      <c r="P89" s="45"/>
    </row>
    <row r="90" s="59" customFormat="1" customHeight="1" spans="1:16">
      <c r="A90" s="4" t="s">
        <v>54</v>
      </c>
      <c r="B90" s="4"/>
      <c r="C90" s="4"/>
      <c r="D90" s="5"/>
      <c r="E90" s="5"/>
      <c r="F90" s="6"/>
      <c r="G90" s="4"/>
      <c r="H90" s="4"/>
      <c r="I90" s="4"/>
      <c r="J90" s="4"/>
      <c r="K90" s="4"/>
      <c r="L90" s="4"/>
      <c r="M90" s="4"/>
      <c r="N90" s="4"/>
      <c r="O90" s="4"/>
      <c r="P90" s="45"/>
    </row>
    <row r="91" s="59" customFormat="1" customHeight="1" spans="1:16">
      <c r="A91" s="4"/>
      <c r="B91" s="4"/>
      <c r="C91" s="4"/>
      <c r="D91" s="5"/>
      <c r="E91" s="5"/>
      <c r="F91" s="6"/>
      <c r="G91" s="4"/>
      <c r="H91" s="4"/>
      <c r="I91" s="4"/>
      <c r="J91" s="4"/>
      <c r="K91" s="4"/>
      <c r="L91" s="4"/>
      <c r="M91" s="4"/>
      <c r="N91" s="4"/>
      <c r="O91" s="4"/>
      <c r="P91" s="45"/>
    </row>
    <row r="92" customHeight="1" spans="1:16">
      <c r="A92" s="7" t="s">
        <v>55</v>
      </c>
      <c r="B92" s="8"/>
      <c r="C92" s="4"/>
      <c r="D92" s="5"/>
      <c r="E92" s="5"/>
      <c r="F92" s="6"/>
      <c r="G92" s="4"/>
      <c r="H92" s="4"/>
      <c r="I92" s="4"/>
      <c r="J92" s="4"/>
      <c r="K92" s="4"/>
      <c r="L92" s="4"/>
      <c r="M92" s="4"/>
      <c r="N92" s="4"/>
      <c r="O92" s="4"/>
      <c r="P92" s="45"/>
    </row>
    <row r="93" customHeight="1" spans="1:16">
      <c r="A93" s="9" t="s">
        <v>4</v>
      </c>
      <c r="B93" s="10" t="s">
        <v>5</v>
      </c>
      <c r="C93" s="11" t="s">
        <v>6</v>
      </c>
      <c r="D93" s="11" t="s">
        <v>7</v>
      </c>
      <c r="E93" s="12" t="s">
        <v>8</v>
      </c>
      <c r="F93" s="13" t="s">
        <v>9</v>
      </c>
      <c r="G93" s="10" t="s">
        <v>10</v>
      </c>
      <c r="H93" s="14" t="s">
        <v>11</v>
      </c>
      <c r="I93" s="14"/>
      <c r="J93" s="9" t="s">
        <v>12</v>
      </c>
      <c r="K93" s="10" t="s">
        <v>13</v>
      </c>
      <c r="L93" s="14" t="s">
        <v>14</v>
      </c>
      <c r="M93" s="14"/>
      <c r="N93" s="9" t="s">
        <v>15</v>
      </c>
      <c r="O93" s="10" t="s">
        <v>16</v>
      </c>
      <c r="P93" s="10" t="s">
        <v>17</v>
      </c>
    </row>
    <row r="94" customHeight="1" spans="1:16">
      <c r="A94" s="15"/>
      <c r="B94" s="16"/>
      <c r="C94" s="17"/>
      <c r="D94" s="17"/>
      <c r="E94" s="18" t="s">
        <v>18</v>
      </c>
      <c r="F94" s="19"/>
      <c r="G94" s="16"/>
      <c r="H94" s="20" t="s">
        <v>19</v>
      </c>
      <c r="I94" s="20" t="s">
        <v>20</v>
      </c>
      <c r="J94" s="15"/>
      <c r="K94" s="16"/>
      <c r="L94" s="20" t="s">
        <v>19</v>
      </c>
      <c r="M94" s="20" t="s">
        <v>20</v>
      </c>
      <c r="N94" s="15"/>
      <c r="O94" s="16"/>
      <c r="P94" s="16"/>
    </row>
    <row r="95" customHeight="1" spans="1:16">
      <c r="A95" s="21"/>
      <c r="B95" s="22"/>
      <c r="C95" s="23"/>
      <c r="D95" s="24"/>
      <c r="E95" s="24"/>
      <c r="F95" s="25"/>
      <c r="G95" s="26"/>
      <c r="H95" s="27"/>
      <c r="I95" s="27"/>
      <c r="J95" s="46"/>
      <c r="K95" s="47"/>
      <c r="L95" s="27"/>
      <c r="M95" s="27"/>
      <c r="N95" s="48">
        <f t="shared" ref="N95:N120" si="5">SUM(G95:M95)</f>
        <v>0</v>
      </c>
      <c r="O95" s="49"/>
      <c r="P95" s="50"/>
    </row>
    <row r="96" customHeight="1" spans="1:16">
      <c r="A96" s="28"/>
      <c r="B96" s="29"/>
      <c r="C96" s="30"/>
      <c r="D96" s="31"/>
      <c r="E96" s="31"/>
      <c r="F96" s="32"/>
      <c r="G96" s="33"/>
      <c r="H96" s="34"/>
      <c r="I96" s="34"/>
      <c r="J96" s="51"/>
      <c r="K96" s="52"/>
      <c r="L96" s="34"/>
      <c r="M96" s="34"/>
      <c r="N96" s="53">
        <f t="shared" si="5"/>
        <v>0</v>
      </c>
      <c r="O96" s="54"/>
      <c r="P96" s="55"/>
    </row>
    <row r="97" customHeight="1" spans="1:16">
      <c r="A97" s="28"/>
      <c r="B97" s="29"/>
      <c r="C97" s="30"/>
      <c r="D97" s="31"/>
      <c r="E97" s="31"/>
      <c r="F97" s="32"/>
      <c r="G97" s="33"/>
      <c r="H97" s="34"/>
      <c r="I97" s="34"/>
      <c r="J97" s="51"/>
      <c r="K97" s="52"/>
      <c r="L97" s="34"/>
      <c r="M97" s="34"/>
      <c r="N97" s="53">
        <f t="shared" si="5"/>
        <v>0</v>
      </c>
      <c r="O97" s="54"/>
      <c r="P97" s="55"/>
    </row>
    <row r="98" customHeight="1" spans="1:16">
      <c r="A98" s="28"/>
      <c r="B98" s="29"/>
      <c r="C98" s="30"/>
      <c r="D98" s="31"/>
      <c r="E98" s="31"/>
      <c r="F98" s="32"/>
      <c r="G98" s="33"/>
      <c r="H98" s="34"/>
      <c r="I98" s="34"/>
      <c r="J98" s="51"/>
      <c r="K98" s="52"/>
      <c r="L98" s="34"/>
      <c r="M98" s="34"/>
      <c r="N98" s="53">
        <f t="shared" si="5"/>
        <v>0</v>
      </c>
      <c r="O98" s="54"/>
      <c r="P98" s="55"/>
    </row>
    <row r="99" customHeight="1" spans="1:16">
      <c r="A99" s="28"/>
      <c r="B99" s="29"/>
      <c r="C99" s="30"/>
      <c r="D99" s="31"/>
      <c r="E99" s="31"/>
      <c r="F99" s="32"/>
      <c r="G99" s="33"/>
      <c r="H99" s="34"/>
      <c r="I99" s="34"/>
      <c r="J99" s="51"/>
      <c r="K99" s="52"/>
      <c r="L99" s="34"/>
      <c r="M99" s="34"/>
      <c r="N99" s="53">
        <f t="shared" si="5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2"/>
      <c r="G100" s="33"/>
      <c r="H100" s="34"/>
      <c r="I100" s="34"/>
      <c r="J100" s="51"/>
      <c r="K100" s="52"/>
      <c r="L100" s="34"/>
      <c r="M100" s="34"/>
      <c r="N100" s="53">
        <f t="shared" si="5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2"/>
      <c r="G101" s="33"/>
      <c r="H101" s="34"/>
      <c r="I101" s="34"/>
      <c r="J101" s="51"/>
      <c r="K101" s="52"/>
      <c r="L101" s="34"/>
      <c r="M101" s="34"/>
      <c r="N101" s="53">
        <f t="shared" si="5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51"/>
      <c r="K102" s="52"/>
      <c r="L102" s="34"/>
      <c r="M102" s="34"/>
      <c r="N102" s="53">
        <f t="shared" si="5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51"/>
      <c r="K103" s="52"/>
      <c r="L103" s="34"/>
      <c r="M103" s="34"/>
      <c r="N103" s="53">
        <f t="shared" si="5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2"/>
      <c r="G104" s="33"/>
      <c r="H104" s="34"/>
      <c r="I104" s="34"/>
      <c r="J104" s="51"/>
      <c r="K104" s="52"/>
      <c r="L104" s="34"/>
      <c r="M104" s="34"/>
      <c r="N104" s="53">
        <f t="shared" si="5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2"/>
      <c r="G105" s="33"/>
      <c r="H105" s="34"/>
      <c r="I105" s="34"/>
      <c r="J105" s="51"/>
      <c r="K105" s="52"/>
      <c r="L105" s="34"/>
      <c r="M105" s="34"/>
      <c r="N105" s="53">
        <f t="shared" si="5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5"/>
      <c r="G106" s="33"/>
      <c r="H106" s="34"/>
      <c r="I106" s="34"/>
      <c r="J106" s="51"/>
      <c r="K106" s="52"/>
      <c r="L106" s="34"/>
      <c r="M106" s="34"/>
      <c r="N106" s="53">
        <f t="shared" si="5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5"/>
      <c r="G107" s="33"/>
      <c r="H107" s="34"/>
      <c r="I107" s="34"/>
      <c r="J107" s="51"/>
      <c r="K107" s="52"/>
      <c r="L107" s="34"/>
      <c r="M107" s="34"/>
      <c r="N107" s="53">
        <f t="shared" si="5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5"/>
      <c r="G108" s="33"/>
      <c r="H108" s="34"/>
      <c r="I108" s="34"/>
      <c r="J108" s="51"/>
      <c r="K108" s="52"/>
      <c r="L108" s="34"/>
      <c r="M108" s="34"/>
      <c r="N108" s="53">
        <f t="shared" si="5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5"/>
      <c r="G109" s="33"/>
      <c r="H109" s="34"/>
      <c r="I109" s="34"/>
      <c r="J109" s="51"/>
      <c r="K109" s="52"/>
      <c r="L109" s="34"/>
      <c r="M109" s="34"/>
      <c r="N109" s="53">
        <f t="shared" si="5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5"/>
      <c r="G110" s="33"/>
      <c r="H110" s="34"/>
      <c r="I110" s="34"/>
      <c r="J110" s="51"/>
      <c r="K110" s="52"/>
      <c r="L110" s="34"/>
      <c r="M110" s="34"/>
      <c r="N110" s="53">
        <f t="shared" si="5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5"/>
      <c r="G111" s="33"/>
      <c r="H111" s="34"/>
      <c r="I111" s="34"/>
      <c r="J111" s="51"/>
      <c r="K111" s="52"/>
      <c r="L111" s="34"/>
      <c r="M111" s="34"/>
      <c r="N111" s="53">
        <f t="shared" si="5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51"/>
      <c r="K112" s="52"/>
      <c r="L112" s="34"/>
      <c r="M112" s="34"/>
      <c r="N112" s="53">
        <f t="shared" si="5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51"/>
      <c r="K113" s="52"/>
      <c r="L113" s="34"/>
      <c r="M113" s="34"/>
      <c r="N113" s="53">
        <f t="shared" si="5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51"/>
      <c r="K114" s="52"/>
      <c r="L114" s="34"/>
      <c r="M114" s="34"/>
      <c r="N114" s="53">
        <f t="shared" si="5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51"/>
      <c r="K115" s="52"/>
      <c r="L115" s="34"/>
      <c r="M115" s="34"/>
      <c r="N115" s="53">
        <f t="shared" si="5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34"/>
      <c r="K116" s="52"/>
      <c r="L116" s="34"/>
      <c r="M116" s="34"/>
      <c r="N116" s="53">
        <f t="shared" si="5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34"/>
      <c r="K117" s="52"/>
      <c r="L117" s="34"/>
      <c r="M117" s="34"/>
      <c r="N117" s="53">
        <f t="shared" si="5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34"/>
      <c r="K118" s="52"/>
      <c r="L118" s="34"/>
      <c r="M118" s="34"/>
      <c r="N118" s="53">
        <f t="shared" si="5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5"/>
      <c r="G119" s="33"/>
      <c r="H119" s="34"/>
      <c r="I119" s="34"/>
      <c r="J119" s="34"/>
      <c r="K119" s="52"/>
      <c r="L119" s="34"/>
      <c r="M119" s="34"/>
      <c r="N119" s="53">
        <f t="shared" si="5"/>
        <v>0</v>
      </c>
      <c r="O119" s="54"/>
      <c r="P119" s="55"/>
    </row>
    <row r="120" customHeight="1" spans="1:16">
      <c r="A120" s="28"/>
      <c r="B120" s="29"/>
      <c r="C120" s="30"/>
      <c r="D120" s="31"/>
      <c r="E120" s="36"/>
      <c r="F120" s="37"/>
      <c r="G120" s="38"/>
      <c r="H120" s="39"/>
      <c r="I120" s="39"/>
      <c r="J120" s="39"/>
      <c r="K120" s="56"/>
      <c r="L120" s="39"/>
      <c r="M120" s="39"/>
      <c r="N120" s="53">
        <f t="shared" si="5"/>
        <v>0</v>
      </c>
      <c r="O120" s="54"/>
      <c r="P120" s="55"/>
    </row>
    <row r="121" customHeight="1" spans="1:16">
      <c r="A121" s="40" t="s">
        <v>56</v>
      </c>
      <c r="B121" s="41"/>
      <c r="C121" s="41"/>
      <c r="D121" s="42"/>
      <c r="E121" s="42"/>
      <c r="F121" s="43"/>
      <c r="G121" s="44">
        <f t="shared" ref="G121:N121" si="6">SUM(G95:G120)</f>
        <v>0</v>
      </c>
      <c r="H121" s="44">
        <f t="shared" si="6"/>
        <v>0</v>
      </c>
      <c r="I121" s="44">
        <f t="shared" si="6"/>
        <v>0</v>
      </c>
      <c r="J121" s="44">
        <f t="shared" si="6"/>
        <v>0</v>
      </c>
      <c r="K121" s="44">
        <f t="shared" si="6"/>
        <v>0</v>
      </c>
      <c r="L121" s="44">
        <f t="shared" si="6"/>
        <v>0</v>
      </c>
      <c r="M121" s="44">
        <f t="shared" si="6"/>
        <v>0</v>
      </c>
      <c r="N121" s="44">
        <f t="shared" si="6"/>
        <v>0</v>
      </c>
      <c r="O121" s="57"/>
      <c r="P121" s="58"/>
    </row>
    <row r="123" customHeight="1" spans="1:16">
      <c r="A123" s="7" t="s">
        <v>57</v>
      </c>
      <c r="B123" s="8"/>
      <c r="C123" s="4"/>
      <c r="D123" s="5"/>
      <c r="E123" s="5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5"/>
    </row>
    <row r="124" customHeight="1" spans="1:16">
      <c r="A124" s="9" t="s">
        <v>4</v>
      </c>
      <c r="B124" s="10" t="s">
        <v>5</v>
      </c>
      <c r="C124" s="11" t="s">
        <v>6</v>
      </c>
      <c r="D124" s="11" t="s">
        <v>7</v>
      </c>
      <c r="E124" s="12" t="s">
        <v>8</v>
      </c>
      <c r="F124" s="13" t="s">
        <v>9</v>
      </c>
      <c r="G124" s="10" t="s">
        <v>10</v>
      </c>
      <c r="H124" s="14" t="s">
        <v>11</v>
      </c>
      <c r="I124" s="14"/>
      <c r="J124" s="9" t="s">
        <v>12</v>
      </c>
      <c r="K124" s="10" t="s">
        <v>13</v>
      </c>
      <c r="L124" s="14" t="s">
        <v>14</v>
      </c>
      <c r="M124" s="14"/>
      <c r="N124" s="9" t="s">
        <v>15</v>
      </c>
      <c r="O124" s="10" t="s">
        <v>16</v>
      </c>
      <c r="P124" s="10" t="s">
        <v>17</v>
      </c>
    </row>
    <row r="125" customHeight="1" spans="1:16">
      <c r="A125" s="15"/>
      <c r="B125" s="16"/>
      <c r="C125" s="17"/>
      <c r="D125" s="17"/>
      <c r="E125" s="18" t="s">
        <v>18</v>
      </c>
      <c r="F125" s="19"/>
      <c r="G125" s="16"/>
      <c r="H125" s="20" t="s">
        <v>19</v>
      </c>
      <c r="I125" s="20" t="s">
        <v>20</v>
      </c>
      <c r="J125" s="15"/>
      <c r="K125" s="16"/>
      <c r="L125" s="20" t="s">
        <v>19</v>
      </c>
      <c r="M125" s="20" t="s">
        <v>20</v>
      </c>
      <c r="N125" s="15"/>
      <c r="O125" s="16"/>
      <c r="P125" s="16"/>
    </row>
    <row r="126" customHeight="1" spans="1:16">
      <c r="A126" s="21"/>
      <c r="B126" s="22"/>
      <c r="C126" s="23"/>
      <c r="D126" s="24"/>
      <c r="E126" s="24"/>
      <c r="F126" s="25"/>
      <c r="G126" s="26"/>
      <c r="H126" s="27"/>
      <c r="I126" s="27"/>
      <c r="J126" s="46"/>
      <c r="K126" s="47"/>
      <c r="L126" s="27"/>
      <c r="M126" s="27"/>
      <c r="N126" s="48">
        <f t="shared" ref="N126:N151" si="7">SUM(G126:M126)</f>
        <v>0</v>
      </c>
      <c r="O126" s="49"/>
      <c r="P126" s="50"/>
    </row>
    <row r="127" customHeight="1" spans="1:16">
      <c r="A127" s="28"/>
      <c r="B127" s="29"/>
      <c r="C127" s="30"/>
      <c r="D127" s="31"/>
      <c r="E127" s="31"/>
      <c r="F127" s="32"/>
      <c r="G127" s="33"/>
      <c r="H127" s="34"/>
      <c r="I127" s="34"/>
      <c r="J127" s="51"/>
      <c r="K127" s="52"/>
      <c r="L127" s="34"/>
      <c r="M127" s="34"/>
      <c r="N127" s="53">
        <f t="shared" si="7"/>
        <v>0</v>
      </c>
      <c r="O127" s="54"/>
      <c r="P127" s="55"/>
    </row>
    <row r="128" customHeight="1" spans="1:16">
      <c r="A128" s="28"/>
      <c r="B128" s="29"/>
      <c r="C128" s="30"/>
      <c r="D128" s="31"/>
      <c r="E128" s="31"/>
      <c r="F128" s="32"/>
      <c r="G128" s="33"/>
      <c r="H128" s="34"/>
      <c r="I128" s="34"/>
      <c r="J128" s="51"/>
      <c r="K128" s="52"/>
      <c r="L128" s="34"/>
      <c r="M128" s="34"/>
      <c r="N128" s="53">
        <f t="shared" si="7"/>
        <v>0</v>
      </c>
      <c r="O128" s="54"/>
      <c r="P128" s="55"/>
    </row>
    <row r="129" customHeight="1" spans="1:16">
      <c r="A129" s="28"/>
      <c r="B129" s="29"/>
      <c r="C129" s="30"/>
      <c r="D129" s="31"/>
      <c r="E129" s="31"/>
      <c r="F129" s="32"/>
      <c r="G129" s="33"/>
      <c r="H129" s="34"/>
      <c r="I129" s="34"/>
      <c r="J129" s="51"/>
      <c r="K129" s="52"/>
      <c r="L129" s="34"/>
      <c r="M129" s="34"/>
      <c r="N129" s="53">
        <f t="shared" si="7"/>
        <v>0</v>
      </c>
      <c r="O129" s="54"/>
      <c r="P129" s="55"/>
    </row>
    <row r="130" customHeight="1" spans="1:16">
      <c r="A130" s="28"/>
      <c r="B130" s="29"/>
      <c r="C130" s="30"/>
      <c r="D130" s="31"/>
      <c r="E130" s="31"/>
      <c r="F130" s="32"/>
      <c r="G130" s="33"/>
      <c r="H130" s="34"/>
      <c r="I130" s="34"/>
      <c r="J130" s="51"/>
      <c r="K130" s="52"/>
      <c r="L130" s="34"/>
      <c r="M130" s="34"/>
      <c r="N130" s="53">
        <f t="shared" si="7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2"/>
      <c r="G131" s="33"/>
      <c r="H131" s="34"/>
      <c r="I131" s="34"/>
      <c r="J131" s="51"/>
      <c r="K131" s="52"/>
      <c r="L131" s="34"/>
      <c r="M131" s="34"/>
      <c r="N131" s="53">
        <f t="shared" si="7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2"/>
      <c r="G132" s="33"/>
      <c r="H132" s="34"/>
      <c r="I132" s="34"/>
      <c r="J132" s="51"/>
      <c r="K132" s="52"/>
      <c r="L132" s="34"/>
      <c r="M132" s="34"/>
      <c r="N132" s="53">
        <f t="shared" si="7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51"/>
      <c r="K133" s="52"/>
      <c r="L133" s="34"/>
      <c r="M133" s="34"/>
      <c r="N133" s="53">
        <f t="shared" si="7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51"/>
      <c r="K134" s="52"/>
      <c r="L134" s="34"/>
      <c r="M134" s="34"/>
      <c r="N134" s="53">
        <f t="shared" si="7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2"/>
      <c r="G135" s="33"/>
      <c r="H135" s="34"/>
      <c r="I135" s="34"/>
      <c r="J135" s="51"/>
      <c r="K135" s="52"/>
      <c r="L135" s="34"/>
      <c r="M135" s="34"/>
      <c r="N135" s="53">
        <f t="shared" si="7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2"/>
      <c r="G136" s="33"/>
      <c r="H136" s="34"/>
      <c r="I136" s="34"/>
      <c r="J136" s="51"/>
      <c r="K136" s="52"/>
      <c r="L136" s="34"/>
      <c r="M136" s="34"/>
      <c r="N136" s="53">
        <f t="shared" si="7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5"/>
      <c r="G137" s="33"/>
      <c r="H137" s="34"/>
      <c r="I137" s="34"/>
      <c r="J137" s="51"/>
      <c r="K137" s="52"/>
      <c r="L137" s="34"/>
      <c r="M137" s="34"/>
      <c r="N137" s="53">
        <f t="shared" si="7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5"/>
      <c r="G138" s="33"/>
      <c r="H138" s="34"/>
      <c r="I138" s="34"/>
      <c r="J138" s="51"/>
      <c r="K138" s="52"/>
      <c r="L138" s="34"/>
      <c r="M138" s="34"/>
      <c r="N138" s="53">
        <f t="shared" si="7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5"/>
      <c r="G139" s="33"/>
      <c r="H139" s="34"/>
      <c r="I139" s="34"/>
      <c r="J139" s="51"/>
      <c r="K139" s="52"/>
      <c r="L139" s="34"/>
      <c r="M139" s="34"/>
      <c r="N139" s="53">
        <f t="shared" si="7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51"/>
      <c r="K140" s="52"/>
      <c r="L140" s="34"/>
      <c r="M140" s="34"/>
      <c r="N140" s="53">
        <f t="shared" si="7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51"/>
      <c r="K141" s="52"/>
      <c r="L141" s="34"/>
      <c r="M141" s="34"/>
      <c r="N141" s="53">
        <f t="shared" si="7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51"/>
      <c r="K142" s="52"/>
      <c r="L142" s="34"/>
      <c r="M142" s="34"/>
      <c r="N142" s="53">
        <f t="shared" si="7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51"/>
      <c r="K143" s="52"/>
      <c r="L143" s="34"/>
      <c r="M143" s="34"/>
      <c r="N143" s="53">
        <f t="shared" si="7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51"/>
      <c r="K144" s="52"/>
      <c r="L144" s="34"/>
      <c r="M144" s="34"/>
      <c r="N144" s="53">
        <f t="shared" si="7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51"/>
      <c r="K145" s="52"/>
      <c r="L145" s="34"/>
      <c r="M145" s="34"/>
      <c r="N145" s="53">
        <f t="shared" si="7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51"/>
      <c r="K146" s="52"/>
      <c r="L146" s="34"/>
      <c r="M146" s="34"/>
      <c r="N146" s="53">
        <f t="shared" si="7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34"/>
      <c r="K147" s="52"/>
      <c r="L147" s="34"/>
      <c r="M147" s="34"/>
      <c r="N147" s="53">
        <f t="shared" si="7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34"/>
      <c r="K148" s="52"/>
      <c r="L148" s="34"/>
      <c r="M148" s="34"/>
      <c r="N148" s="53">
        <f t="shared" si="7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34"/>
      <c r="K149" s="52"/>
      <c r="L149" s="34"/>
      <c r="M149" s="34"/>
      <c r="N149" s="53">
        <f t="shared" si="7"/>
        <v>0</v>
      </c>
      <c r="O149" s="54"/>
      <c r="P149" s="55"/>
    </row>
    <row r="150" customHeight="1" spans="1:16">
      <c r="A150" s="28"/>
      <c r="B150" s="29"/>
      <c r="C150" s="30"/>
      <c r="D150" s="31"/>
      <c r="E150" s="31"/>
      <c r="F150" s="35"/>
      <c r="G150" s="33"/>
      <c r="H150" s="34"/>
      <c r="I150" s="34"/>
      <c r="J150" s="34"/>
      <c r="K150" s="52"/>
      <c r="L150" s="34"/>
      <c r="M150" s="34"/>
      <c r="N150" s="53">
        <f t="shared" si="7"/>
        <v>0</v>
      </c>
      <c r="O150" s="54"/>
      <c r="P150" s="55"/>
    </row>
    <row r="151" customHeight="1" spans="1:16">
      <c r="A151" s="28"/>
      <c r="B151" s="29"/>
      <c r="C151" s="30"/>
      <c r="D151" s="31"/>
      <c r="E151" s="36"/>
      <c r="F151" s="37"/>
      <c r="G151" s="38"/>
      <c r="H151" s="39"/>
      <c r="I151" s="39"/>
      <c r="J151" s="39"/>
      <c r="K151" s="56"/>
      <c r="L151" s="39"/>
      <c r="M151" s="39"/>
      <c r="N151" s="53">
        <f t="shared" si="7"/>
        <v>0</v>
      </c>
      <c r="O151" s="54"/>
      <c r="P151" s="55"/>
    </row>
    <row r="152" customHeight="1" spans="1:16">
      <c r="A152" s="40" t="s">
        <v>56</v>
      </c>
      <c r="B152" s="41"/>
      <c r="C152" s="41"/>
      <c r="D152" s="42"/>
      <c r="E152" s="42"/>
      <c r="F152" s="43"/>
      <c r="G152" s="44">
        <f t="shared" ref="G152:N152" si="8">SUM(G126:G151)</f>
        <v>0</v>
      </c>
      <c r="H152" s="44">
        <f t="shared" si="8"/>
        <v>0</v>
      </c>
      <c r="I152" s="44">
        <f t="shared" si="8"/>
        <v>0</v>
      </c>
      <c r="J152" s="44">
        <f t="shared" si="8"/>
        <v>0</v>
      </c>
      <c r="K152" s="44">
        <f t="shared" si="8"/>
        <v>0</v>
      </c>
      <c r="L152" s="44">
        <f t="shared" si="8"/>
        <v>0</v>
      </c>
      <c r="M152" s="44">
        <f t="shared" si="8"/>
        <v>0</v>
      </c>
      <c r="N152" s="44">
        <f t="shared" si="8"/>
        <v>0</v>
      </c>
      <c r="O152" s="57"/>
      <c r="P152" s="58"/>
    </row>
  </sheetData>
  <mergeCells count="53">
    <mergeCell ref="H6:I6"/>
    <mergeCell ref="L6:M6"/>
    <mergeCell ref="H42:I42"/>
    <mergeCell ref="L42:M42"/>
    <mergeCell ref="H93:I93"/>
    <mergeCell ref="L93:M93"/>
    <mergeCell ref="H124:I124"/>
    <mergeCell ref="L124:M124"/>
    <mergeCell ref="A6:A7"/>
    <mergeCell ref="A42:A43"/>
    <mergeCell ref="A93:A94"/>
    <mergeCell ref="A124:A125"/>
    <mergeCell ref="B6:B7"/>
    <mergeCell ref="B42:B43"/>
    <mergeCell ref="B93:B94"/>
    <mergeCell ref="B124:B125"/>
    <mergeCell ref="C6:C7"/>
    <mergeCell ref="C42:C43"/>
    <mergeCell ref="C93:C94"/>
    <mergeCell ref="C124:C125"/>
    <mergeCell ref="D6:D7"/>
    <mergeCell ref="D42:D43"/>
    <mergeCell ref="D93:D94"/>
    <mergeCell ref="D124:D125"/>
    <mergeCell ref="F6:F7"/>
    <mergeCell ref="F42:F43"/>
    <mergeCell ref="F93:F94"/>
    <mergeCell ref="F124:F125"/>
    <mergeCell ref="G6:G7"/>
    <mergeCell ref="G42:G43"/>
    <mergeCell ref="G93:G94"/>
    <mergeCell ref="G124:G125"/>
    <mergeCell ref="J6:J7"/>
    <mergeCell ref="J42:J43"/>
    <mergeCell ref="J93:J94"/>
    <mergeCell ref="J124:J125"/>
    <mergeCell ref="K6:K7"/>
    <mergeCell ref="K42:K43"/>
    <mergeCell ref="K93:K94"/>
    <mergeCell ref="K124:K125"/>
    <mergeCell ref="N6:N7"/>
    <mergeCell ref="N42:N43"/>
    <mergeCell ref="N93:N94"/>
    <mergeCell ref="N124:N125"/>
    <mergeCell ref="O6:O7"/>
    <mergeCell ref="O42:O43"/>
    <mergeCell ref="O93:O94"/>
    <mergeCell ref="O124:O125"/>
    <mergeCell ref="P6:P7"/>
    <mergeCell ref="P42:P43"/>
    <mergeCell ref="P93:P94"/>
    <mergeCell ref="P124:P125"/>
    <mergeCell ref="Q42:Q4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2"/>
  <sheetViews>
    <sheetView tabSelected="1" workbookViewId="0">
      <selection activeCell="F9" sqref="F9"/>
    </sheetView>
  </sheetViews>
  <sheetFormatPr defaultColWidth="9.14285714285714" defaultRowHeight="12.95" customHeight="1"/>
  <cols>
    <col min="1" max="1" width="11.5714285714286" style="1" customWidth="1"/>
    <col min="2" max="2" width="16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58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7">
      <c r="A8" s="75">
        <v>45936</v>
      </c>
      <c r="B8" s="61">
        <v>16249</v>
      </c>
      <c r="C8" s="62" t="s">
        <v>42</v>
      </c>
      <c r="D8" s="61">
        <v>1936</v>
      </c>
      <c r="E8" s="64">
        <v>45966</v>
      </c>
      <c r="F8" s="157" t="s">
        <v>59</v>
      </c>
      <c r="G8" s="77"/>
      <c r="H8" s="77"/>
      <c r="I8" s="77"/>
      <c r="J8" s="77">
        <v>65424</v>
      </c>
      <c r="K8" s="77"/>
      <c r="L8" s="77"/>
      <c r="M8" s="77"/>
      <c r="N8" s="77">
        <f t="shared" ref="N8:N10" si="0">SUM(G8:M8)</f>
        <v>65424</v>
      </c>
      <c r="O8" s="87">
        <v>45966</v>
      </c>
      <c r="P8" s="87" t="s">
        <v>60</v>
      </c>
      <c r="Q8" s="59"/>
    </row>
    <row r="9" s="1" customFormat="1" customHeight="1" spans="1:17">
      <c r="A9" s="75">
        <v>45941</v>
      </c>
      <c r="B9" s="61">
        <v>16276</v>
      </c>
      <c r="C9" s="62" t="s">
        <v>42</v>
      </c>
      <c r="D9" s="61">
        <v>1944</v>
      </c>
      <c r="E9" s="64">
        <v>45976</v>
      </c>
      <c r="F9" s="157" t="s">
        <v>61</v>
      </c>
      <c r="G9" s="77"/>
      <c r="H9" s="77"/>
      <c r="I9" s="77"/>
      <c r="J9" s="77">
        <v>0</v>
      </c>
      <c r="K9" s="77">
        <v>148250</v>
      </c>
      <c r="L9" s="70"/>
      <c r="M9" s="88"/>
      <c r="N9" s="71">
        <f t="shared" si="0"/>
        <v>148250</v>
      </c>
      <c r="O9" s="87">
        <v>45976</v>
      </c>
      <c r="P9" s="87" t="s">
        <v>62</v>
      </c>
      <c r="Q9" s="59"/>
    </row>
    <row r="10" s="1" customFormat="1" customHeight="1" spans="1:17">
      <c r="A10" s="75">
        <v>45944</v>
      </c>
      <c r="B10" s="61">
        <v>16280</v>
      </c>
      <c r="C10" s="62" t="s">
        <v>63</v>
      </c>
      <c r="D10" s="61">
        <v>1945</v>
      </c>
      <c r="E10" s="64">
        <v>45988</v>
      </c>
      <c r="F10" s="157" t="s">
        <v>64</v>
      </c>
      <c r="G10" s="77"/>
      <c r="H10" s="77"/>
      <c r="I10" s="77"/>
      <c r="J10" s="77">
        <v>471.43</v>
      </c>
      <c r="K10" s="89"/>
      <c r="L10" s="90"/>
      <c r="M10" s="90"/>
      <c r="N10" s="71">
        <f t="shared" si="0"/>
        <v>471.43</v>
      </c>
      <c r="O10" s="91">
        <v>45981</v>
      </c>
      <c r="P10" s="89" t="s">
        <v>65</v>
      </c>
      <c r="Q10" s="59"/>
    </row>
    <row r="11" s="1" customFormat="1" customHeight="1" spans="1:17">
      <c r="A11" s="78"/>
      <c r="B11" s="79"/>
      <c r="C11" s="80"/>
      <c r="D11" s="79"/>
      <c r="E11" s="81"/>
      <c r="F11" s="76"/>
      <c r="G11" s="77"/>
      <c r="H11" s="77"/>
      <c r="I11" s="77"/>
      <c r="J11" s="77"/>
      <c r="K11" s="77"/>
      <c r="L11" s="77"/>
      <c r="M11" s="77"/>
      <c r="N11" s="77"/>
      <c r="O11" s="92"/>
      <c r="P11" s="92"/>
      <c r="Q11" s="59"/>
    </row>
    <row r="12" s="1" customFormat="1" customHeight="1" spans="1:17">
      <c r="A12" s="78"/>
      <c r="B12" s="79"/>
      <c r="C12" s="80"/>
      <c r="D12" s="79"/>
      <c r="E12" s="81"/>
      <c r="F12" s="76"/>
      <c r="G12" s="77"/>
      <c r="H12" s="77"/>
      <c r="I12" s="77"/>
      <c r="J12" s="77"/>
      <c r="K12" s="77"/>
      <c r="L12" s="77"/>
      <c r="M12" s="77"/>
      <c r="N12" s="77"/>
      <c r="O12" s="92"/>
      <c r="P12" s="92"/>
      <c r="Q12" s="59"/>
    </row>
    <row r="13" s="1" customFormat="1" customHeight="1" spans="1:17">
      <c r="A13" s="78"/>
      <c r="B13" s="79"/>
      <c r="C13" s="80"/>
      <c r="D13" s="79"/>
      <c r="E13" s="81"/>
      <c r="F13" s="76"/>
      <c r="G13" s="77"/>
      <c r="H13" s="77"/>
      <c r="I13" s="77"/>
      <c r="J13" s="77"/>
      <c r="K13" s="77"/>
      <c r="L13" s="77"/>
      <c r="M13" s="77"/>
      <c r="N13" s="77"/>
      <c r="O13" s="92"/>
      <c r="P13" s="92"/>
      <c r="Q13" s="59"/>
    </row>
    <row r="14" s="1" customFormat="1" customHeight="1" spans="1:17">
      <c r="A14" s="78"/>
      <c r="B14" s="79"/>
      <c r="C14" s="80"/>
      <c r="D14" s="79"/>
      <c r="E14" s="81"/>
      <c r="F14" s="76"/>
      <c r="G14" s="77"/>
      <c r="H14" s="77"/>
      <c r="I14" s="77"/>
      <c r="J14" s="77"/>
      <c r="K14" s="77"/>
      <c r="L14" s="77"/>
      <c r="M14" s="77"/>
      <c r="N14" s="77"/>
      <c r="O14" s="92"/>
      <c r="P14" s="92"/>
      <c r="Q14" s="59"/>
    </row>
    <row r="15" s="1" customFormat="1" customHeight="1" spans="1:17">
      <c r="A15" s="82"/>
      <c r="B15" s="79"/>
      <c r="C15" s="80"/>
      <c r="D15" s="79"/>
      <c r="E15" s="81"/>
      <c r="F15" s="83"/>
      <c r="G15" s="84"/>
      <c r="H15" s="85"/>
      <c r="I15" s="85"/>
      <c r="J15" s="85"/>
      <c r="K15" s="85"/>
      <c r="L15" s="85"/>
      <c r="M15" s="85"/>
      <c r="N15" s="93"/>
      <c r="O15" s="92"/>
      <c r="P15" s="92"/>
      <c r="Q15" s="59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ref="N12:N21" si="1">SUM(G16:M16)</f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34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34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34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34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6"/>
      <c r="E21" s="36"/>
      <c r="F21" s="37"/>
      <c r="G21" s="38"/>
      <c r="H21" s="39"/>
      <c r="I21" s="39"/>
      <c r="J21" s="39"/>
      <c r="K21" s="56"/>
      <c r="L21" s="39"/>
      <c r="M21" s="39"/>
      <c r="N21" s="53">
        <f t="shared" si="1"/>
        <v>0</v>
      </c>
      <c r="O21" s="72"/>
      <c r="P21" s="73"/>
    </row>
    <row r="22" customHeight="1" spans="1:16">
      <c r="A22" s="40" t="s">
        <v>56</v>
      </c>
      <c r="B22" s="41"/>
      <c r="C22" s="41"/>
      <c r="D22" s="86"/>
      <c r="E22" s="42"/>
      <c r="F22" s="43"/>
      <c r="G22" s="44">
        <f>SUM(G9:G21)</f>
        <v>0</v>
      </c>
      <c r="H22" s="44">
        <f>SUM(H9:H21)</f>
        <v>0</v>
      </c>
      <c r="I22" s="44">
        <f>SUM(I9:I21)</f>
        <v>0</v>
      </c>
      <c r="J22" s="44">
        <f t="shared" ref="J22:N22" si="2">SUM(J8:J21)</f>
        <v>65895.43</v>
      </c>
      <c r="K22" s="44">
        <f t="shared" si="2"/>
        <v>148250</v>
      </c>
      <c r="L22" s="44">
        <f t="shared" si="2"/>
        <v>0</v>
      </c>
      <c r="M22" s="44">
        <f t="shared" si="2"/>
        <v>0</v>
      </c>
      <c r="N22" s="44">
        <f t="shared" si="2"/>
        <v>214145.43</v>
      </c>
      <c r="O22" s="74"/>
      <c r="P22" s="73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9"/>
  <sheetViews>
    <sheetView zoomScale="130" zoomScaleNormal="130" workbookViewId="0">
      <selection activeCell="A3" sqref="A3:B3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10.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55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67"/>
    </row>
    <row r="8" customHeight="1" spans="1:16">
      <c r="A8" s="60"/>
      <c r="B8" s="61"/>
      <c r="C8" s="62"/>
      <c r="D8" s="63"/>
      <c r="E8" s="64"/>
      <c r="F8" s="64"/>
      <c r="G8" s="65"/>
      <c r="H8" s="66"/>
      <c r="I8" s="65"/>
      <c r="J8" s="65"/>
      <c r="K8" s="68"/>
      <c r="L8" s="69"/>
      <c r="M8" s="70"/>
      <c r="N8" s="71">
        <v>0</v>
      </c>
      <c r="O8" s="54"/>
      <c r="P8" s="55" t="s">
        <v>66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28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5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34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6"/>
      <c r="F28" s="37"/>
      <c r="G28" s="38"/>
      <c r="H28" s="39"/>
      <c r="I28" s="39"/>
      <c r="J28" s="39"/>
      <c r="K28" s="56"/>
      <c r="L28" s="39"/>
      <c r="M28" s="39"/>
      <c r="N28" s="53">
        <f t="shared" si="0"/>
        <v>0</v>
      </c>
      <c r="O28" s="72"/>
      <c r="P28" s="73"/>
    </row>
    <row r="29" customHeight="1" spans="1:16">
      <c r="A29" s="40" t="s">
        <v>67</v>
      </c>
      <c r="B29" s="41"/>
      <c r="C29" s="41"/>
      <c r="D29" s="42"/>
      <c r="E29" s="42"/>
      <c r="F29" s="43"/>
      <c r="G29" s="44">
        <f t="shared" ref="G29:N29" si="1">SUM(G8:G28)</f>
        <v>0</v>
      </c>
      <c r="H29" s="44">
        <f t="shared" si="1"/>
        <v>0</v>
      </c>
      <c r="I29" s="44">
        <f t="shared" si="1"/>
        <v>0</v>
      </c>
      <c r="J29" s="44">
        <f t="shared" si="1"/>
        <v>0</v>
      </c>
      <c r="K29" s="44">
        <f t="shared" si="1"/>
        <v>0</v>
      </c>
      <c r="L29" s="44">
        <f t="shared" si="1"/>
        <v>0</v>
      </c>
      <c r="M29" s="44">
        <f t="shared" si="1"/>
        <v>0</v>
      </c>
      <c r="N29" s="44">
        <f t="shared" si="1"/>
        <v>0</v>
      </c>
      <c r="O29" s="74"/>
      <c r="P29" s="73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4" sqref="B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68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57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69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2025-12-03T01:35:12Z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