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 activeTab="2"/>
  </bookViews>
  <sheets>
    <sheet name="SHEET1" sheetId="2" r:id="rId1"/>
    <sheet name="JULY 11, 2024" sheetId="1" r:id="rId2"/>
    <sheet name="JULY 12, 2024" sheetId="3" r:id="rId3"/>
  </sheets>
  <definedNames>
    <definedName name="_xlnm.Print_Area" localSheetId="1">'JULY 11, 2024'!$A$1:$O$19</definedName>
    <definedName name="_xlnm.Print_Area" localSheetId="0">SHEET1!$A$1:$O$21</definedName>
    <definedName name="_xlnm.Print_Area" localSheetId="2">'JULY 12, 2024'!$A$1:$O$19</definedName>
  </definedNames>
  <calcPr calcId="144525"/>
</workbook>
</file>

<file path=xl/sharedStrings.xml><?xml version="1.0" encoding="utf-8"?>
<sst xmlns="http://schemas.openxmlformats.org/spreadsheetml/2006/main" count="146" uniqueCount="82">
  <si>
    <t>KOLIN PHILIPPINES INTERNATIONAL INC.</t>
  </si>
  <si>
    <t>DAILY COLLECTIONS REPORT - NONTRADE</t>
  </si>
  <si>
    <t>DATE OF SJR</t>
  </si>
  <si>
    <t>DATE ATTENDED</t>
  </si>
  <si>
    <t>PAYEE</t>
  </si>
  <si>
    <t>DESCRIPTION OF COLLECTION TRANSACTION</t>
  </si>
  <si>
    <t>PARTS</t>
  </si>
  <si>
    <t>LABOR</t>
  </si>
  <si>
    <t>SJR #</t>
  </si>
  <si>
    <t>ACCOUNT</t>
  </si>
  <si>
    <t xml:space="preserve"> OR # /    PR #</t>
  </si>
  <si>
    <t>CASH</t>
  </si>
  <si>
    <t>CHECK</t>
  </si>
  <si>
    <t>DATE OF DEPOSIT</t>
  </si>
  <si>
    <t xml:space="preserve">Bank </t>
  </si>
  <si>
    <t>Check #</t>
  </si>
  <si>
    <t>Date</t>
  </si>
  <si>
    <t>Amount</t>
  </si>
  <si>
    <t>CARIGAO, CHARISMA</t>
  </si>
  <si>
    <t>GENERAL CLEANING</t>
  </si>
  <si>
    <t>HO-00210220</t>
  </si>
  <si>
    <t>CHUA, ANDY</t>
  </si>
  <si>
    <t>HO-00209645</t>
  </si>
  <si>
    <t>FILOSOPO, BERNADETTE</t>
  </si>
  <si>
    <t>REPLACED EVAPORATOR</t>
  </si>
  <si>
    <t>HO-00210188</t>
  </si>
  <si>
    <t>REVILLA, NINA IRENE</t>
  </si>
  <si>
    <t>SURVEY AREA</t>
  </si>
  <si>
    <t>HO-00210641</t>
  </si>
  <si>
    <t>ACA &amp; COMPANY</t>
  </si>
  <si>
    <t xml:space="preserve">CHECK-UP </t>
  </si>
  <si>
    <t>HO-00188507</t>
  </si>
  <si>
    <t>AR'24</t>
  </si>
  <si>
    <t>BPI</t>
  </si>
  <si>
    <t>SHOP REPAIR</t>
  </si>
  <si>
    <t>HO-00187006</t>
  </si>
  <si>
    <t>CDC MANUFACTURING CORPORATION</t>
  </si>
  <si>
    <t>INSTALLATION</t>
  </si>
  <si>
    <t>HO-00205502</t>
  </si>
  <si>
    <t>PCS.</t>
  </si>
  <si>
    <t>AMOUNT</t>
  </si>
  <si>
    <r>
      <rPr>
        <b/>
        <sz val="10"/>
        <rFont val="Trebuchet MS"/>
        <charset val="0"/>
      </rPr>
      <t xml:space="preserve">PREPARED BY:                          </t>
    </r>
    <r>
      <rPr>
        <b/>
        <u/>
        <sz val="10"/>
        <rFont val="Trebuchet MS"/>
        <charset val="0"/>
      </rPr>
      <t>MS. MA ELENA R. NIPES</t>
    </r>
  </si>
  <si>
    <r>
      <rPr>
        <b/>
        <sz val="10"/>
        <rFont val="Trebuchet MS"/>
        <charset val="0"/>
      </rPr>
      <t xml:space="preserve">RECEIVED BY: </t>
    </r>
    <r>
      <rPr>
        <b/>
        <u/>
        <sz val="10"/>
        <rFont val="Trebuchet MS"/>
        <charset val="0"/>
      </rPr>
      <t xml:space="preserve">MS. RIZZA S. PINEDA </t>
    </r>
  </si>
  <si>
    <t xml:space="preserve">                   SERVICE ACCOUNTING ASSISTANT </t>
  </si>
  <si>
    <t>TREASURY ASSISTANT</t>
  </si>
  <si>
    <r>
      <rPr>
        <b/>
        <sz val="10"/>
        <rFont val="Trebuchet MS"/>
        <charset val="0"/>
      </rPr>
      <t xml:space="preserve">NOTED BY:                   </t>
    </r>
    <r>
      <rPr>
        <b/>
        <u/>
        <sz val="10"/>
        <rFont val="Trebuchet MS"/>
        <charset val="0"/>
      </rPr>
      <t>MS. RICHELL V. HICBAN</t>
    </r>
  </si>
  <si>
    <r>
      <rPr>
        <b/>
        <sz val="10"/>
        <rFont val="Trebuchet MS"/>
        <charset val="0"/>
      </rPr>
      <t xml:space="preserve">RECEIVED BY: </t>
    </r>
    <r>
      <rPr>
        <b/>
        <u/>
        <sz val="10"/>
        <rFont val="Trebuchet MS"/>
        <charset val="0"/>
      </rPr>
      <t>MS. MA. ANNGELICA D. TORCINO</t>
    </r>
  </si>
  <si>
    <t xml:space="preserve">         SERVICE ACCOUNTING SUPERVISOR</t>
  </si>
  <si>
    <t>ACCOUNTING ASSISTANT</t>
  </si>
  <si>
    <t>TOTAL</t>
  </si>
  <si>
    <t>RETURNED OR# 137990  (WHITE &amp; GREEN COPY)</t>
  </si>
  <si>
    <t xml:space="preserve"> SI # /    PR #</t>
  </si>
  <si>
    <t>CANTA, DENNIS</t>
  </si>
  <si>
    <t>REPLACED PIPE TEMPERATURE SENSOR</t>
  </si>
  <si>
    <t>HO-00212397</t>
  </si>
  <si>
    <t>HYBRID POWER CORP.</t>
  </si>
  <si>
    <t xml:space="preserve">SURVEYED </t>
  </si>
  <si>
    <t>HO-00212662</t>
  </si>
  <si>
    <t>TIAMZON, DINDI</t>
  </si>
  <si>
    <t>REPLACED PARTS</t>
  </si>
  <si>
    <t>HO-00212633</t>
  </si>
  <si>
    <t>BARANGAY HALL 832, ZONE 90</t>
  </si>
  <si>
    <t>HO-00212490</t>
  </si>
  <si>
    <t>BAGON, JIMMY</t>
  </si>
  <si>
    <t>CHECK-UP</t>
  </si>
  <si>
    <t>HO-00212563</t>
  </si>
  <si>
    <r>
      <t xml:space="preserve">RECEIVED BY: </t>
    </r>
    <r>
      <rPr>
        <b/>
        <u/>
        <sz val="10"/>
        <rFont val="Trebuchet MS"/>
        <charset val="0"/>
      </rPr>
      <t xml:space="preserve">MS. JENNY ROSE C. BERNABE </t>
    </r>
  </si>
  <si>
    <t>RETURNED SI# 138203, 138204  (WHITE &amp; GREEN COPY)</t>
  </si>
  <si>
    <t>VISTA HOTEL (CUBAO)</t>
  </si>
  <si>
    <t>SURVEYED</t>
  </si>
  <si>
    <t>HO-00212709</t>
  </si>
  <si>
    <t>EON PHARMATEK INC.</t>
  </si>
  <si>
    <t>HO-00212743</t>
  </si>
  <si>
    <t>WANG, GEORGE</t>
  </si>
  <si>
    <t>HO-00212487</t>
  </si>
  <si>
    <t>HO-00212488</t>
  </si>
  <si>
    <t>OSCURO, ROLAND</t>
  </si>
  <si>
    <t>HO-00212515</t>
  </si>
  <si>
    <r>
      <t xml:space="preserve">PREPARED BY               </t>
    </r>
    <r>
      <rPr>
        <b/>
        <u/>
        <sz val="10"/>
        <rFont val="Trebuchet MS"/>
        <charset val="0"/>
      </rPr>
      <t>MS. MA ELENA R. NIPES</t>
    </r>
  </si>
  <si>
    <t xml:space="preserve">           SERVICE ACCOUNTING ASSISTANT </t>
  </si>
  <si>
    <r>
      <t xml:space="preserve">NOTED BY:                  </t>
    </r>
    <r>
      <rPr>
        <b/>
        <u/>
        <sz val="10"/>
        <rFont val="Trebuchet MS"/>
        <charset val="0"/>
      </rPr>
      <t>MS. RICHELL V. HICBAN</t>
    </r>
  </si>
  <si>
    <t>RETURNED OR# 138214  (WHITE &amp; GREEN COPY)</t>
  </si>
</sst>
</file>

<file path=xl/styles.xml><?xml version="1.0" encoding="utf-8"?>
<styleSheet xmlns="http://schemas.openxmlformats.org/spreadsheetml/2006/main">
  <numFmts count="9">
    <numFmt numFmtId="42" formatCode="_-&quot;₱&quot;* #,##0_-;\-&quot;₱&quot;* #,##0_-;_-&quot;₱&quot;* &quot;-&quot;_-;_-@_-"/>
    <numFmt numFmtId="176" formatCode="[$-409]dd\-mmm\-yy;@"/>
    <numFmt numFmtId="44" formatCode="_-&quot;₱&quot;* #,##0.00_-;\-&quot;₱&quot;* #,##0.00_-;_-&quot;₱&quot;* &quot;-&quot;??_-;_-@_-"/>
    <numFmt numFmtId="41" formatCode="_-* #,##0_-;\-* #,##0_-;_-* &quot;-&quot;_-;_-@_-"/>
    <numFmt numFmtId="177" formatCode="_(* #,##0.00_);_(* \(#,##0.00\);_(* \-??_);_(@_)"/>
    <numFmt numFmtId="178" formatCode="mm/dd/yyyy;@"/>
    <numFmt numFmtId="43" formatCode="_-* #,##0.00_-;\-* #,##0.00_-;_-* &quot;-&quot;??_-;_-@_-"/>
    <numFmt numFmtId="179" formatCode="d\-mmm\-yy;@"/>
    <numFmt numFmtId="180" formatCode="_(* #,##0_);_(* \(#,##0\);_(* \-??_);_(@_)"/>
  </numFmts>
  <fonts count="35">
    <font>
      <sz val="11"/>
      <color theme="1"/>
      <name val="Calibri"/>
      <charset val="134"/>
      <scheme val="minor"/>
    </font>
    <font>
      <sz val="14"/>
      <name val="Trebuchet MS"/>
      <charset val="0"/>
    </font>
    <font>
      <b/>
      <sz val="12"/>
      <name val="Trebuchet MS"/>
      <charset val="0"/>
    </font>
    <font>
      <sz val="10"/>
      <name val="Trebuchet MS"/>
      <charset val="0"/>
    </font>
    <font>
      <b/>
      <sz val="9"/>
      <name val="Trebuchet MS"/>
      <charset val="0"/>
    </font>
    <font>
      <sz val="10"/>
      <name val="Arial"/>
      <charset val="0"/>
    </font>
    <font>
      <b/>
      <sz val="14"/>
      <name val="Trebuchet MS"/>
      <charset val="0"/>
    </font>
    <font>
      <b/>
      <sz val="10"/>
      <name val="Trebuchet MS"/>
      <charset val="0"/>
    </font>
    <font>
      <b/>
      <sz val="8"/>
      <name val="Trebuchet MS"/>
      <charset val="0"/>
    </font>
    <font>
      <b/>
      <i/>
      <sz val="8"/>
      <color indexed="10"/>
      <name val="Trebuchet MS"/>
      <charset val="0"/>
    </font>
    <font>
      <b/>
      <sz val="12"/>
      <color indexed="42"/>
      <name val="Trebuchet MS"/>
      <charset val="0"/>
    </font>
    <font>
      <b/>
      <i/>
      <sz val="8"/>
      <color rgb="FFFF0000"/>
      <name val="Trebuchet MS"/>
      <charset val="0"/>
    </font>
    <font>
      <b/>
      <sz val="12"/>
      <color rgb="FFCCFFCC"/>
      <name val="Trebuchet MS"/>
      <charset val="0"/>
    </font>
    <font>
      <b/>
      <sz val="12"/>
      <color theme="0"/>
      <name val="Trebuchet MS"/>
      <charset val="0"/>
    </font>
    <font>
      <sz val="10"/>
      <color rgb="FFCCFFCC"/>
      <name val="Arial"/>
      <charset val="0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u/>
      <sz val="10"/>
      <name val="Trebuchet MS"/>
      <charset val="0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/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8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1" borderId="27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177" fontId="5" fillId="0" borderId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0" fillId="21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4" borderId="28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78" fontId="8" fillId="0" borderId="11" xfId="0" applyNumberFormat="1" applyFont="1" applyFill="1" applyBorder="1" applyAlignment="1">
      <alignment horizontal="center" vertical="center" wrapText="1"/>
    </xf>
    <xf numFmtId="17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177" fontId="8" fillId="0" borderId="11" xfId="2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77" fontId="4" fillId="0" borderId="12" xfId="2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/>
    <xf numFmtId="0" fontId="3" fillId="0" borderId="0" xfId="0" applyFont="1" applyFill="1" applyBorder="1" applyAlignment="1"/>
    <xf numFmtId="177" fontId="7" fillId="0" borderId="0" xfId="2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79" fontId="7" fillId="0" borderId="0" xfId="0" applyNumberFormat="1" applyFont="1" applyFill="1" applyBorder="1" applyAlignment="1">
      <alignment horizontal="left" vertical="center"/>
    </xf>
    <xf numFmtId="177" fontId="2" fillId="0" borderId="0" xfId="20" applyNumberFormat="1" applyFont="1" applyFill="1" applyBorder="1" applyAlignment="1" applyProtection="1">
      <alignment horizontal="center" vertical="center" wrapText="1"/>
    </xf>
    <xf numFmtId="177" fontId="2" fillId="0" borderId="0" xfId="20" applyNumberFormat="1" applyFont="1" applyFill="1" applyBorder="1" applyAlignment="1" applyProtection="1"/>
    <xf numFmtId="179" fontId="7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/>
    <xf numFmtId="177" fontId="2" fillId="0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2" borderId="0" xfId="0" applyFont="1" applyFill="1" applyBorder="1" applyAlignment="1"/>
    <xf numFmtId="0" fontId="7" fillId="0" borderId="1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4" fontId="7" fillId="0" borderId="19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176" fontId="8" fillId="0" borderId="21" xfId="0" applyNumberFormat="1" applyFont="1" applyFill="1" applyBorder="1" applyAlignment="1">
      <alignment horizontal="center" vertical="center" wrapText="1"/>
    </xf>
    <xf numFmtId="177" fontId="4" fillId="0" borderId="0" xfId="20" applyNumberFormat="1" applyFont="1" applyFill="1" applyBorder="1" applyAlignment="1" applyProtection="1"/>
    <xf numFmtId="1" fontId="8" fillId="0" borderId="0" xfId="0" applyNumberFormat="1" applyFont="1" applyFill="1" applyBorder="1" applyAlignment="1">
      <alignment horizontal="center" vertical="center" wrapText="1"/>
    </xf>
    <xf numFmtId="176" fontId="2" fillId="0" borderId="0" xfId="20" applyNumberFormat="1" applyFont="1" applyFill="1" applyBorder="1" applyAlignment="1" applyProtection="1"/>
    <xf numFmtId="177" fontId="7" fillId="0" borderId="0" xfId="20" applyNumberFormat="1" applyFont="1" applyFill="1" applyBorder="1" applyAlignment="1" applyProtection="1"/>
    <xf numFmtId="177" fontId="8" fillId="0" borderId="0" xfId="20" applyNumberFormat="1" applyFont="1" applyFill="1" applyBorder="1" applyAlignment="1" applyProtection="1">
      <alignment horizontal="center" vertical="center" wrapText="1"/>
    </xf>
    <xf numFmtId="180" fontId="8" fillId="0" borderId="0" xfId="20" applyNumberFormat="1" applyFont="1" applyFill="1" applyBorder="1" applyAlignment="1" applyProtection="1"/>
    <xf numFmtId="177" fontId="8" fillId="0" borderId="0" xfId="20" applyNumberFormat="1" applyFont="1" applyFill="1" applyBorder="1" applyAlignment="1" applyProtection="1"/>
    <xf numFmtId="0" fontId="12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177" fontId="8" fillId="0" borderId="22" xfId="20" applyNumberFormat="1" applyFont="1" applyFill="1" applyBorder="1" applyAlignment="1" applyProtection="1">
      <alignment vertical="center"/>
    </xf>
    <xf numFmtId="177" fontId="8" fillId="0" borderId="0" xfId="2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/>
    <xf numFmtId="177" fontId="2" fillId="0" borderId="0" xfId="20" applyNumberFormat="1" applyFont="1" applyFill="1" applyBorder="1" applyAlignment="1" applyProtection="1">
      <alignment horizontal="right"/>
    </xf>
    <xf numFmtId="0" fontId="14" fillId="0" borderId="0" xfId="0" applyFont="1" applyFill="1" applyBorder="1" applyAlignment="1"/>
    <xf numFmtId="177" fontId="5" fillId="0" borderId="0" xfId="2" applyNumberFormat="1" applyFont="1" applyAlignment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Comma_DAILY REMITTANCES JANUARY 2020" xfId="20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opLeftCell="A3" workbookViewId="0">
      <selection activeCell="A6" sqref="A6:I12"/>
    </sheetView>
  </sheetViews>
  <sheetFormatPr defaultColWidth="9.14285714285714" defaultRowHeight="18"/>
  <cols>
    <col min="1" max="2" width="10.4285714285714" style="2" customWidth="1"/>
    <col min="3" max="3" width="28.9333333333333" style="2" customWidth="1"/>
    <col min="4" max="4" width="24" style="2" customWidth="1"/>
    <col min="5" max="5" width="16" style="2" customWidth="1"/>
    <col min="6" max="6" width="12.1428571428571" style="6" customWidth="1"/>
    <col min="7" max="7" width="11.2857142857143" style="2" customWidth="1"/>
    <col min="8" max="8" width="9.28571428571429" style="2" customWidth="1"/>
    <col min="9" max="9" width="8.28571428571429" style="2" customWidth="1"/>
    <col min="10" max="10" width="10.2857142857143" style="2" customWidth="1"/>
    <col min="11" max="11" width="13.5714285714286" style="2" customWidth="1"/>
    <col min="12" max="12" width="10.7142857142857" style="7" customWidth="1"/>
    <col min="13" max="13" width="9.71428571428571" style="8" customWidth="1"/>
    <col min="14" max="14" width="11.7142857142857" style="2" customWidth="1"/>
    <col min="15" max="15" width="10.8571428571429" style="2" customWidth="1"/>
    <col min="16" max="16" width="14.8571428571429" style="2" customWidth="1"/>
    <col min="17" max="16384" width="9.14285714285714" style="5"/>
  </cols>
  <sheetData>
    <row r="1" s="1" customFormat="1" ht="18.75" customHeight="1" spans="1:15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18.75" customHeight="1" spans="1:15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10.5" customHeight="1" spans="6:13">
      <c r="F3" s="6"/>
      <c r="L3" s="7"/>
      <c r="M3" s="8"/>
    </row>
    <row r="4" s="3" customFormat="1" ht="21" customHeight="1" spans="1:15">
      <c r="A4" s="11" t="s">
        <v>2</v>
      </c>
      <c r="B4" s="12" t="s">
        <v>3</v>
      </c>
      <c r="C4" s="13" t="s">
        <v>4</v>
      </c>
      <c r="D4" s="14" t="s">
        <v>5</v>
      </c>
      <c r="E4" s="15" t="s">
        <v>6</v>
      </c>
      <c r="F4" s="13" t="s">
        <v>7</v>
      </c>
      <c r="G4" s="16" t="s">
        <v>8</v>
      </c>
      <c r="H4" s="16" t="s">
        <v>9</v>
      </c>
      <c r="I4" s="43" t="s">
        <v>10</v>
      </c>
      <c r="J4" s="44" t="s">
        <v>11</v>
      </c>
      <c r="K4" s="45" t="s">
        <v>12</v>
      </c>
      <c r="L4" s="45"/>
      <c r="M4" s="45"/>
      <c r="N4" s="45"/>
      <c r="O4" s="46" t="s">
        <v>13</v>
      </c>
    </row>
    <row r="5" s="3" customFormat="1" ht="21" customHeight="1" spans="1:15">
      <c r="A5" s="17"/>
      <c r="B5" s="18"/>
      <c r="C5" s="19"/>
      <c r="D5" s="20"/>
      <c r="E5" s="21"/>
      <c r="F5" s="19"/>
      <c r="G5" s="22"/>
      <c r="H5" s="22"/>
      <c r="I5" s="47"/>
      <c r="J5" s="48"/>
      <c r="K5" s="49" t="s">
        <v>14</v>
      </c>
      <c r="L5" s="50" t="s">
        <v>15</v>
      </c>
      <c r="M5" s="51" t="s">
        <v>16</v>
      </c>
      <c r="N5" s="52" t="s">
        <v>17</v>
      </c>
      <c r="O5" s="53"/>
    </row>
    <row r="6" s="3" customFormat="1" ht="22.5" customHeight="1" spans="1:15">
      <c r="A6" s="23">
        <v>45468</v>
      </c>
      <c r="B6" s="23">
        <v>45470</v>
      </c>
      <c r="C6" s="24" t="s">
        <v>18</v>
      </c>
      <c r="D6" s="25" t="s">
        <v>19</v>
      </c>
      <c r="E6" s="26"/>
      <c r="F6" s="26">
        <v>800</v>
      </c>
      <c r="G6" s="26" t="s">
        <v>20</v>
      </c>
      <c r="H6" s="27"/>
      <c r="I6" s="54"/>
      <c r="J6" s="26">
        <f t="shared" ref="J6:J9" si="0">E6+F6</f>
        <v>800</v>
      </c>
      <c r="K6" s="55"/>
      <c r="L6" s="25"/>
      <c r="M6" s="56"/>
      <c r="N6" s="26"/>
      <c r="O6" s="23">
        <v>45471</v>
      </c>
    </row>
    <row r="7" s="3" customFormat="1" ht="22.5" customHeight="1" spans="1:15">
      <c r="A7" s="23">
        <v>45464</v>
      </c>
      <c r="B7" s="23">
        <v>45470</v>
      </c>
      <c r="C7" s="24" t="s">
        <v>21</v>
      </c>
      <c r="D7" s="25" t="s">
        <v>19</v>
      </c>
      <c r="E7" s="26"/>
      <c r="F7" s="26">
        <v>1500</v>
      </c>
      <c r="G7" s="26" t="s">
        <v>22</v>
      </c>
      <c r="H7" s="27"/>
      <c r="I7" s="54">
        <v>137991</v>
      </c>
      <c r="J7" s="26">
        <f t="shared" si="0"/>
        <v>1500</v>
      </c>
      <c r="K7" s="55"/>
      <c r="L7" s="25"/>
      <c r="M7" s="56"/>
      <c r="N7" s="26"/>
      <c r="O7" s="23">
        <v>45471</v>
      </c>
    </row>
    <row r="8" s="3" customFormat="1" ht="22.5" customHeight="1" spans="1:15">
      <c r="A8" s="23">
        <v>45467</v>
      </c>
      <c r="B8" s="23">
        <v>45470</v>
      </c>
      <c r="C8" s="24" t="s">
        <v>23</v>
      </c>
      <c r="D8" s="25" t="s">
        <v>24</v>
      </c>
      <c r="E8" s="26">
        <v>4400</v>
      </c>
      <c r="F8" s="26"/>
      <c r="G8" s="26" t="s">
        <v>25</v>
      </c>
      <c r="H8" s="27"/>
      <c r="I8" s="54">
        <v>137992</v>
      </c>
      <c r="J8" s="26">
        <f t="shared" si="0"/>
        <v>4400</v>
      </c>
      <c r="K8" s="55"/>
      <c r="L8" s="25"/>
      <c r="M8" s="56"/>
      <c r="N8" s="26"/>
      <c r="O8" s="23">
        <v>45471</v>
      </c>
    </row>
    <row r="9" s="3" customFormat="1" ht="22.5" customHeight="1" spans="1:15">
      <c r="A9" s="23">
        <v>45469</v>
      </c>
      <c r="B9" s="23">
        <v>45470</v>
      </c>
      <c r="C9" s="24" t="s">
        <v>26</v>
      </c>
      <c r="D9" s="25" t="s">
        <v>27</v>
      </c>
      <c r="E9" s="26"/>
      <c r="F9" s="26">
        <v>500</v>
      </c>
      <c r="G9" s="26" t="s">
        <v>28</v>
      </c>
      <c r="H9" s="27"/>
      <c r="I9" s="54">
        <v>137993</v>
      </c>
      <c r="J9" s="26">
        <f t="shared" si="0"/>
        <v>500</v>
      </c>
      <c r="K9" s="55"/>
      <c r="L9" s="25"/>
      <c r="M9" s="56"/>
      <c r="N9" s="26"/>
      <c r="O9" s="23">
        <v>45471</v>
      </c>
    </row>
    <row r="10" s="3" customFormat="1" ht="22.5" customHeight="1" spans="1:15">
      <c r="A10" s="23">
        <v>45342</v>
      </c>
      <c r="B10" s="23">
        <v>45344</v>
      </c>
      <c r="C10" s="24" t="s">
        <v>29</v>
      </c>
      <c r="D10" s="25" t="s">
        <v>30</v>
      </c>
      <c r="E10" s="26"/>
      <c r="F10" s="26">
        <v>418.5</v>
      </c>
      <c r="G10" s="26" t="s">
        <v>31</v>
      </c>
      <c r="H10" s="27" t="s">
        <v>32</v>
      </c>
      <c r="I10" s="54">
        <v>46091</v>
      </c>
      <c r="J10" s="26"/>
      <c r="K10" s="55" t="s">
        <v>33</v>
      </c>
      <c r="L10" s="25">
        <v>6000082585</v>
      </c>
      <c r="M10" s="56">
        <v>45460</v>
      </c>
      <c r="N10" s="26">
        <f t="shared" ref="N10:N12" si="1">E10+F10</f>
        <v>418.5</v>
      </c>
      <c r="O10" s="23">
        <v>45471</v>
      </c>
    </row>
    <row r="11" s="3" customFormat="1" ht="22.5" customHeight="1" spans="1:15">
      <c r="A11" s="23">
        <v>45328</v>
      </c>
      <c r="B11" s="23">
        <v>45334</v>
      </c>
      <c r="C11" s="24" t="s">
        <v>29</v>
      </c>
      <c r="D11" s="25" t="s">
        <v>34</v>
      </c>
      <c r="E11" s="26"/>
      <c r="F11" s="26">
        <v>2604</v>
      </c>
      <c r="G11" s="26" t="s">
        <v>35</v>
      </c>
      <c r="H11" s="27" t="s">
        <v>32</v>
      </c>
      <c r="I11" s="54">
        <v>46092</v>
      </c>
      <c r="J11" s="26"/>
      <c r="K11" s="55" t="s">
        <v>33</v>
      </c>
      <c r="L11" s="25">
        <v>6000082584</v>
      </c>
      <c r="M11" s="56">
        <v>45460</v>
      </c>
      <c r="N11" s="26">
        <f t="shared" si="1"/>
        <v>2604</v>
      </c>
      <c r="O11" s="23">
        <v>45471</v>
      </c>
    </row>
    <row r="12" s="3" customFormat="1" ht="22.5" customHeight="1" spans="1:15">
      <c r="A12" s="23">
        <v>45442</v>
      </c>
      <c r="B12" s="23">
        <v>45451</v>
      </c>
      <c r="C12" s="24" t="s">
        <v>36</v>
      </c>
      <c r="D12" s="25" t="s">
        <v>37</v>
      </c>
      <c r="E12" s="26">
        <v>500</v>
      </c>
      <c r="F12" s="26">
        <v>6571.43</v>
      </c>
      <c r="G12" s="26" t="s">
        <v>38</v>
      </c>
      <c r="H12" s="27"/>
      <c r="I12" s="54">
        <v>46093</v>
      </c>
      <c r="J12" s="26"/>
      <c r="K12" s="55" t="s">
        <v>33</v>
      </c>
      <c r="L12" s="25">
        <v>1000048265</v>
      </c>
      <c r="M12" s="56">
        <v>45457</v>
      </c>
      <c r="N12" s="26">
        <f t="shared" si="1"/>
        <v>7071.43</v>
      </c>
      <c r="O12" s="23">
        <v>45471</v>
      </c>
    </row>
    <row r="13" s="3" customFormat="1" ht="22.5" customHeight="1" spans="1:16">
      <c r="A13" s="28"/>
      <c r="B13" s="29"/>
      <c r="C13" s="29"/>
      <c r="D13" s="29"/>
      <c r="E13" s="30">
        <f t="shared" ref="E13:J13" si="2">SUM(E6:E12)</f>
        <v>4900</v>
      </c>
      <c r="F13" s="30">
        <f t="shared" si="2"/>
        <v>12393.93</v>
      </c>
      <c r="G13" s="30"/>
      <c r="H13" s="30"/>
      <c r="I13" s="30"/>
      <c r="J13" s="30">
        <f t="shared" si="2"/>
        <v>7200</v>
      </c>
      <c r="K13" s="30"/>
      <c r="L13" s="30"/>
      <c r="M13" s="57"/>
      <c r="N13" s="30">
        <f>SUM(N6:N12)</f>
        <v>10093.93</v>
      </c>
      <c r="O13" s="58"/>
      <c r="P13" s="4"/>
    </row>
    <row r="14" s="3" customFormat="1" ht="22.5" customHeight="1" spans="1:16">
      <c r="A14" s="28"/>
      <c r="B14" s="31"/>
      <c r="C14" s="31"/>
      <c r="D14" s="32"/>
      <c r="E14" s="33"/>
      <c r="F14" s="33"/>
      <c r="G14" s="33"/>
      <c r="H14" s="33"/>
      <c r="I14" s="33"/>
      <c r="J14" s="33"/>
      <c r="K14" s="59"/>
      <c r="L14" s="6" t="s">
        <v>39</v>
      </c>
      <c r="M14" s="60" t="s">
        <v>40</v>
      </c>
      <c r="N14" s="33"/>
      <c r="O14" s="61"/>
      <c r="P14" s="2"/>
    </row>
    <row r="15" s="4" customFormat="1" customHeight="1" spans="1:16">
      <c r="A15" s="29"/>
      <c r="B15" s="31" t="s">
        <v>41</v>
      </c>
      <c r="C15" s="32"/>
      <c r="D15" s="32"/>
      <c r="E15" s="32"/>
      <c r="F15" s="36"/>
      <c r="G15" s="31" t="s">
        <v>42</v>
      </c>
      <c r="H15" s="31"/>
      <c r="I15" s="31"/>
      <c r="J15" s="33"/>
      <c r="K15" s="62">
        <v>1000</v>
      </c>
      <c r="L15" s="63">
        <v>5</v>
      </c>
      <c r="M15" s="64">
        <f t="shared" ref="M15:M18" si="3">K15*L15</f>
        <v>5000</v>
      </c>
      <c r="N15" s="36"/>
      <c r="O15" s="37"/>
      <c r="P15" s="2"/>
    </row>
    <row r="16" customHeight="1" spans="1:15">
      <c r="A16" s="34"/>
      <c r="B16" s="31"/>
      <c r="C16" s="31" t="s">
        <v>43</v>
      </c>
      <c r="D16" s="32"/>
      <c r="E16" s="32"/>
      <c r="F16" s="31"/>
      <c r="G16" s="31"/>
      <c r="H16" s="31" t="s">
        <v>44</v>
      </c>
      <c r="I16" s="31"/>
      <c r="J16" s="33"/>
      <c r="K16" s="62">
        <v>500</v>
      </c>
      <c r="L16" s="63">
        <v>2</v>
      </c>
      <c r="M16" s="64">
        <f t="shared" si="3"/>
        <v>1000</v>
      </c>
      <c r="O16" s="37"/>
    </row>
    <row r="17" s="5" customFormat="1" customHeight="1" spans="1:14">
      <c r="A17" s="2"/>
      <c r="B17" s="31"/>
      <c r="C17" s="31"/>
      <c r="D17" s="32"/>
      <c r="E17" s="32"/>
      <c r="F17" s="31"/>
      <c r="G17" s="31"/>
      <c r="H17" s="34"/>
      <c r="I17" s="34"/>
      <c r="J17" s="33"/>
      <c r="K17" s="62">
        <v>100</v>
      </c>
      <c r="L17" s="63">
        <v>11</v>
      </c>
      <c r="M17" s="64">
        <f t="shared" si="3"/>
        <v>1100</v>
      </c>
      <c r="N17" s="65"/>
    </row>
    <row r="18" s="5" customFormat="1" customHeight="1" spans="1:13">
      <c r="A18" s="2"/>
      <c r="B18" s="35" t="s">
        <v>45</v>
      </c>
      <c r="C18" s="35"/>
      <c r="D18" s="6"/>
      <c r="E18" s="6"/>
      <c r="F18" s="36"/>
      <c r="G18" s="36"/>
      <c r="H18" s="37"/>
      <c r="I18" s="66" t="s">
        <v>46</v>
      </c>
      <c r="J18" s="31"/>
      <c r="K18" s="62">
        <v>50</v>
      </c>
      <c r="L18" s="63">
        <v>2</v>
      </c>
      <c r="M18" s="64">
        <f t="shared" si="3"/>
        <v>100</v>
      </c>
    </row>
    <row r="19" s="5" customFormat="1" customHeight="1" spans="1:13">
      <c r="A19" s="2"/>
      <c r="B19" s="35"/>
      <c r="C19" s="38" t="s">
        <v>47</v>
      </c>
      <c r="D19" s="6"/>
      <c r="E19" s="6"/>
      <c r="F19" s="36"/>
      <c r="G19" s="36"/>
      <c r="H19" s="34" t="s">
        <v>48</v>
      </c>
      <c r="I19" s="37"/>
      <c r="J19" s="31"/>
      <c r="L19" s="36" t="s">
        <v>49</v>
      </c>
      <c r="M19" s="67">
        <f>SUM(M15:M18)</f>
        <v>7200</v>
      </c>
    </row>
    <row r="20" s="5" customFormat="1" customHeight="1" spans="1:10">
      <c r="A20" s="2"/>
      <c r="B20" s="39"/>
      <c r="C20" s="2"/>
      <c r="D20" s="2"/>
      <c r="E20" s="2"/>
      <c r="F20" s="6"/>
      <c r="G20" s="40"/>
      <c r="H20" s="40"/>
      <c r="I20" s="3"/>
      <c r="J20" s="31"/>
    </row>
    <row r="21" s="2" customFormat="1" ht="22" customHeight="1" spans="2:6">
      <c r="B21" s="41" t="s">
        <v>50</v>
      </c>
      <c r="C21" s="42"/>
      <c r="D21" s="42"/>
      <c r="F21" s="29"/>
    </row>
    <row r="22" s="2" customFormat="1" spans="6:15">
      <c r="F22" s="6"/>
      <c r="K22" s="62"/>
      <c r="L22" s="36"/>
      <c r="M22" s="68"/>
      <c r="N22" s="69"/>
      <c r="O22" s="69"/>
    </row>
    <row r="23" s="2" customFormat="1" spans="6:15">
      <c r="F23" s="6"/>
      <c r="K23" s="37"/>
      <c r="N23" s="65"/>
      <c r="O23" s="71"/>
    </row>
    <row r="24" s="2" customFormat="1" spans="6:16">
      <c r="F24" s="6"/>
      <c r="L24" s="7"/>
      <c r="M24" s="70"/>
      <c r="P24" s="72"/>
    </row>
    <row r="25" s="2" customFormat="1" spans="6:13">
      <c r="F25" s="6"/>
      <c r="L25" s="7"/>
      <c r="M25" s="8"/>
    </row>
    <row r="26" s="2" customFormat="1" spans="6:13">
      <c r="F26" s="6"/>
      <c r="L26" s="7"/>
      <c r="M26" s="8"/>
    </row>
    <row r="27" s="2" customFormat="1" spans="6:13">
      <c r="F27" s="6"/>
      <c r="L27" s="7"/>
      <c r="M27" s="8"/>
    </row>
    <row r="28" s="2" customFormat="1" spans="6:13">
      <c r="F28" s="6"/>
      <c r="L28" s="7"/>
      <c r="M28" s="8"/>
    </row>
    <row r="29" s="2" customFormat="1" spans="6:13">
      <c r="F29" s="6"/>
      <c r="L29" s="7"/>
      <c r="M29" s="8"/>
    </row>
    <row r="30" s="2" customFormat="1" spans="6:13">
      <c r="F30" s="6"/>
      <c r="L30" s="7"/>
      <c r="M30" s="8"/>
    </row>
    <row r="31" s="2" customFormat="1" spans="6:13">
      <c r="F31" s="6"/>
      <c r="L31" s="7"/>
      <c r="M31" s="8"/>
    </row>
    <row r="32" s="2" customFormat="1" spans="6:13">
      <c r="F32" s="6"/>
      <c r="L32" s="7"/>
      <c r="M32" s="8"/>
    </row>
    <row r="33" s="2" customFormat="1" spans="6:13">
      <c r="F33" s="6"/>
      <c r="L33" s="7"/>
      <c r="M33" s="8"/>
    </row>
    <row r="34" s="2" customFormat="1" spans="6:13">
      <c r="F34" s="6"/>
      <c r="L34" s="7"/>
      <c r="M34" s="8"/>
    </row>
    <row r="35" s="2" customFormat="1" spans="6:13">
      <c r="F35" s="6"/>
      <c r="L35" s="7"/>
      <c r="M35" s="8"/>
    </row>
    <row r="36" s="2" customFormat="1" spans="6:13">
      <c r="F36" s="6"/>
      <c r="L36" s="7"/>
      <c r="M36" s="8"/>
    </row>
    <row r="37" s="2" customFormat="1" spans="6:13">
      <c r="F37" s="6"/>
      <c r="L37" s="7"/>
      <c r="M37" s="8"/>
    </row>
    <row r="38" s="2" customFormat="1" spans="6:13">
      <c r="F38" s="6"/>
      <c r="L38" s="7"/>
      <c r="M38" s="8"/>
    </row>
    <row r="39" s="2" customFormat="1" spans="6:13">
      <c r="F39" s="6"/>
      <c r="L39" s="7"/>
      <c r="M39" s="8"/>
    </row>
  </sheetData>
  <mergeCells count="14">
    <mergeCell ref="B1:O1"/>
    <mergeCell ref="B2:O2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</mergeCells>
  <pageMargins left="0.75" right="0.75" top="1" bottom="1" header="0.5" footer="0.5"/>
  <pageSetup paperSize="256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opLeftCell="A5" workbookViewId="0">
      <selection activeCell="G13" sqref="G13"/>
    </sheetView>
  </sheetViews>
  <sheetFormatPr defaultColWidth="9.14285714285714" defaultRowHeight="18"/>
  <cols>
    <col min="1" max="2" width="10.4285714285714" style="2" customWidth="1"/>
    <col min="3" max="3" width="28.9333333333333" style="2" customWidth="1"/>
    <col min="4" max="4" width="24" style="2" customWidth="1"/>
    <col min="5" max="5" width="16" style="2" customWidth="1"/>
    <col min="6" max="6" width="12.1428571428571" style="6" customWidth="1"/>
    <col min="7" max="7" width="11.2857142857143" style="2" customWidth="1"/>
    <col min="8" max="8" width="9.28571428571429" style="2" customWidth="1"/>
    <col min="9" max="9" width="8.28571428571429" style="2" customWidth="1"/>
    <col min="10" max="10" width="10.2857142857143" style="2" customWidth="1"/>
    <col min="11" max="11" width="13.5714285714286" style="2" customWidth="1"/>
    <col min="12" max="12" width="10.7142857142857" style="7" customWidth="1"/>
    <col min="13" max="13" width="9.71428571428571" style="8" customWidth="1"/>
    <col min="14" max="14" width="11.7142857142857" style="2" customWidth="1"/>
    <col min="15" max="15" width="10.8571428571429" style="2" customWidth="1"/>
    <col min="16" max="16" width="14.8571428571429" style="2" customWidth="1"/>
    <col min="17" max="16384" width="9.14285714285714" style="5"/>
  </cols>
  <sheetData>
    <row r="1" s="1" customFormat="1" ht="18.75" customHeight="1" spans="1:15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18.75" customHeight="1" spans="1:15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10.5" customHeight="1" spans="6:13">
      <c r="F3" s="6"/>
      <c r="L3" s="7"/>
      <c r="M3" s="8"/>
    </row>
    <row r="4" s="3" customFormat="1" ht="21" customHeight="1" spans="1:15">
      <c r="A4" s="11" t="s">
        <v>2</v>
      </c>
      <c r="B4" s="12" t="s">
        <v>3</v>
      </c>
      <c r="C4" s="13" t="s">
        <v>4</v>
      </c>
      <c r="D4" s="14" t="s">
        <v>5</v>
      </c>
      <c r="E4" s="15" t="s">
        <v>6</v>
      </c>
      <c r="F4" s="13" t="s">
        <v>7</v>
      </c>
      <c r="G4" s="16" t="s">
        <v>8</v>
      </c>
      <c r="H4" s="16" t="s">
        <v>9</v>
      </c>
      <c r="I4" s="43" t="s">
        <v>51</v>
      </c>
      <c r="J4" s="44" t="s">
        <v>11</v>
      </c>
      <c r="K4" s="45" t="s">
        <v>12</v>
      </c>
      <c r="L4" s="45"/>
      <c r="M4" s="45"/>
      <c r="N4" s="45"/>
      <c r="O4" s="46" t="s">
        <v>13</v>
      </c>
    </row>
    <row r="5" s="3" customFormat="1" ht="21" customHeight="1" spans="1:15">
      <c r="A5" s="17"/>
      <c r="B5" s="18"/>
      <c r="C5" s="19"/>
      <c r="D5" s="20"/>
      <c r="E5" s="21"/>
      <c r="F5" s="19"/>
      <c r="G5" s="22"/>
      <c r="H5" s="22"/>
      <c r="I5" s="47"/>
      <c r="J5" s="48"/>
      <c r="K5" s="49" t="s">
        <v>14</v>
      </c>
      <c r="L5" s="50" t="s">
        <v>15</v>
      </c>
      <c r="M5" s="51" t="s">
        <v>16</v>
      </c>
      <c r="N5" s="52" t="s">
        <v>17</v>
      </c>
      <c r="O5" s="53"/>
    </row>
    <row r="6" s="3" customFormat="1" ht="26" customHeight="1" spans="1:15">
      <c r="A6" s="23">
        <v>45481</v>
      </c>
      <c r="B6" s="23">
        <v>45483</v>
      </c>
      <c r="C6" s="24" t="s">
        <v>52</v>
      </c>
      <c r="D6" s="25" t="s">
        <v>53</v>
      </c>
      <c r="E6" s="26">
        <v>300</v>
      </c>
      <c r="F6" s="26">
        <v>1172.5</v>
      </c>
      <c r="G6" s="26" t="s">
        <v>54</v>
      </c>
      <c r="H6" s="27"/>
      <c r="I6" s="54"/>
      <c r="J6" s="26">
        <f>E6+F6</f>
        <v>1472.5</v>
      </c>
      <c r="K6" s="55"/>
      <c r="L6" s="25"/>
      <c r="M6" s="56"/>
      <c r="N6" s="26"/>
      <c r="O6" s="23">
        <v>45484</v>
      </c>
    </row>
    <row r="7" s="3" customFormat="1" ht="22.5" customHeight="1" spans="1:15">
      <c r="A7" s="23">
        <v>45482</v>
      </c>
      <c r="B7" s="23">
        <v>45483</v>
      </c>
      <c r="C7" s="24" t="s">
        <v>55</v>
      </c>
      <c r="D7" s="25" t="s">
        <v>56</v>
      </c>
      <c r="E7" s="26"/>
      <c r="F7" s="26">
        <v>500</v>
      </c>
      <c r="G7" s="26" t="s">
        <v>57</v>
      </c>
      <c r="H7" s="27"/>
      <c r="I7" s="54">
        <v>138171</v>
      </c>
      <c r="J7" s="26">
        <f>E7+F7</f>
        <v>500</v>
      </c>
      <c r="K7" s="55"/>
      <c r="L7" s="25"/>
      <c r="M7" s="56"/>
      <c r="N7" s="26"/>
      <c r="O7" s="23">
        <v>45484</v>
      </c>
    </row>
    <row r="8" s="3" customFormat="1" ht="22.5" customHeight="1" spans="1:15">
      <c r="A8" s="23">
        <v>45482</v>
      </c>
      <c r="B8" s="23">
        <v>45483</v>
      </c>
      <c r="C8" s="24" t="s">
        <v>58</v>
      </c>
      <c r="D8" s="25" t="s">
        <v>59</v>
      </c>
      <c r="E8" s="26">
        <v>5000</v>
      </c>
      <c r="F8" s="26">
        <v>1100</v>
      </c>
      <c r="G8" s="26" t="s">
        <v>60</v>
      </c>
      <c r="H8" s="27"/>
      <c r="I8" s="54">
        <v>138205</v>
      </c>
      <c r="J8" s="26">
        <f>E8+F8</f>
        <v>6100</v>
      </c>
      <c r="K8" s="55"/>
      <c r="L8" s="25"/>
      <c r="M8" s="56"/>
      <c r="N8" s="26"/>
      <c r="O8" s="23">
        <v>45484</v>
      </c>
    </row>
    <row r="9" s="3" customFormat="1" ht="22.5" customHeight="1" spans="1:15">
      <c r="A9" s="23">
        <v>45481</v>
      </c>
      <c r="B9" s="23">
        <v>45483</v>
      </c>
      <c r="C9" s="24" t="s">
        <v>61</v>
      </c>
      <c r="D9" s="25" t="s">
        <v>19</v>
      </c>
      <c r="E9" s="26"/>
      <c r="F9" s="26">
        <v>1500</v>
      </c>
      <c r="G9" s="26" t="s">
        <v>62</v>
      </c>
      <c r="H9" s="27"/>
      <c r="I9" s="54">
        <v>138206</v>
      </c>
      <c r="J9" s="26">
        <f>E9+F9</f>
        <v>1500</v>
      </c>
      <c r="K9" s="55"/>
      <c r="L9" s="25"/>
      <c r="M9" s="56"/>
      <c r="N9" s="26"/>
      <c r="O9" s="23">
        <v>45484</v>
      </c>
    </row>
    <row r="10" s="3" customFormat="1" ht="22.5" customHeight="1" spans="1:15">
      <c r="A10" s="23">
        <v>45481</v>
      </c>
      <c r="B10" s="23">
        <v>45483</v>
      </c>
      <c r="C10" s="24" t="s">
        <v>63</v>
      </c>
      <c r="D10" s="25" t="s">
        <v>64</v>
      </c>
      <c r="E10" s="26"/>
      <c r="F10" s="26">
        <v>450</v>
      </c>
      <c r="G10" s="26" t="s">
        <v>65</v>
      </c>
      <c r="H10" s="27"/>
      <c r="I10" s="54">
        <v>138207</v>
      </c>
      <c r="J10" s="26">
        <f>E10+F10</f>
        <v>450</v>
      </c>
      <c r="K10" s="55"/>
      <c r="L10" s="25"/>
      <c r="M10" s="56"/>
      <c r="N10" s="26"/>
      <c r="O10" s="23">
        <v>45484</v>
      </c>
    </row>
    <row r="11" s="3" customFormat="1" ht="22.5" customHeight="1" spans="1:16">
      <c r="A11" s="28"/>
      <c r="B11" s="29"/>
      <c r="C11" s="29"/>
      <c r="D11" s="29"/>
      <c r="E11" s="30">
        <f>SUM(E6:E10)</f>
        <v>5300</v>
      </c>
      <c r="F11" s="30">
        <f>SUM(F6:F10)</f>
        <v>4722.5</v>
      </c>
      <c r="G11" s="30"/>
      <c r="H11" s="30"/>
      <c r="I11" s="30"/>
      <c r="J11" s="30">
        <f>SUM(J6:J10)</f>
        <v>10022.5</v>
      </c>
      <c r="K11" s="30"/>
      <c r="L11" s="30"/>
      <c r="M11" s="57"/>
      <c r="N11" s="30">
        <f>SUM(N6:N10)</f>
        <v>0</v>
      </c>
      <c r="O11" s="58"/>
      <c r="P11" s="4"/>
    </row>
    <row r="12" s="3" customFormat="1" ht="22.5" customHeight="1" spans="1:16">
      <c r="A12" s="28"/>
      <c r="B12" s="31"/>
      <c r="C12" s="31"/>
      <c r="D12" s="32"/>
      <c r="E12" s="33"/>
      <c r="F12" s="33"/>
      <c r="G12" s="33"/>
      <c r="H12" s="33"/>
      <c r="I12" s="33"/>
      <c r="J12" s="33"/>
      <c r="K12" s="59"/>
      <c r="L12" s="6" t="s">
        <v>39</v>
      </c>
      <c r="M12" s="60" t="s">
        <v>40</v>
      </c>
      <c r="N12" s="33"/>
      <c r="O12" s="61"/>
      <c r="P12" s="2"/>
    </row>
    <row r="13" s="4" customFormat="1" customHeight="1" spans="1:16">
      <c r="A13" s="29"/>
      <c r="B13" s="31" t="s">
        <v>41</v>
      </c>
      <c r="C13" s="32"/>
      <c r="D13" s="32"/>
      <c r="E13" s="32"/>
      <c r="F13" s="36"/>
      <c r="G13" s="31" t="s">
        <v>66</v>
      </c>
      <c r="H13" s="31"/>
      <c r="I13" s="31"/>
      <c r="J13" s="33"/>
      <c r="K13" s="62">
        <v>1000</v>
      </c>
      <c r="L13" s="63">
        <v>7</v>
      </c>
      <c r="M13" s="64">
        <f t="shared" ref="M13:M18" si="0">K13*L13</f>
        <v>7000</v>
      </c>
      <c r="N13" s="36"/>
      <c r="O13" s="37"/>
      <c r="P13" s="2"/>
    </row>
    <row r="14" customHeight="1" spans="1:15">
      <c r="A14" s="34"/>
      <c r="B14" s="31"/>
      <c r="C14" s="31" t="s">
        <v>43</v>
      </c>
      <c r="D14" s="32"/>
      <c r="E14" s="32"/>
      <c r="F14" s="31"/>
      <c r="G14" s="31"/>
      <c r="H14" s="31" t="s">
        <v>44</v>
      </c>
      <c r="I14" s="31"/>
      <c r="J14" s="33"/>
      <c r="K14" s="62">
        <v>500</v>
      </c>
      <c r="L14" s="63">
        <v>5</v>
      </c>
      <c r="M14" s="64">
        <f t="shared" si="0"/>
        <v>2500</v>
      </c>
      <c r="O14" s="37"/>
    </row>
    <row r="15" s="5" customFormat="1" customHeight="1" spans="1:14">
      <c r="A15" s="2"/>
      <c r="B15" s="31"/>
      <c r="C15" s="31"/>
      <c r="D15" s="32"/>
      <c r="E15" s="32"/>
      <c r="F15" s="31"/>
      <c r="G15" s="31"/>
      <c r="H15" s="34"/>
      <c r="I15" s="34"/>
      <c r="J15" s="33"/>
      <c r="K15" s="62">
        <v>100</v>
      </c>
      <c r="L15" s="63">
        <v>5</v>
      </c>
      <c r="M15" s="64">
        <f t="shared" si="0"/>
        <v>500</v>
      </c>
      <c r="N15" s="65"/>
    </row>
    <row r="16" s="5" customFormat="1" customHeight="1" spans="1:13">
      <c r="A16" s="2"/>
      <c r="B16" s="35" t="s">
        <v>45</v>
      </c>
      <c r="C16" s="35"/>
      <c r="D16" s="6"/>
      <c r="E16" s="6"/>
      <c r="F16" s="36"/>
      <c r="G16" s="36"/>
      <c r="H16" s="37"/>
      <c r="I16" s="66" t="s">
        <v>46</v>
      </c>
      <c r="J16" s="31"/>
      <c r="K16" s="62">
        <v>20</v>
      </c>
      <c r="L16" s="63">
        <v>1</v>
      </c>
      <c r="M16" s="64">
        <f t="shared" si="0"/>
        <v>20</v>
      </c>
    </row>
    <row r="17" s="5" customFormat="1" customHeight="1" spans="1:13">
      <c r="A17" s="2"/>
      <c r="B17" s="35"/>
      <c r="C17" s="38" t="s">
        <v>47</v>
      </c>
      <c r="D17" s="6"/>
      <c r="E17" s="6"/>
      <c r="F17" s="36"/>
      <c r="G17" s="36"/>
      <c r="H17" s="34" t="s">
        <v>48</v>
      </c>
      <c r="I17" s="37"/>
      <c r="J17" s="31"/>
      <c r="K17" s="5">
        <v>1</v>
      </c>
      <c r="L17" s="5">
        <v>2</v>
      </c>
      <c r="M17" s="64">
        <f t="shared" si="0"/>
        <v>2</v>
      </c>
    </row>
    <row r="18" s="5" customFormat="1" customHeight="1" spans="1:13">
      <c r="A18" s="2"/>
      <c r="B18" s="39"/>
      <c r="C18" s="2"/>
      <c r="D18" s="2"/>
      <c r="E18" s="2"/>
      <c r="F18" s="6"/>
      <c r="G18" s="40"/>
      <c r="H18" s="40"/>
      <c r="I18" s="3"/>
      <c r="J18" s="31"/>
      <c r="K18" s="62">
        <v>0.25</v>
      </c>
      <c r="L18" s="63">
        <v>2</v>
      </c>
      <c r="M18" s="64">
        <f t="shared" si="0"/>
        <v>0.5</v>
      </c>
    </row>
    <row r="19" s="2" customFormat="1" ht="22" customHeight="1" spans="2:13">
      <c r="B19" s="41" t="s">
        <v>67</v>
      </c>
      <c r="C19" s="42"/>
      <c r="D19" s="42"/>
      <c r="F19" s="29"/>
      <c r="K19" s="5"/>
      <c r="L19" s="36" t="s">
        <v>49</v>
      </c>
      <c r="M19" s="67">
        <f>SUM(M13:M18)</f>
        <v>10022.5</v>
      </c>
    </row>
    <row r="20" s="2" customFormat="1" ht="18.75" spans="6:15">
      <c r="F20" s="6"/>
      <c r="K20" s="5"/>
      <c r="L20" s="5"/>
      <c r="M20" s="5"/>
      <c r="N20" s="69"/>
      <c r="O20" s="69"/>
    </row>
    <row r="21" s="2" customFormat="1" spans="6:15">
      <c r="F21" s="6"/>
      <c r="N21" s="65"/>
      <c r="O21" s="71"/>
    </row>
    <row r="22" s="2" customFormat="1" spans="6:16">
      <c r="F22" s="6"/>
      <c r="K22" s="62"/>
      <c r="L22" s="36"/>
      <c r="M22" s="68"/>
      <c r="P22" s="72"/>
    </row>
    <row r="23" s="2" customFormat="1" spans="6:11">
      <c r="F23" s="6"/>
      <c r="K23" s="37"/>
    </row>
    <row r="24" s="2" customFormat="1" spans="6:13">
      <c r="F24" s="6"/>
      <c r="L24" s="7"/>
      <c r="M24" s="70"/>
    </row>
    <row r="25" s="2" customFormat="1" spans="6:13">
      <c r="F25" s="6"/>
      <c r="L25" s="7"/>
      <c r="M25" s="8"/>
    </row>
    <row r="26" s="2" customFormat="1" spans="6:13">
      <c r="F26" s="6"/>
      <c r="L26" s="7"/>
      <c r="M26" s="8"/>
    </row>
    <row r="27" s="2" customFormat="1" spans="6:13">
      <c r="F27" s="6"/>
      <c r="L27" s="7"/>
      <c r="M27" s="8"/>
    </row>
    <row r="28" s="2" customFormat="1" spans="6:13">
      <c r="F28" s="6"/>
      <c r="L28" s="7"/>
      <c r="M28" s="8"/>
    </row>
    <row r="29" s="2" customFormat="1" spans="6:13">
      <c r="F29" s="6"/>
      <c r="L29" s="7"/>
      <c r="M29" s="8"/>
    </row>
    <row r="30" s="2" customFormat="1" spans="6:13">
      <c r="F30" s="6"/>
      <c r="L30" s="7"/>
      <c r="M30" s="8"/>
    </row>
    <row r="31" s="2" customFormat="1" spans="6:13">
      <c r="F31" s="6"/>
      <c r="L31" s="7"/>
      <c r="M31" s="8"/>
    </row>
    <row r="32" s="2" customFormat="1" spans="6:13">
      <c r="F32" s="6"/>
      <c r="L32" s="7"/>
      <c r="M32" s="8"/>
    </row>
    <row r="33" s="2" customFormat="1" spans="6:13">
      <c r="F33" s="6"/>
      <c r="L33" s="7"/>
      <c r="M33" s="8"/>
    </row>
    <row r="34" s="2" customFormat="1" spans="6:13">
      <c r="F34" s="6"/>
      <c r="L34" s="7"/>
      <c r="M34" s="8"/>
    </row>
    <row r="35" s="2" customFormat="1" spans="6:13">
      <c r="F35" s="6"/>
      <c r="L35" s="7"/>
      <c r="M35" s="8"/>
    </row>
    <row r="36" s="2" customFormat="1" spans="6:13">
      <c r="F36" s="6"/>
      <c r="L36" s="7"/>
      <c r="M36" s="8"/>
    </row>
    <row r="37" s="2" customFormat="1" spans="6:13">
      <c r="F37" s="6"/>
      <c r="L37" s="7"/>
      <c r="M37" s="8"/>
    </row>
  </sheetData>
  <mergeCells count="14">
    <mergeCell ref="B1:O1"/>
    <mergeCell ref="B2:O2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</mergeCells>
  <pageMargins left="0.75" right="0.75" top="1" bottom="1" header="0.5" footer="0.5"/>
  <pageSetup paperSize="256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workbookViewId="0">
      <selection activeCell="G18" sqref="G18"/>
    </sheetView>
  </sheetViews>
  <sheetFormatPr defaultColWidth="9.14285714285714" defaultRowHeight="18"/>
  <cols>
    <col min="1" max="2" width="10.4285714285714" style="2" customWidth="1"/>
    <col min="3" max="3" width="28.9333333333333" style="2" customWidth="1"/>
    <col min="4" max="4" width="24" style="2" customWidth="1"/>
    <col min="5" max="5" width="16" style="2" customWidth="1"/>
    <col min="6" max="6" width="12.1428571428571" style="6" customWidth="1"/>
    <col min="7" max="7" width="11.2857142857143" style="2" customWidth="1"/>
    <col min="8" max="8" width="9.28571428571429" style="2" customWidth="1"/>
    <col min="9" max="9" width="8.28571428571429" style="2" customWidth="1"/>
    <col min="10" max="10" width="10.2857142857143" style="2" customWidth="1"/>
    <col min="11" max="11" width="13.5714285714286" style="2" customWidth="1"/>
    <col min="12" max="12" width="10.7142857142857" style="7" customWidth="1"/>
    <col min="13" max="13" width="9.71428571428571" style="8" customWidth="1"/>
    <col min="14" max="14" width="11.7142857142857" style="2" customWidth="1"/>
    <col min="15" max="15" width="10.8571428571429" style="2" customWidth="1"/>
    <col min="16" max="16" width="14.8571428571429" style="2" customWidth="1"/>
    <col min="17" max="16384" width="9.14285714285714" style="5"/>
  </cols>
  <sheetData>
    <row r="1" s="1" customFormat="1" ht="18.75" customHeight="1" spans="1:15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18.75" customHeight="1" spans="1:15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10.5" customHeight="1" spans="6:13">
      <c r="F3" s="6"/>
      <c r="L3" s="7"/>
      <c r="M3" s="8"/>
    </row>
    <row r="4" s="3" customFormat="1" ht="21" customHeight="1" spans="1:15">
      <c r="A4" s="11" t="s">
        <v>2</v>
      </c>
      <c r="B4" s="12" t="s">
        <v>3</v>
      </c>
      <c r="C4" s="13" t="s">
        <v>4</v>
      </c>
      <c r="D4" s="14" t="s">
        <v>5</v>
      </c>
      <c r="E4" s="15" t="s">
        <v>6</v>
      </c>
      <c r="F4" s="13" t="s">
        <v>7</v>
      </c>
      <c r="G4" s="16" t="s">
        <v>8</v>
      </c>
      <c r="H4" s="16" t="s">
        <v>9</v>
      </c>
      <c r="I4" s="43" t="s">
        <v>51</v>
      </c>
      <c r="J4" s="44" t="s">
        <v>11</v>
      </c>
      <c r="K4" s="45" t="s">
        <v>12</v>
      </c>
      <c r="L4" s="45"/>
      <c r="M4" s="45"/>
      <c r="N4" s="45"/>
      <c r="O4" s="46" t="s">
        <v>13</v>
      </c>
    </row>
    <row r="5" s="3" customFormat="1" ht="21" customHeight="1" spans="1:15">
      <c r="A5" s="17"/>
      <c r="B5" s="18"/>
      <c r="C5" s="19"/>
      <c r="D5" s="20"/>
      <c r="E5" s="21"/>
      <c r="F5" s="19"/>
      <c r="G5" s="22"/>
      <c r="H5" s="22"/>
      <c r="I5" s="47"/>
      <c r="J5" s="48"/>
      <c r="K5" s="49" t="s">
        <v>14</v>
      </c>
      <c r="L5" s="50" t="s">
        <v>15</v>
      </c>
      <c r="M5" s="51" t="s">
        <v>16</v>
      </c>
      <c r="N5" s="52" t="s">
        <v>17</v>
      </c>
      <c r="O5" s="53"/>
    </row>
    <row r="6" s="3" customFormat="1" ht="22.5" customHeight="1" spans="1:15">
      <c r="A6" s="23">
        <v>45482</v>
      </c>
      <c r="B6" s="23">
        <v>45484</v>
      </c>
      <c r="C6" s="24" t="s">
        <v>68</v>
      </c>
      <c r="D6" s="25" t="s">
        <v>69</v>
      </c>
      <c r="E6" s="26"/>
      <c r="F6" s="26">
        <v>500</v>
      </c>
      <c r="G6" s="26" t="s">
        <v>70</v>
      </c>
      <c r="H6" s="27"/>
      <c r="I6" s="54">
        <v>138215</v>
      </c>
      <c r="J6" s="26">
        <f t="shared" ref="J6:J9" si="0">E6+F6</f>
        <v>500</v>
      </c>
      <c r="K6" s="55"/>
      <c r="L6" s="25"/>
      <c r="M6" s="56"/>
      <c r="N6" s="26"/>
      <c r="O6" s="23">
        <v>45484</v>
      </c>
    </row>
    <row r="7" s="3" customFormat="1" ht="22.5" customHeight="1" spans="1:15">
      <c r="A7" s="23">
        <v>45483</v>
      </c>
      <c r="B7" s="23">
        <v>45484</v>
      </c>
      <c r="C7" s="24" t="s">
        <v>71</v>
      </c>
      <c r="D7" s="25" t="s">
        <v>69</v>
      </c>
      <c r="E7" s="26"/>
      <c r="F7" s="26">
        <v>500</v>
      </c>
      <c r="G7" s="26" t="s">
        <v>72</v>
      </c>
      <c r="H7" s="27"/>
      <c r="I7" s="54">
        <v>138216</v>
      </c>
      <c r="J7" s="26">
        <f t="shared" si="0"/>
        <v>500</v>
      </c>
      <c r="K7" s="55"/>
      <c r="L7" s="25"/>
      <c r="M7" s="56"/>
      <c r="N7" s="26"/>
      <c r="O7" s="23">
        <v>45484</v>
      </c>
    </row>
    <row r="8" s="3" customFormat="1" ht="22.5" customHeight="1" spans="1:15">
      <c r="A8" s="23">
        <v>45481</v>
      </c>
      <c r="B8" s="23">
        <v>45484</v>
      </c>
      <c r="C8" s="24" t="s">
        <v>73</v>
      </c>
      <c r="D8" s="24" t="s">
        <v>64</v>
      </c>
      <c r="E8" s="26"/>
      <c r="F8" s="26">
        <v>450</v>
      </c>
      <c r="G8" s="26" t="s">
        <v>74</v>
      </c>
      <c r="H8" s="27"/>
      <c r="I8" s="54">
        <v>138217</v>
      </c>
      <c r="J8" s="26">
        <f t="shared" si="0"/>
        <v>450</v>
      </c>
      <c r="K8" s="55"/>
      <c r="L8" s="25"/>
      <c r="M8" s="56"/>
      <c r="N8" s="26"/>
      <c r="O8" s="23">
        <v>45484</v>
      </c>
    </row>
    <row r="9" s="3" customFormat="1" ht="22.5" customHeight="1" spans="1:15">
      <c r="A9" s="23">
        <v>45481</v>
      </c>
      <c r="B9" s="23">
        <v>45484</v>
      </c>
      <c r="C9" s="24" t="s">
        <v>73</v>
      </c>
      <c r="D9" s="25" t="s">
        <v>19</v>
      </c>
      <c r="E9" s="26"/>
      <c r="F9" s="26">
        <v>1500</v>
      </c>
      <c r="G9" s="26" t="s">
        <v>75</v>
      </c>
      <c r="H9" s="27"/>
      <c r="I9" s="54">
        <v>138217</v>
      </c>
      <c r="J9" s="26">
        <f t="shared" si="0"/>
        <v>1500</v>
      </c>
      <c r="K9" s="55"/>
      <c r="L9" s="25"/>
      <c r="M9" s="56"/>
      <c r="N9" s="26"/>
      <c r="O9" s="23">
        <v>45484</v>
      </c>
    </row>
    <row r="10" s="3" customFormat="1" ht="22.5" customHeight="1" spans="1:15">
      <c r="A10" s="23">
        <v>45481</v>
      </c>
      <c r="B10" s="23">
        <v>45484</v>
      </c>
      <c r="C10" s="24" t="s">
        <v>76</v>
      </c>
      <c r="D10" s="25" t="s">
        <v>64</v>
      </c>
      <c r="E10" s="26"/>
      <c r="F10" s="26">
        <v>600</v>
      </c>
      <c r="G10" s="26" t="s">
        <v>77</v>
      </c>
      <c r="H10" s="27"/>
      <c r="I10" s="54">
        <v>138218</v>
      </c>
      <c r="J10" s="26">
        <f>E10+F10</f>
        <v>600</v>
      </c>
      <c r="K10" s="55"/>
      <c r="L10" s="25"/>
      <c r="M10" s="56"/>
      <c r="N10" s="26"/>
      <c r="O10" s="23">
        <v>45484</v>
      </c>
    </row>
    <row r="11" s="3" customFormat="1" ht="22.5" customHeight="1" spans="1:16">
      <c r="A11" s="28"/>
      <c r="B11" s="29"/>
      <c r="C11" s="29"/>
      <c r="D11" s="29"/>
      <c r="E11" s="30">
        <f>SUM(E6:E10)</f>
        <v>0</v>
      </c>
      <c r="F11" s="30">
        <f>SUM(F6:F10)</f>
        <v>3550</v>
      </c>
      <c r="G11" s="30"/>
      <c r="H11" s="30"/>
      <c r="I11" s="30"/>
      <c r="J11" s="30">
        <f>SUM(J6:J10)</f>
        <v>3550</v>
      </c>
      <c r="K11" s="30"/>
      <c r="L11" s="30"/>
      <c r="M11" s="57"/>
      <c r="N11" s="30">
        <f>SUM(N6:N10)</f>
        <v>0</v>
      </c>
      <c r="O11" s="58"/>
      <c r="P11" s="4"/>
    </row>
    <row r="12" s="3" customFormat="1" ht="22.5" customHeight="1" spans="1:16">
      <c r="A12" s="28"/>
      <c r="B12" s="31"/>
      <c r="C12" s="31"/>
      <c r="D12" s="32"/>
      <c r="E12" s="33"/>
      <c r="F12" s="33"/>
      <c r="G12" s="33"/>
      <c r="H12" s="33"/>
      <c r="I12" s="33"/>
      <c r="J12" s="33"/>
      <c r="K12" s="59"/>
      <c r="L12" s="6" t="s">
        <v>39</v>
      </c>
      <c r="M12" s="60" t="s">
        <v>40</v>
      </c>
      <c r="N12" s="33"/>
      <c r="O12" s="61"/>
      <c r="P12" s="2"/>
    </row>
    <row r="13" s="4" customFormat="1" customHeight="1" spans="1:16">
      <c r="A13" s="29"/>
      <c r="B13" s="31" t="s">
        <v>78</v>
      </c>
      <c r="C13" s="32"/>
      <c r="D13" s="32"/>
      <c r="E13" s="32"/>
      <c r="F13" s="31" t="s">
        <v>66</v>
      </c>
      <c r="G13" s="31"/>
      <c r="H13" s="31"/>
      <c r="I13" s="33"/>
      <c r="K13" s="62">
        <v>1000</v>
      </c>
      <c r="L13" s="63">
        <v>3</v>
      </c>
      <c r="M13" s="64">
        <f>K13*L13</f>
        <v>3000</v>
      </c>
      <c r="N13" s="36"/>
      <c r="O13" s="37"/>
      <c r="P13" s="2"/>
    </row>
    <row r="14" customHeight="1" spans="1:15">
      <c r="A14" s="34"/>
      <c r="B14" s="31"/>
      <c r="C14" s="31" t="s">
        <v>79</v>
      </c>
      <c r="D14" s="32"/>
      <c r="E14" s="32"/>
      <c r="F14" s="31"/>
      <c r="G14" s="31" t="s">
        <v>44</v>
      </c>
      <c r="H14" s="31"/>
      <c r="I14" s="33"/>
      <c r="K14" s="62">
        <v>500</v>
      </c>
      <c r="L14" s="63">
        <v>1</v>
      </c>
      <c r="M14" s="64">
        <f>K14*L14</f>
        <v>500</v>
      </c>
      <c r="O14" s="37"/>
    </row>
    <row r="15" s="5" customFormat="1" customHeight="1" spans="1:14">
      <c r="A15" s="2"/>
      <c r="B15" s="31"/>
      <c r="C15" s="31"/>
      <c r="D15" s="32"/>
      <c r="E15" s="32"/>
      <c r="F15" s="31"/>
      <c r="G15" s="31"/>
      <c r="H15" s="34"/>
      <c r="I15" s="34"/>
      <c r="J15" s="33"/>
      <c r="K15" s="62">
        <v>50</v>
      </c>
      <c r="L15" s="63">
        <v>1</v>
      </c>
      <c r="M15" s="64">
        <f>K15*L15</f>
        <v>50</v>
      </c>
      <c r="N15" s="65"/>
    </row>
    <row r="16" s="5" customFormat="1" customHeight="1" spans="1:13">
      <c r="A16" s="2"/>
      <c r="B16" s="35" t="s">
        <v>80</v>
      </c>
      <c r="C16" s="35"/>
      <c r="D16" s="6"/>
      <c r="E16" s="6"/>
      <c r="F16" s="36"/>
      <c r="G16" s="36"/>
      <c r="H16" s="37"/>
      <c r="I16" s="66" t="s">
        <v>46</v>
      </c>
      <c r="J16" s="31"/>
      <c r="L16" s="36" t="s">
        <v>49</v>
      </c>
      <c r="M16" s="67">
        <f>SUM(M13:M15)</f>
        <v>3550</v>
      </c>
    </row>
    <row r="17" s="5" customFormat="1" customHeight="1" spans="1:10">
      <c r="A17" s="2"/>
      <c r="B17" s="35"/>
      <c r="C17" s="38" t="s">
        <v>47</v>
      </c>
      <c r="D17" s="6"/>
      <c r="E17" s="6"/>
      <c r="F17" s="36"/>
      <c r="G17" s="36"/>
      <c r="H17" s="34" t="s">
        <v>48</v>
      </c>
      <c r="I17" s="37"/>
      <c r="J17" s="31"/>
    </row>
    <row r="18" s="5" customFormat="1" customHeight="1" spans="1:13">
      <c r="A18" s="2"/>
      <c r="B18" s="39"/>
      <c r="C18" s="2"/>
      <c r="D18" s="2"/>
      <c r="E18" s="2"/>
      <c r="F18" s="6"/>
      <c r="G18" s="40"/>
      <c r="H18" s="40"/>
      <c r="I18" s="3"/>
      <c r="J18" s="31"/>
      <c r="K18" s="2"/>
      <c r="L18" s="2"/>
      <c r="M18" s="2"/>
    </row>
    <row r="19" s="2" customFormat="1" ht="22" customHeight="1" spans="2:13">
      <c r="B19" s="41" t="s">
        <v>81</v>
      </c>
      <c r="C19" s="42"/>
      <c r="D19" s="42"/>
      <c r="F19" s="29"/>
      <c r="K19" s="62"/>
      <c r="L19" s="36"/>
      <c r="M19" s="68"/>
    </row>
    <row r="20" s="2" customFormat="1" spans="6:15">
      <c r="F20" s="6"/>
      <c r="K20" s="37"/>
      <c r="N20" s="69"/>
      <c r="O20" s="69"/>
    </row>
    <row r="21" s="2" customFormat="1" spans="6:15">
      <c r="F21" s="6"/>
      <c r="L21" s="7"/>
      <c r="M21" s="70"/>
      <c r="N21" s="65"/>
      <c r="O21" s="71"/>
    </row>
    <row r="22" s="2" customFormat="1" spans="6:16">
      <c r="F22" s="6"/>
      <c r="L22" s="7"/>
      <c r="M22" s="8"/>
      <c r="P22" s="72"/>
    </row>
    <row r="23" s="2" customFormat="1" spans="6:13">
      <c r="F23" s="6"/>
      <c r="L23" s="7"/>
      <c r="M23" s="8"/>
    </row>
    <row r="24" s="2" customFormat="1" spans="6:13">
      <c r="F24" s="6"/>
      <c r="L24" s="7"/>
      <c r="M24" s="8"/>
    </row>
    <row r="25" s="2" customFormat="1" spans="6:13">
      <c r="F25" s="6"/>
      <c r="L25" s="7"/>
      <c r="M25" s="8"/>
    </row>
    <row r="26" s="2" customFormat="1" spans="6:13">
      <c r="F26" s="6"/>
      <c r="L26" s="7"/>
      <c r="M26" s="8"/>
    </row>
    <row r="27" s="2" customFormat="1" spans="6:13">
      <c r="F27" s="6"/>
      <c r="L27" s="7"/>
      <c r="M27" s="8"/>
    </row>
    <row r="28" s="2" customFormat="1" spans="6:13">
      <c r="F28" s="6"/>
      <c r="L28" s="7"/>
      <c r="M28" s="8"/>
    </row>
    <row r="29" s="2" customFormat="1" spans="6:13">
      <c r="F29" s="6"/>
      <c r="L29" s="7"/>
      <c r="M29" s="8"/>
    </row>
    <row r="30" s="2" customFormat="1" spans="6:13">
      <c r="F30" s="6"/>
      <c r="L30" s="7"/>
      <c r="M30" s="8"/>
    </row>
    <row r="31" s="2" customFormat="1" spans="6:13">
      <c r="F31" s="6"/>
      <c r="L31" s="7"/>
      <c r="M31" s="8"/>
    </row>
    <row r="32" s="2" customFormat="1" spans="6:13">
      <c r="F32" s="6"/>
      <c r="L32" s="7"/>
      <c r="M32" s="8"/>
    </row>
    <row r="33" s="2" customFormat="1" spans="6:13">
      <c r="F33" s="6"/>
      <c r="L33" s="7"/>
      <c r="M33" s="8"/>
    </row>
    <row r="34" s="2" customFormat="1" spans="6:13">
      <c r="F34" s="6"/>
      <c r="L34" s="7"/>
      <c r="M34" s="8"/>
    </row>
    <row r="35" s="2" customFormat="1" spans="6:13">
      <c r="F35" s="6"/>
      <c r="L35" s="7"/>
      <c r="M35" s="8"/>
    </row>
    <row r="36" s="2" customFormat="1" spans="6:13">
      <c r="F36" s="6"/>
      <c r="L36" s="7"/>
      <c r="M36" s="8"/>
    </row>
    <row r="37" s="2" customFormat="1" spans="6:13">
      <c r="F37" s="6"/>
      <c r="L37" s="7"/>
      <c r="M37" s="8"/>
    </row>
  </sheetData>
  <mergeCells count="14">
    <mergeCell ref="B1:O1"/>
    <mergeCell ref="B2:O2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</mergeCells>
  <pageMargins left="0.75" right="0.75" top="1" bottom="1" header="0.5" footer="0.5"/>
  <pageSetup paperSize="256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JULY 11, 2024</vt:lpstr>
      <vt:lpstr>JULY 12, 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220920</cp:lastModifiedBy>
  <dcterms:created xsi:type="dcterms:W3CDTF">2024-06-28T06:24:00Z</dcterms:created>
  <dcterms:modified xsi:type="dcterms:W3CDTF">2024-07-12T03:08:57Z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2FF3EF0EEB9F4808B42D25BBD0365A7B</vt:lpwstr>
  </property>
  <property fmtid="{D5CDD505-2E9C-101B-9397-08002B2CF9AE}" pid="3" name="KSOProductBuildVer">
    <vt:lpwstr>1033-11.2.0.11537</vt:lpwstr>
  </property>
</Properties>
</file>