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Sheet1!$A$1:$G$446</definedName>
  </definedNames>
  <calcPr calcId="144525"/>
</workbook>
</file>

<file path=xl/sharedStrings.xml><?xml version="1.0" encoding="utf-8"?>
<sst xmlns="http://schemas.openxmlformats.org/spreadsheetml/2006/main" count="585" uniqueCount="429">
  <si>
    <t>DECEMBER 20,2023</t>
  </si>
  <si>
    <t>CV NO. 5628</t>
  </si>
  <si>
    <t>OR#133831</t>
  </si>
  <si>
    <t>OR#133837</t>
  </si>
  <si>
    <t>TE, HAZEL</t>
  </si>
  <si>
    <t>BAENS, JETHRO</t>
  </si>
  <si>
    <t>HO-176362</t>
  </si>
  <si>
    <t>HO-176825</t>
  </si>
  <si>
    <t>AR'23- PARTS</t>
  </si>
  <si>
    <t>OR#133832</t>
  </si>
  <si>
    <t>OR#133838</t>
  </si>
  <si>
    <t>POND, MARKY KOI</t>
  </si>
  <si>
    <t>ORETA, LEODONA</t>
  </si>
  <si>
    <t>HO-176133</t>
  </si>
  <si>
    <t>HO-176823</t>
  </si>
  <si>
    <t>OR#133833</t>
  </si>
  <si>
    <t>OR#133839</t>
  </si>
  <si>
    <t>MARTINEZ, VICTORIA</t>
  </si>
  <si>
    <t>SALVALEON, GERARDO</t>
  </si>
  <si>
    <t>HO-176660</t>
  </si>
  <si>
    <t>HO-176664</t>
  </si>
  <si>
    <t>OR#133834</t>
  </si>
  <si>
    <t>OR#133840</t>
  </si>
  <si>
    <t>GARCIA, CARLA</t>
  </si>
  <si>
    <t>CHUA, ZALVEEN</t>
  </si>
  <si>
    <t>HO-176663</t>
  </si>
  <si>
    <t>HO-176767</t>
  </si>
  <si>
    <t>OR#133835</t>
  </si>
  <si>
    <t>OR#133841</t>
  </si>
  <si>
    <t>SIOCHI, JEWEL</t>
  </si>
  <si>
    <t>SERANIA, JEANNE</t>
  </si>
  <si>
    <t>HO-176695</t>
  </si>
  <si>
    <t>HO-176766</t>
  </si>
  <si>
    <t>OR#133836</t>
  </si>
  <si>
    <t>LILY, SEAN</t>
  </si>
  <si>
    <t>PENALTY</t>
  </si>
  <si>
    <t>HO-176661</t>
  </si>
  <si>
    <t>AR' 23- PARTS</t>
  </si>
  <si>
    <t>CV NO. 5630</t>
  </si>
  <si>
    <t>OR#133862</t>
  </si>
  <si>
    <t>OR#133871</t>
  </si>
  <si>
    <t>BARRIOS, EMY</t>
  </si>
  <si>
    <t>MARCELLANA, JEROME</t>
  </si>
  <si>
    <t>HO-176858</t>
  </si>
  <si>
    <t>HO-177121</t>
  </si>
  <si>
    <t>OR#133863</t>
  </si>
  <si>
    <t>OR#133872</t>
  </si>
  <si>
    <t>AGUSTIN,XANNE</t>
  </si>
  <si>
    <t>FLORES, REX JUNE</t>
  </si>
  <si>
    <t>HO-177128</t>
  </si>
  <si>
    <t>HO-177115</t>
  </si>
  <si>
    <t>OR#133864</t>
  </si>
  <si>
    <t>OR#133873</t>
  </si>
  <si>
    <t>JIMENEZ, NANCY</t>
  </si>
  <si>
    <t>HO-177120</t>
  </si>
  <si>
    <t>HO-177292</t>
  </si>
  <si>
    <t>OR#133865</t>
  </si>
  <si>
    <t>OR#133874</t>
  </si>
  <si>
    <t>GOMELOR, GRACE</t>
  </si>
  <si>
    <t>TIGAS, ANTHONY SANQUI</t>
  </si>
  <si>
    <t>HO-177080</t>
  </si>
  <si>
    <t>HO-177293</t>
  </si>
  <si>
    <t>OR#133866</t>
  </si>
  <si>
    <t>OR#133875</t>
  </si>
  <si>
    <t>SORIANO, ANNE ALISON</t>
  </si>
  <si>
    <t>GARDOSE. RODOLFO LUSTIANO</t>
  </si>
  <si>
    <t>HO-177116</t>
  </si>
  <si>
    <t>HO-177122</t>
  </si>
  <si>
    <t>OR#133867</t>
  </si>
  <si>
    <t>OR#133876</t>
  </si>
  <si>
    <t>ORDINARIO, DINAH</t>
  </si>
  <si>
    <t>GUTIERREZ, LORENDA OHYIE</t>
  </si>
  <si>
    <t>HO-177083</t>
  </si>
  <si>
    <t>HO-177766</t>
  </si>
  <si>
    <t>OR#133868</t>
  </si>
  <si>
    <t>OR#133877</t>
  </si>
  <si>
    <t>BRONDO, MARY KENN</t>
  </si>
  <si>
    <t xml:space="preserve"> CALANTOG, GAIN MARK</t>
  </si>
  <si>
    <t>HO-177078</t>
  </si>
  <si>
    <t>HO-177714</t>
  </si>
  <si>
    <t>OR#133869</t>
  </si>
  <si>
    <t>LLANARES, RARA</t>
  </si>
  <si>
    <t>HO-177114</t>
  </si>
  <si>
    <t>CASH BACK</t>
  </si>
  <si>
    <t>OR#133870</t>
  </si>
  <si>
    <t>HO-177130</t>
  </si>
  <si>
    <t>CV NO. 5631</t>
  </si>
  <si>
    <t>OR#133879</t>
  </si>
  <si>
    <t>OR#133891</t>
  </si>
  <si>
    <t>NARAG,  MARIE</t>
  </si>
  <si>
    <t>YU, ROLAND</t>
  </si>
  <si>
    <t>HO-178002</t>
  </si>
  <si>
    <t>HO-177475</t>
  </si>
  <si>
    <t>OR#133880</t>
  </si>
  <si>
    <t>OR#133892</t>
  </si>
  <si>
    <t>BRAYSHAW, MELISSA</t>
  </si>
  <si>
    <t>SALVADOR, BADETH</t>
  </si>
  <si>
    <t>HO-177984</t>
  </si>
  <si>
    <t>HO-178347</t>
  </si>
  <si>
    <t>OR#133881</t>
  </si>
  <si>
    <t>OR#133893</t>
  </si>
  <si>
    <t>VILLANUEVA, FAYE</t>
  </si>
  <si>
    <t>GARDOSE, RODOLFO LUSTIANO</t>
  </si>
  <si>
    <t>HO-178006</t>
  </si>
  <si>
    <t>HO-177715</t>
  </si>
  <si>
    <t>OR#133882</t>
  </si>
  <si>
    <t>OR#133894</t>
  </si>
  <si>
    <t>LABRADOR, LEAH</t>
  </si>
  <si>
    <t>CINCO, MAI NAPULI</t>
  </si>
  <si>
    <t>HO-177981</t>
  </si>
  <si>
    <t>HO-177991</t>
  </si>
  <si>
    <t>OR#133883</t>
  </si>
  <si>
    <t>OR#133895</t>
  </si>
  <si>
    <t>CANILLO, DONG</t>
  </si>
  <si>
    <t>SANTOS, MARIEL</t>
  </si>
  <si>
    <t>HO-178004</t>
  </si>
  <si>
    <t>HO-177987</t>
  </si>
  <si>
    <t>OR#133884</t>
  </si>
  <si>
    <t>OR#133896</t>
  </si>
  <si>
    <t>DELOS REYES, MARK</t>
  </si>
  <si>
    <t>LIAO, SHAILYN</t>
  </si>
  <si>
    <t>HO-177982</t>
  </si>
  <si>
    <t>HO-178127</t>
  </si>
  <si>
    <t>OR#133885</t>
  </si>
  <si>
    <t>OR#133897</t>
  </si>
  <si>
    <t>CHEUNG, TERENCE</t>
  </si>
  <si>
    <t>HO-177988</t>
  </si>
  <si>
    <t>HO-177997</t>
  </si>
  <si>
    <t>OR#133886</t>
  </si>
  <si>
    <t>OR#133898</t>
  </si>
  <si>
    <t>HERNANDEZ, BRYAN CLARK</t>
  </si>
  <si>
    <t>JUGUILON, RHODORA</t>
  </si>
  <si>
    <t>HO-177993</t>
  </si>
  <si>
    <t>HO-178005</t>
  </si>
  <si>
    <t>OR#133887</t>
  </si>
  <si>
    <t>OR#133899</t>
  </si>
  <si>
    <t>CATIPON, DANIEL</t>
  </si>
  <si>
    <t>DELDIG, ROI</t>
  </si>
  <si>
    <t>HO-178000</t>
  </si>
  <si>
    <t>HO-177599</t>
  </si>
  <si>
    <t>OR#133888</t>
  </si>
  <si>
    <t>OR#133900</t>
  </si>
  <si>
    <t>INFANTE, CATHERINE</t>
  </si>
  <si>
    <t>CORTEZ, HANZ</t>
  </si>
  <si>
    <t>HO-178007</t>
  </si>
  <si>
    <t>HO-177713</t>
  </si>
  <si>
    <t>OR#133889</t>
  </si>
  <si>
    <t>OR#133901</t>
  </si>
  <si>
    <t>MAYO, SUNSHINE JOY</t>
  </si>
  <si>
    <t>PALACOL, ROYLAMBERT</t>
  </si>
  <si>
    <t>HO-177769</t>
  </si>
  <si>
    <t>HO-177600</t>
  </si>
  <si>
    <t>OR#133890</t>
  </si>
  <si>
    <t>ALMOGINO, JAS</t>
  </si>
  <si>
    <t>HO-177598</t>
  </si>
  <si>
    <t>CV NO. 5632</t>
  </si>
  <si>
    <t>OR#133903</t>
  </si>
  <si>
    <t>OR#133911</t>
  </si>
  <si>
    <t>DEL MUNDO, MEYNARDO</t>
  </si>
  <si>
    <t>BALES, FAITH</t>
  </si>
  <si>
    <t>HO-179457</t>
  </si>
  <si>
    <t>HO-178487</t>
  </si>
  <si>
    <t>OR#133904</t>
  </si>
  <si>
    <t>OR#133912</t>
  </si>
  <si>
    <t>SANDHU, TALWINDER</t>
  </si>
  <si>
    <t>CUA, JOYCE REYES</t>
  </si>
  <si>
    <t>HO-178986</t>
  </si>
  <si>
    <t>HO-178482</t>
  </si>
  <si>
    <t>OR#133905</t>
  </si>
  <si>
    <t>OR#133913</t>
  </si>
  <si>
    <t>AYONAYON, AILEEN</t>
  </si>
  <si>
    <t>MARFA, MJ</t>
  </si>
  <si>
    <t>HO-179123</t>
  </si>
  <si>
    <t>HO-178832</t>
  </si>
  <si>
    <t>OR#133906</t>
  </si>
  <si>
    <t>CASHBACK</t>
  </si>
  <si>
    <t>TAN, BRIAN KEN</t>
  </si>
  <si>
    <t>HO-178831</t>
  </si>
  <si>
    <t>OR#133907</t>
  </si>
  <si>
    <t>ARELLANO, NOEL</t>
  </si>
  <si>
    <t>HO-178604</t>
  </si>
  <si>
    <t>OR#133908</t>
  </si>
  <si>
    <t>AGARRADO, RACHEL</t>
  </si>
  <si>
    <t>HO-178647</t>
  </si>
  <si>
    <t>OR#133909</t>
  </si>
  <si>
    <t>VALENCIA, MICHELLE</t>
  </si>
  <si>
    <t>HO-178900</t>
  </si>
  <si>
    <t>OR#133910</t>
  </si>
  <si>
    <t>TUGACEN, SHUYEN</t>
  </si>
  <si>
    <t>HO-178126</t>
  </si>
  <si>
    <t>CV NO. 5629</t>
  </si>
  <si>
    <t>OR#133845</t>
  </si>
  <si>
    <t>OR#133854</t>
  </si>
  <si>
    <t>LISING, KAT</t>
  </si>
  <si>
    <t>RAFOL, DINDO</t>
  </si>
  <si>
    <t>HO-175786</t>
  </si>
  <si>
    <t>HO-176155</t>
  </si>
  <si>
    <t>OR#133846</t>
  </si>
  <si>
    <t>OR#133856</t>
  </si>
  <si>
    <t>JALANDONI, RAQUEL</t>
  </si>
  <si>
    <t>FRANCISCO, ELEN</t>
  </si>
  <si>
    <t>HO-175766</t>
  </si>
  <si>
    <t>HO-176255</t>
  </si>
  <si>
    <t>OR#133847</t>
  </si>
  <si>
    <t>OR#133855</t>
  </si>
  <si>
    <t>RIVERA, BENNY</t>
  </si>
  <si>
    <t>TRINIDAD, JOSEPH</t>
  </si>
  <si>
    <t>HO-175768</t>
  </si>
  <si>
    <t>HO-176233</t>
  </si>
  <si>
    <t>OR#133848</t>
  </si>
  <si>
    <t>OR#133857</t>
  </si>
  <si>
    <t>RAYMUNDO, CHITO</t>
  </si>
  <si>
    <t>CALUNSAG, NORIE MAE CAULAWON</t>
  </si>
  <si>
    <t>HO-175966</t>
  </si>
  <si>
    <t>HO-176363</t>
  </si>
  <si>
    <t>OR#133849</t>
  </si>
  <si>
    <t>OR#133858</t>
  </si>
  <si>
    <t>PIOCOS, ROMMEL</t>
  </si>
  <si>
    <t>DAHILOG, ARCHEL</t>
  </si>
  <si>
    <t>HO-175963</t>
  </si>
  <si>
    <t>HO-176392</t>
  </si>
  <si>
    <t>OR#133850</t>
  </si>
  <si>
    <t>OR#133859</t>
  </si>
  <si>
    <t>DE VERA, MARIA MOLINA</t>
  </si>
  <si>
    <t>LI, VICENT</t>
  </si>
  <si>
    <t>HO-176015</t>
  </si>
  <si>
    <t>HO-176475</t>
  </si>
  <si>
    <t>OR#133851</t>
  </si>
  <si>
    <t>OR#133860</t>
  </si>
  <si>
    <t>MANABAT, JOHN PATRICK</t>
  </si>
  <si>
    <t>RAMIREZ, ROLLY</t>
  </si>
  <si>
    <t>HO-175965</t>
  </si>
  <si>
    <t>HO-176365</t>
  </si>
  <si>
    <t>OR#133852</t>
  </si>
  <si>
    <t>CHISHIMA, NORIHIRO</t>
  </si>
  <si>
    <t>HO-176016</t>
  </si>
  <si>
    <t>OR#133853</t>
  </si>
  <si>
    <t>ENRIQUEZ, JOSEPH</t>
  </si>
  <si>
    <t>HO-175970</t>
  </si>
  <si>
    <t>DECEMBER 28,2023</t>
  </si>
  <si>
    <t>CV NO. 5636</t>
  </si>
  <si>
    <t>OR#133962</t>
  </si>
  <si>
    <t>SKIES MERCHANDISING SALES CORP.</t>
  </si>
  <si>
    <t>C/O PHILIP SECOSANA</t>
  </si>
  <si>
    <t>HO-173916</t>
  </si>
  <si>
    <t>OR#133966</t>
  </si>
  <si>
    <t>HO-173919</t>
  </si>
  <si>
    <t>VILLANUEVA, RIZZA</t>
  </si>
  <si>
    <t>HO-165888</t>
  </si>
  <si>
    <t>AR'23- INSTALLATION</t>
  </si>
  <si>
    <t>OR#133963</t>
  </si>
  <si>
    <t>TANCHICO, EMILIANO</t>
  </si>
  <si>
    <t>OR#133967</t>
  </si>
  <si>
    <t xml:space="preserve"> </t>
  </si>
  <si>
    <t>HO-176648</t>
  </si>
  <si>
    <t>CALASANZ, TERESITA</t>
  </si>
  <si>
    <t>HO-17668</t>
  </si>
  <si>
    <t>HO-179711</t>
  </si>
  <si>
    <t>HO-179712</t>
  </si>
  <si>
    <t>DOWN PAYMENT</t>
  </si>
  <si>
    <t>HO-179714</t>
  </si>
  <si>
    <t>OVER PAYMENT</t>
  </si>
  <si>
    <t>CURRENT '23- INSTALLATION</t>
  </si>
  <si>
    <t>OR#133964</t>
  </si>
  <si>
    <t>OR#133968</t>
  </si>
  <si>
    <t>MONTOYA, ANN</t>
  </si>
  <si>
    <t>HUANG, ZACH</t>
  </si>
  <si>
    <t>HO-176246</t>
  </si>
  <si>
    <t>HO-178582</t>
  </si>
  <si>
    <t>HO-176489</t>
  </si>
  <si>
    <t>HO-178379</t>
  </si>
  <si>
    <t>OR#133965</t>
  </si>
  <si>
    <t>OR#133969</t>
  </si>
  <si>
    <t>YAP, JANE</t>
  </si>
  <si>
    <t>SIX WINGS REALTY SVS</t>
  </si>
  <si>
    <t>HO-162488</t>
  </si>
  <si>
    <t>AP/INSTALLATION C/O RKH ASC</t>
  </si>
  <si>
    <t>HO-170056</t>
  </si>
  <si>
    <t>ACCOUNTS PAYABLE</t>
  </si>
  <si>
    <t>HO-170057</t>
  </si>
  <si>
    <t>CURRENT-INSTALLATION</t>
  </si>
  <si>
    <t>JANUARY 9,2024</t>
  </si>
  <si>
    <t>CV NO. 5652</t>
  </si>
  <si>
    <t>OR#135075</t>
  </si>
  <si>
    <t>OR#135084</t>
  </si>
  <si>
    <t>CRISTOBAL, FILEMON B.</t>
  </si>
  <si>
    <t>PAPINA, PAUL ANGELO</t>
  </si>
  <si>
    <t>HO-181310</t>
  </si>
  <si>
    <t>HO-181412</t>
  </si>
  <si>
    <t>OR#135076</t>
  </si>
  <si>
    <t>OR#135085</t>
  </si>
  <si>
    <t>SANTOS, GIZELLE</t>
  </si>
  <si>
    <t>VILLANUEVA, IYAH</t>
  </si>
  <si>
    <t>HO-181415</t>
  </si>
  <si>
    <t>HO-181306</t>
  </si>
  <si>
    <t>OR#135077</t>
  </si>
  <si>
    <t>OR#135086</t>
  </si>
  <si>
    <t>PITPIT, APRIL JOY</t>
  </si>
  <si>
    <t>JANE, DAISY</t>
  </si>
  <si>
    <t>HO-181309</t>
  </si>
  <si>
    <t>HO-181414</t>
  </si>
  <si>
    <t>OR#135078</t>
  </si>
  <si>
    <t>OR#135087</t>
  </si>
  <si>
    <t>MARINO, ANDRELYN</t>
  </si>
  <si>
    <t>AJEDO, BODGIE</t>
  </si>
  <si>
    <t>HO-181729</t>
  </si>
  <si>
    <t>HO-180802</t>
  </si>
  <si>
    <t>OR#135079</t>
  </si>
  <si>
    <t>OR#135088</t>
  </si>
  <si>
    <t>LUCENA, AIRENE</t>
  </si>
  <si>
    <t>GESTOPIA, JOANNA A.</t>
  </si>
  <si>
    <t>HO-181315</t>
  </si>
  <si>
    <t>HO-180247</t>
  </si>
  <si>
    <t>OR#135080</t>
  </si>
  <si>
    <t>CUNANAN, MICHAEL</t>
  </si>
  <si>
    <t>HO-181316</t>
  </si>
  <si>
    <t>OR#135081</t>
  </si>
  <si>
    <t>GYEONGYI, HONG</t>
  </si>
  <si>
    <t>HO-181313</t>
  </si>
  <si>
    <t>OR#135082</t>
  </si>
  <si>
    <t>CHIU, MALOU MAGALONA</t>
  </si>
  <si>
    <t>HO-180801</t>
  </si>
  <si>
    <t>OR#135083</t>
  </si>
  <si>
    <t>TUBALLA, NICOLE MAR</t>
  </si>
  <si>
    <t>HO-181411</t>
  </si>
  <si>
    <t>CV NO. 5651</t>
  </si>
  <si>
    <t>OR#135059</t>
  </si>
  <si>
    <t>OR#135068</t>
  </si>
  <si>
    <t>PASTORPILI, ELMER</t>
  </si>
  <si>
    <t>DABATOS, GERALDINE</t>
  </si>
  <si>
    <t>HO-180326</t>
  </si>
  <si>
    <t>HO-180235</t>
  </si>
  <si>
    <t>OR#135060</t>
  </si>
  <si>
    <t>OR#135069</t>
  </si>
  <si>
    <t>GALING, NIKOLAS</t>
  </si>
  <si>
    <t>CRUZ, RICKY</t>
  </si>
  <si>
    <t>HO-180601</t>
  </si>
  <si>
    <t>HO-180603</t>
  </si>
  <si>
    <t>OR#135061</t>
  </si>
  <si>
    <t>OR#135070</t>
  </si>
  <si>
    <t>BULOS, ARVIN</t>
  </si>
  <si>
    <t>BERMUDEZ, RIA ANNE</t>
  </si>
  <si>
    <t>HO-180527</t>
  </si>
  <si>
    <t>HO-180243</t>
  </si>
  <si>
    <t>OR#135062</t>
  </si>
  <si>
    <t>OR#135071</t>
  </si>
  <si>
    <t>GOSE, CHAY</t>
  </si>
  <si>
    <t>LEE, JAMES</t>
  </si>
  <si>
    <t>HO-180530</t>
  </si>
  <si>
    <t>HO-180231</t>
  </si>
  <si>
    <t>OR#135063</t>
  </si>
  <si>
    <t>OR#135072</t>
  </si>
  <si>
    <t>LITOB, LEO</t>
  </si>
  <si>
    <t>OCO, ELSIE</t>
  </si>
  <si>
    <t>HO-180242</t>
  </si>
  <si>
    <t>HO-179969</t>
  </si>
  <si>
    <t>OR#135064</t>
  </si>
  <si>
    <t>OR#135073</t>
  </si>
  <si>
    <t>DAVID, SHELLY ANNE</t>
  </si>
  <si>
    <t>CANLAS, BRYAN PAUL</t>
  </si>
  <si>
    <t>HO-180523</t>
  </si>
  <si>
    <t>HO-179972</t>
  </si>
  <si>
    <t>OR#135065</t>
  </si>
  <si>
    <t>OR#135074</t>
  </si>
  <si>
    <t>ARRIOLA, KY</t>
  </si>
  <si>
    <t>RABI, RHEYA</t>
  </si>
  <si>
    <t>HO-180327</t>
  </si>
  <si>
    <t>HO-179721</t>
  </si>
  <si>
    <t>OR#135066</t>
  </si>
  <si>
    <t>CASTILLO, ANNE</t>
  </si>
  <si>
    <t>HO-180526</t>
  </si>
  <si>
    <t>OR#135067</t>
  </si>
  <si>
    <t>MENDIOLA, JESSICA</t>
  </si>
  <si>
    <t>HO-180608</t>
  </si>
  <si>
    <t>CV NO. 5653</t>
  </si>
  <si>
    <t>OR#135089</t>
  </si>
  <si>
    <t>OR#135098</t>
  </si>
  <si>
    <t>TUMANG, RIZA</t>
  </si>
  <si>
    <t>MACARAEG, JOHN PHILIP</t>
  </si>
  <si>
    <t>HO-182449</t>
  </si>
  <si>
    <t>HO-182038</t>
  </si>
  <si>
    <t>OR#135090</t>
  </si>
  <si>
    <t>OR#135099</t>
  </si>
  <si>
    <t>DIAZ, PAOLO</t>
  </si>
  <si>
    <t>MASONGSONG, ANGELIKA</t>
  </si>
  <si>
    <t>HO-182448</t>
  </si>
  <si>
    <t>HO-182035</t>
  </si>
  <si>
    <t>OR#135091</t>
  </si>
  <si>
    <t>OR#135100</t>
  </si>
  <si>
    <t>DELOS SANTOS, VILMA</t>
  </si>
  <si>
    <t>VILLAROMAN, RAYMOND</t>
  </si>
  <si>
    <t>HO-181867</t>
  </si>
  <si>
    <t>HO-181582</t>
  </si>
  <si>
    <t>OR#135092</t>
  </si>
  <si>
    <t>OR#135101</t>
  </si>
  <si>
    <t>SOLO, MICHAEL BRYAN</t>
  </si>
  <si>
    <t>LORICA, CHRIS</t>
  </si>
  <si>
    <t>HO-182379</t>
  </si>
  <si>
    <t>HO-181860</t>
  </si>
  <si>
    <t>OR#135093</t>
  </si>
  <si>
    <t>OR#135102</t>
  </si>
  <si>
    <t>NIERRAS, PETER CARLO</t>
  </si>
  <si>
    <t>MARIMLA, EM JR.</t>
  </si>
  <si>
    <t>HO-182029</t>
  </si>
  <si>
    <t>HO-181758</t>
  </si>
  <si>
    <t>OR#135094</t>
  </si>
  <si>
    <t>OR#135103</t>
  </si>
  <si>
    <t>TAPANG, JOSE BENEDICTO</t>
  </si>
  <si>
    <t>ENRIQUEZ, SHEIRYLA KIM</t>
  </si>
  <si>
    <t>HO-181730</t>
  </si>
  <si>
    <t>HO-181755</t>
  </si>
  <si>
    <t>OR#135095</t>
  </si>
  <si>
    <t>OR#135104</t>
  </si>
  <si>
    <t>NAZARETH, SOFIA</t>
  </si>
  <si>
    <t>SOLITO, MARIA REGINA</t>
  </si>
  <si>
    <t>HO-181307</t>
  </si>
  <si>
    <t>HO-181728</t>
  </si>
  <si>
    <t>OR#135096</t>
  </si>
  <si>
    <t>OR#135105</t>
  </si>
  <si>
    <t>DE VERA, CARLA</t>
  </si>
  <si>
    <t>GRAHAM, CHARLENE</t>
  </si>
  <si>
    <t>HO-181585</t>
  </si>
  <si>
    <t>HO-181589</t>
  </si>
  <si>
    <t>OR#135097</t>
  </si>
  <si>
    <t>OR#135106</t>
  </si>
  <si>
    <t>APOSTOL, RONALD</t>
  </si>
  <si>
    <t>CHRIS D.</t>
  </si>
  <si>
    <t>HO-181584</t>
  </si>
  <si>
    <t>HO-181861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</si>
</sst>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0.00_ 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0"/>
      <name val="Calibri"/>
      <charset val="134"/>
      <scheme val="minor"/>
    </font>
    <font>
      <b/>
      <sz val="11"/>
      <name val="Calibri"/>
      <charset val="134"/>
      <scheme val="minor"/>
    </font>
    <font>
      <b/>
      <i/>
      <sz val="1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13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3" fontId="1" fillId="0" borderId="0" xfId="2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6" xfId="0" applyFont="1" applyBorder="1">
      <alignment vertical="center"/>
    </xf>
    <xf numFmtId="43" fontId="1" fillId="0" borderId="6" xfId="2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43" fontId="1" fillId="0" borderId="7" xfId="2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43" fontId="1" fillId="0" borderId="0" xfId="2" applyFont="1">
      <alignment vertical="center"/>
    </xf>
    <xf numFmtId="0" fontId="3" fillId="0" borderId="0" xfId="0" applyFont="1" applyBorder="1" applyAlignment="1">
      <alignment horizontal="left" vertical="center"/>
    </xf>
    <xf numFmtId="43" fontId="1" fillId="0" borderId="7" xfId="0" applyNumberFormat="1" applyFont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2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43" fontId="3" fillId="0" borderId="6" xfId="2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3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3" fontId="1" fillId="0" borderId="7" xfId="0" applyNumberFormat="1" applyFont="1" applyFill="1" applyBorder="1">
      <alignment vertical="center"/>
    </xf>
    <xf numFmtId="4" fontId="0" fillId="0" borderId="0" xfId="0" applyNumberFormat="1" applyFont="1">
      <alignment vertical="center"/>
    </xf>
    <xf numFmtId="4" fontId="0" fillId="0" borderId="11" xfId="0" applyNumberFormat="1" applyFont="1" applyBorder="1">
      <alignment vertical="center"/>
    </xf>
    <xf numFmtId="4" fontId="1" fillId="0" borderId="0" xfId="0" applyNumberFormat="1" applyFont="1">
      <alignment vertical="center"/>
    </xf>
    <xf numFmtId="43" fontId="0" fillId="0" borderId="0" xfId="2" applyFont="1">
      <alignment vertical="center"/>
    </xf>
    <xf numFmtId="43" fontId="0" fillId="0" borderId="11" xfId="2" applyFont="1" applyBorder="1">
      <alignment vertical="center"/>
    </xf>
    <xf numFmtId="43" fontId="0" fillId="0" borderId="0" xfId="2" applyFont="1" applyBorder="1">
      <alignment vertical="center"/>
    </xf>
    <xf numFmtId="43" fontId="1" fillId="0" borderId="11" xfId="2" applyFont="1" applyBorder="1">
      <alignment vertical="center"/>
    </xf>
    <xf numFmtId="43" fontId="1" fillId="0" borderId="0" xfId="0" applyNumberFormat="1" applyFont="1" applyBorder="1">
      <alignment vertical="center"/>
    </xf>
    <xf numFmtId="43" fontId="1" fillId="0" borderId="6" xfId="0" applyNumberFormat="1" applyFont="1" applyBorder="1">
      <alignment vertical="center"/>
    </xf>
    <xf numFmtId="0" fontId="1" fillId="0" borderId="6" xfId="0" applyFont="1" applyFill="1" applyBorder="1">
      <alignment vertical="center"/>
    </xf>
    <xf numFmtId="43" fontId="1" fillId="0" borderId="6" xfId="0" applyNumberFormat="1" applyFont="1" applyFill="1" applyBorder="1">
      <alignment vertical="center"/>
    </xf>
    <xf numFmtId="0" fontId="1" fillId="0" borderId="5" xfId="0" applyFont="1" applyFill="1" applyBorder="1">
      <alignment vertical="center"/>
    </xf>
    <xf numFmtId="43" fontId="1" fillId="0" borderId="6" xfId="2" applyNumberFormat="1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46"/>
  <sheetViews>
    <sheetView tabSelected="1" topLeftCell="A248" workbookViewId="0">
      <selection activeCell="E254" sqref="E254"/>
    </sheetView>
  </sheetViews>
  <sheetFormatPr defaultColWidth="9.14285714285714" defaultRowHeight="17" customHeight="1" outlineLevelCol="6"/>
  <cols>
    <col min="1" max="1" width="3.71428571428571" style="2" customWidth="1"/>
    <col min="2" max="2" width="28.2857142857143" style="2" customWidth="1"/>
    <col min="3" max="3" width="11.7142857142857" style="2"/>
    <col min="4" max="4" width="9.14285714285714" style="2" customWidth="1"/>
    <col min="5" max="5" width="28.2857142857143" style="2" customWidth="1"/>
    <col min="6" max="6" width="10.4285714285714" style="2" customWidth="1"/>
    <col min="7" max="16384" width="9.14285714285714" style="2"/>
  </cols>
  <sheetData>
    <row r="2" customHeight="1" spans="2:7">
      <c r="B2" s="3" t="s">
        <v>0</v>
      </c>
      <c r="C2" s="4"/>
      <c r="D2" s="4"/>
      <c r="E2" s="4"/>
      <c r="F2" s="4" t="s">
        <v>1</v>
      </c>
      <c r="G2" s="5"/>
    </row>
    <row r="3" customHeight="1" spans="2:7">
      <c r="B3" s="6"/>
      <c r="G3" s="7"/>
    </row>
    <row r="4" customHeight="1" spans="2:7">
      <c r="B4" s="6"/>
      <c r="G4" s="7"/>
    </row>
    <row r="5" customHeight="1" spans="2:7">
      <c r="B5" s="6" t="s">
        <v>2</v>
      </c>
      <c r="E5" s="8" t="s">
        <v>3</v>
      </c>
      <c r="F5" s="8"/>
      <c r="G5" s="7"/>
    </row>
    <row r="6" customHeight="1" spans="2:7">
      <c r="B6" s="6" t="s">
        <v>4</v>
      </c>
      <c r="E6" s="8" t="s">
        <v>5</v>
      </c>
      <c r="F6" s="8"/>
      <c r="G6" s="7"/>
    </row>
    <row r="7" customHeight="1" spans="2:7">
      <c r="B7" s="6" t="s">
        <v>6</v>
      </c>
      <c r="C7" s="2">
        <v>333.84</v>
      </c>
      <c r="E7" s="8" t="s">
        <v>7</v>
      </c>
      <c r="F7" s="8">
        <v>334.18</v>
      </c>
      <c r="G7" s="7"/>
    </row>
    <row r="8" customHeight="1" spans="2:7">
      <c r="B8" s="9" t="s">
        <v>8</v>
      </c>
      <c r="C8" s="10"/>
      <c r="E8" s="11" t="s">
        <v>8</v>
      </c>
      <c r="F8" s="11"/>
      <c r="G8" s="7"/>
    </row>
    <row r="9" customHeight="1" spans="2:7">
      <c r="B9" s="6"/>
      <c r="G9" s="7"/>
    </row>
    <row r="10" customHeight="1" spans="2:7">
      <c r="B10" s="6" t="s">
        <v>9</v>
      </c>
      <c r="E10" s="8" t="s">
        <v>10</v>
      </c>
      <c r="F10" s="8"/>
      <c r="G10" s="7"/>
    </row>
    <row r="11" customHeight="1" spans="2:7">
      <c r="B11" s="6" t="s">
        <v>11</v>
      </c>
      <c r="E11" s="8" t="s">
        <v>12</v>
      </c>
      <c r="F11" s="8"/>
      <c r="G11" s="7"/>
    </row>
    <row r="12" customHeight="1" spans="2:7">
      <c r="B12" s="6" t="s">
        <v>13</v>
      </c>
      <c r="C12" s="2">
        <v>919.47</v>
      </c>
      <c r="E12" s="8" t="s">
        <v>14</v>
      </c>
      <c r="F12" s="12">
        <v>1171.34</v>
      </c>
      <c r="G12" s="7"/>
    </row>
    <row r="13" customHeight="1" spans="2:7">
      <c r="B13" s="9" t="s">
        <v>8</v>
      </c>
      <c r="C13" s="10"/>
      <c r="E13" s="11" t="s">
        <v>8</v>
      </c>
      <c r="F13" s="11"/>
      <c r="G13" s="7"/>
    </row>
    <row r="14" customHeight="1" spans="2:7">
      <c r="B14" s="6"/>
      <c r="G14" s="7"/>
    </row>
    <row r="15" customHeight="1" spans="2:7">
      <c r="B15" s="6" t="s">
        <v>15</v>
      </c>
      <c r="E15" s="8" t="s">
        <v>16</v>
      </c>
      <c r="F15" s="8"/>
      <c r="G15" s="7"/>
    </row>
    <row r="16" customHeight="1" spans="2:7">
      <c r="B16" s="6" t="s">
        <v>17</v>
      </c>
      <c r="E16" s="8" t="s">
        <v>18</v>
      </c>
      <c r="F16" s="8"/>
      <c r="G16" s="7"/>
    </row>
    <row r="17" customHeight="1" spans="2:7">
      <c r="B17" s="6" t="s">
        <v>19</v>
      </c>
      <c r="C17" s="13">
        <v>920.5</v>
      </c>
      <c r="E17" s="8" t="s">
        <v>20</v>
      </c>
      <c r="F17" s="8">
        <v>291.28</v>
      </c>
      <c r="G17" s="7"/>
    </row>
    <row r="18" customHeight="1" spans="2:7">
      <c r="B18" s="9" t="s">
        <v>8</v>
      </c>
      <c r="C18" s="10"/>
      <c r="E18" s="11" t="s">
        <v>8</v>
      </c>
      <c r="F18" s="11"/>
      <c r="G18" s="7"/>
    </row>
    <row r="19" customHeight="1" spans="2:7">
      <c r="B19" s="6"/>
      <c r="E19" s="8"/>
      <c r="F19" s="8"/>
      <c r="G19" s="7"/>
    </row>
    <row r="20" customHeight="1" spans="2:7">
      <c r="B20" s="6" t="s">
        <v>21</v>
      </c>
      <c r="E20" s="8" t="s">
        <v>22</v>
      </c>
      <c r="F20" s="8"/>
      <c r="G20" s="7"/>
    </row>
    <row r="21" customHeight="1" spans="2:7">
      <c r="B21" s="6" t="s">
        <v>23</v>
      </c>
      <c r="E21" s="8" t="s">
        <v>24</v>
      </c>
      <c r="F21" s="8"/>
      <c r="G21" s="7"/>
    </row>
    <row r="22" customHeight="1" spans="2:7">
      <c r="B22" s="6" t="s">
        <v>25</v>
      </c>
      <c r="C22" s="13">
        <v>920.5</v>
      </c>
      <c r="E22" s="8" t="s">
        <v>26</v>
      </c>
      <c r="F22" s="8">
        <v>166.67</v>
      </c>
      <c r="G22" s="7"/>
    </row>
    <row r="23" customHeight="1" spans="2:7">
      <c r="B23" s="9" t="s">
        <v>8</v>
      </c>
      <c r="C23" s="10"/>
      <c r="E23" s="11" t="s">
        <v>8</v>
      </c>
      <c r="F23" s="11"/>
      <c r="G23" s="7"/>
    </row>
    <row r="24" customHeight="1" spans="2:7">
      <c r="B24" s="6"/>
      <c r="G24" s="7"/>
    </row>
    <row r="25" customHeight="1" spans="2:7">
      <c r="B25" s="6" t="s">
        <v>27</v>
      </c>
      <c r="E25" s="8" t="s">
        <v>28</v>
      </c>
      <c r="F25" s="8"/>
      <c r="G25" s="7"/>
    </row>
    <row r="26" customHeight="1" spans="2:7">
      <c r="B26" s="6" t="s">
        <v>29</v>
      </c>
      <c r="E26" s="8" t="s">
        <v>30</v>
      </c>
      <c r="F26" s="8"/>
      <c r="G26" s="7"/>
    </row>
    <row r="27" customHeight="1" spans="2:7">
      <c r="B27" s="6" t="s">
        <v>31</v>
      </c>
      <c r="C27" s="2">
        <v>293.16</v>
      </c>
      <c r="E27" s="8" t="s">
        <v>32</v>
      </c>
      <c r="F27" s="8">
        <v>334.18</v>
      </c>
      <c r="G27" s="7"/>
    </row>
    <row r="28" customHeight="1" spans="2:7">
      <c r="B28" s="9" t="s">
        <v>8</v>
      </c>
      <c r="C28" s="10"/>
      <c r="E28" s="11" t="s">
        <v>8</v>
      </c>
      <c r="F28" s="11"/>
      <c r="G28" s="7"/>
    </row>
    <row r="29" customHeight="1" spans="2:7">
      <c r="B29" s="6"/>
      <c r="G29" s="7"/>
    </row>
    <row r="30" customHeight="1" spans="2:7">
      <c r="B30" s="6" t="s">
        <v>33</v>
      </c>
      <c r="E30" s="14"/>
      <c r="F30" s="14"/>
      <c r="G30" s="7"/>
    </row>
    <row r="31" customHeight="1" spans="2:7">
      <c r="B31" s="6" t="s">
        <v>34</v>
      </c>
      <c r="E31" s="15" t="s">
        <v>35</v>
      </c>
      <c r="F31" s="16">
        <v>13.76</v>
      </c>
      <c r="G31" s="7"/>
    </row>
    <row r="32" customHeight="1" spans="2:7">
      <c r="B32" s="6" t="s">
        <v>36</v>
      </c>
      <c r="C32" s="13">
        <v>920.5</v>
      </c>
      <c r="E32" s="17"/>
      <c r="F32" s="17"/>
      <c r="G32" s="7"/>
    </row>
    <row r="33" customHeight="1" spans="2:7">
      <c r="B33" s="9" t="s">
        <v>8</v>
      </c>
      <c r="C33" s="10"/>
      <c r="E33" s="18" t="s">
        <v>37</v>
      </c>
      <c r="F33" s="19">
        <f>SUM(C7,C12,C17,C22,C27,C32,F7,F12,F17,F22,F27)</f>
        <v>6605.62</v>
      </c>
      <c r="G33" s="7"/>
    </row>
    <row r="34" customHeight="1" spans="2:7">
      <c r="B34" s="6"/>
      <c r="E34" s="18" t="s">
        <v>35</v>
      </c>
      <c r="F34" s="19">
        <v>13.76</v>
      </c>
      <c r="G34" s="7"/>
    </row>
    <row r="35" customHeight="1" spans="2:7">
      <c r="B35" s="20"/>
      <c r="C35" s="17"/>
      <c r="D35" s="1"/>
      <c r="E35" s="8"/>
      <c r="F35" s="21">
        <f>F33-F34</f>
        <v>6591.86</v>
      </c>
      <c r="G35" s="7"/>
    </row>
    <row r="36" customHeight="1" spans="2:7">
      <c r="B36" s="22"/>
      <c r="C36" s="23"/>
      <c r="D36" s="23"/>
      <c r="E36" s="23"/>
      <c r="F36" s="23"/>
      <c r="G36" s="24"/>
    </row>
    <row r="40" customHeight="1" spans="2:7">
      <c r="B40" s="3" t="s">
        <v>0</v>
      </c>
      <c r="C40" s="4"/>
      <c r="D40" s="4"/>
      <c r="E40" s="4"/>
      <c r="F40" s="4" t="s">
        <v>38</v>
      </c>
      <c r="G40" s="5"/>
    </row>
    <row r="41" customHeight="1" spans="2:7">
      <c r="B41" s="6"/>
      <c r="G41" s="7"/>
    </row>
    <row r="42" customHeight="1" spans="2:7">
      <c r="B42" s="6" t="s">
        <v>39</v>
      </c>
      <c r="E42" s="8" t="s">
        <v>40</v>
      </c>
      <c r="F42" s="8"/>
      <c r="G42" s="7"/>
    </row>
    <row r="43" customHeight="1" spans="2:7">
      <c r="B43" s="6" t="s">
        <v>41</v>
      </c>
      <c r="E43" s="8" t="s">
        <v>42</v>
      </c>
      <c r="F43" s="8"/>
      <c r="G43" s="7"/>
    </row>
    <row r="44" customHeight="1" spans="2:7">
      <c r="B44" s="6" t="s">
        <v>43</v>
      </c>
      <c r="C44" s="25">
        <v>920.5</v>
      </c>
      <c r="E44" s="8" t="s">
        <v>44</v>
      </c>
      <c r="F44" s="8">
        <v>165.02</v>
      </c>
      <c r="G44" s="7"/>
    </row>
    <row r="45" customHeight="1" spans="2:7">
      <c r="B45" s="9" t="s">
        <v>8</v>
      </c>
      <c r="C45" s="10"/>
      <c r="E45" s="11" t="s">
        <v>8</v>
      </c>
      <c r="F45" s="11"/>
      <c r="G45" s="7"/>
    </row>
    <row r="46" customHeight="1" spans="2:7">
      <c r="B46" s="6"/>
      <c r="G46" s="7"/>
    </row>
    <row r="47" customHeight="1" spans="2:7">
      <c r="B47" s="6" t="s">
        <v>45</v>
      </c>
      <c r="E47" s="2" t="s">
        <v>46</v>
      </c>
      <c r="G47" s="7"/>
    </row>
    <row r="48" customHeight="1" spans="2:7">
      <c r="B48" s="6" t="s">
        <v>47</v>
      </c>
      <c r="E48" s="8" t="s">
        <v>48</v>
      </c>
      <c r="F48" s="8"/>
      <c r="G48" s="7"/>
    </row>
    <row r="49" customHeight="1" spans="2:7">
      <c r="B49" s="6" t="s">
        <v>49</v>
      </c>
      <c r="C49" s="25">
        <v>920.5</v>
      </c>
      <c r="E49" s="8" t="s">
        <v>50</v>
      </c>
      <c r="F49" s="8">
        <v>286.82</v>
      </c>
      <c r="G49" s="7"/>
    </row>
    <row r="50" customHeight="1" spans="2:7">
      <c r="B50" s="9" t="s">
        <v>8</v>
      </c>
      <c r="C50" s="10"/>
      <c r="E50" s="11" t="s">
        <v>8</v>
      </c>
      <c r="F50" s="11"/>
      <c r="G50" s="7"/>
    </row>
    <row r="51" customHeight="1" spans="2:7">
      <c r="B51" s="6"/>
      <c r="G51" s="7"/>
    </row>
    <row r="52" customHeight="1" spans="2:7">
      <c r="B52" s="6" t="s">
        <v>51</v>
      </c>
      <c r="E52" s="8" t="s">
        <v>52</v>
      </c>
      <c r="F52" s="8"/>
      <c r="G52" s="7"/>
    </row>
    <row r="53" customHeight="1" spans="2:7">
      <c r="B53" s="6" t="s">
        <v>53</v>
      </c>
      <c r="E53" s="8" t="s">
        <v>41</v>
      </c>
      <c r="F53" s="8"/>
      <c r="G53" s="7"/>
    </row>
    <row r="54" customHeight="1" spans="2:7">
      <c r="B54" s="6" t="s">
        <v>54</v>
      </c>
      <c r="C54" s="13">
        <v>164.17</v>
      </c>
      <c r="E54" s="8" t="s">
        <v>55</v>
      </c>
      <c r="F54" s="8">
        <v>907.12</v>
      </c>
      <c r="G54" s="7"/>
    </row>
    <row r="55" customHeight="1" spans="2:7">
      <c r="B55" s="9" t="s">
        <v>8</v>
      </c>
      <c r="C55" s="10"/>
      <c r="E55" s="11" t="s">
        <v>8</v>
      </c>
      <c r="F55" s="11"/>
      <c r="G55" s="7"/>
    </row>
    <row r="56" customHeight="1" spans="2:7">
      <c r="B56" s="6"/>
      <c r="G56" s="7"/>
    </row>
    <row r="57" customHeight="1" spans="2:7">
      <c r="B57" s="6" t="s">
        <v>56</v>
      </c>
      <c r="E57" s="8" t="s">
        <v>57</v>
      </c>
      <c r="F57" s="8"/>
      <c r="G57" s="7"/>
    </row>
    <row r="58" customHeight="1" spans="2:7">
      <c r="B58" s="6" t="s">
        <v>58</v>
      </c>
      <c r="E58" s="8" t="s">
        <v>59</v>
      </c>
      <c r="F58" s="8"/>
      <c r="G58" s="7"/>
    </row>
    <row r="59" customHeight="1" spans="2:7">
      <c r="B59" s="6" t="s">
        <v>60</v>
      </c>
      <c r="C59" s="13">
        <v>164.6</v>
      </c>
      <c r="E59" s="8" t="s">
        <v>61</v>
      </c>
      <c r="F59" s="8">
        <v>907.12</v>
      </c>
      <c r="G59" s="7"/>
    </row>
    <row r="60" customHeight="1" spans="2:7">
      <c r="B60" s="9" t="s">
        <v>8</v>
      </c>
      <c r="C60" s="10"/>
      <c r="E60" s="11" t="s">
        <v>8</v>
      </c>
      <c r="F60" s="11"/>
      <c r="G60" s="7"/>
    </row>
    <row r="61" customHeight="1" spans="2:7">
      <c r="B61" s="6"/>
      <c r="G61" s="7"/>
    </row>
    <row r="62" customHeight="1" spans="2:7">
      <c r="B62" s="6" t="s">
        <v>62</v>
      </c>
      <c r="E62" s="8" t="s">
        <v>63</v>
      </c>
      <c r="F62" s="8"/>
      <c r="G62" s="7"/>
    </row>
    <row r="63" customHeight="1" spans="2:7">
      <c r="B63" s="6" t="s">
        <v>64</v>
      </c>
      <c r="E63" s="8" t="s">
        <v>65</v>
      </c>
      <c r="F63" s="8"/>
      <c r="G63" s="7"/>
    </row>
    <row r="64" customHeight="1" spans="2:7">
      <c r="B64" s="6" t="s">
        <v>66</v>
      </c>
      <c r="C64" s="25">
        <v>1137.46</v>
      </c>
      <c r="E64" s="8" t="s">
        <v>67</v>
      </c>
      <c r="F64" s="12">
        <v>2574.1</v>
      </c>
      <c r="G64" s="7"/>
    </row>
    <row r="65" customHeight="1" spans="2:7">
      <c r="B65" s="9" t="s">
        <v>8</v>
      </c>
      <c r="C65" s="10"/>
      <c r="E65" s="11" t="s">
        <v>8</v>
      </c>
      <c r="F65" s="11"/>
      <c r="G65" s="7"/>
    </row>
    <row r="66" customHeight="1" spans="2:7">
      <c r="B66" s="6"/>
      <c r="G66" s="7"/>
    </row>
    <row r="67" customHeight="1" spans="2:7">
      <c r="B67" s="6" t="s">
        <v>68</v>
      </c>
      <c r="E67" s="8" t="s">
        <v>69</v>
      </c>
      <c r="F67" s="8"/>
      <c r="G67" s="7"/>
    </row>
    <row r="68" customHeight="1" spans="2:7">
      <c r="B68" s="6" t="s">
        <v>70</v>
      </c>
      <c r="E68" s="8" t="s">
        <v>71</v>
      </c>
      <c r="F68" s="8"/>
      <c r="G68" s="7"/>
    </row>
    <row r="69" customHeight="1" spans="2:7">
      <c r="B69" s="6" t="s">
        <v>72</v>
      </c>
      <c r="C69" s="13">
        <v>329.1</v>
      </c>
      <c r="E69" s="8" t="s">
        <v>73</v>
      </c>
      <c r="F69" s="8">
        <v>165.14</v>
      </c>
      <c r="G69" s="7"/>
    </row>
    <row r="70" customHeight="1" spans="2:7">
      <c r="B70" s="9" t="s">
        <v>8</v>
      </c>
      <c r="C70" s="10"/>
      <c r="E70" s="11" t="s">
        <v>8</v>
      </c>
      <c r="F70" s="11"/>
      <c r="G70" s="7"/>
    </row>
    <row r="71" customHeight="1" spans="2:7">
      <c r="B71" s="6"/>
      <c r="G71" s="7"/>
    </row>
    <row r="72" customHeight="1" spans="2:7">
      <c r="B72" s="6" t="s">
        <v>74</v>
      </c>
      <c r="E72" s="26" t="s">
        <v>75</v>
      </c>
      <c r="F72" s="8"/>
      <c r="G72" s="7"/>
    </row>
    <row r="73" customHeight="1" spans="2:7">
      <c r="B73" s="6" t="s">
        <v>76</v>
      </c>
      <c r="E73" s="8" t="s">
        <v>77</v>
      </c>
      <c r="F73" s="8"/>
      <c r="G73" s="7"/>
    </row>
    <row r="74" customHeight="1" spans="2:7">
      <c r="B74" s="6" t="s">
        <v>78</v>
      </c>
      <c r="C74" s="2">
        <v>165.02</v>
      </c>
      <c r="E74" s="8" t="s">
        <v>79</v>
      </c>
      <c r="F74" s="8">
        <v>162.58</v>
      </c>
      <c r="G74" s="7"/>
    </row>
    <row r="75" customHeight="1" spans="2:7">
      <c r="B75" s="9" t="s">
        <v>8</v>
      </c>
      <c r="C75" s="10"/>
      <c r="D75" s="8"/>
      <c r="E75" s="11" t="s">
        <v>8</v>
      </c>
      <c r="F75" s="11"/>
      <c r="G75" s="7"/>
    </row>
    <row r="76" customHeight="1" spans="2:7">
      <c r="B76" s="3"/>
      <c r="C76" s="4"/>
      <c r="D76" s="8"/>
      <c r="G76" s="7"/>
    </row>
    <row r="77" customHeight="1" spans="2:7">
      <c r="B77" s="6" t="s">
        <v>80</v>
      </c>
      <c r="D77" s="8"/>
      <c r="E77" s="8"/>
      <c r="F77" s="8"/>
      <c r="G77" s="7"/>
    </row>
    <row r="78" customHeight="1" spans="2:7">
      <c r="B78" s="6" t="s">
        <v>81</v>
      </c>
      <c r="D78" s="8"/>
      <c r="E78" s="8"/>
      <c r="F78" s="8"/>
      <c r="G78" s="7"/>
    </row>
    <row r="79" customHeight="1" spans="2:7">
      <c r="B79" s="6" t="s">
        <v>82</v>
      </c>
      <c r="C79" s="25">
        <v>906.71</v>
      </c>
      <c r="D79" s="8"/>
      <c r="E79" s="8"/>
      <c r="F79" s="8"/>
      <c r="G79" s="7"/>
    </row>
    <row r="80" customHeight="1" spans="2:7">
      <c r="B80" s="9" t="s">
        <v>8</v>
      </c>
      <c r="C80" s="10"/>
      <c r="D80" s="8"/>
      <c r="E80" s="8" t="s">
        <v>83</v>
      </c>
      <c r="F80" s="8">
        <v>331.79</v>
      </c>
      <c r="G80" s="7"/>
    </row>
    <row r="81" customHeight="1" spans="2:7">
      <c r="B81" s="6"/>
      <c r="C81" s="8"/>
      <c r="D81" s="8"/>
      <c r="E81" s="8"/>
      <c r="F81" s="8"/>
      <c r="G81" s="7"/>
    </row>
    <row r="82" customHeight="1" spans="2:7">
      <c r="B82" s="6" t="s">
        <v>84</v>
      </c>
      <c r="D82" s="8"/>
      <c r="E82" s="18" t="s">
        <v>37</v>
      </c>
      <c r="F82" s="19">
        <f>SUM(C44,C49,C54,C59,C64,C69,C74,C79,C84,F44,F49,F54,F59,F64,F69,F74)</f>
        <v>10037.59</v>
      </c>
      <c r="G82" s="7"/>
    </row>
    <row r="83" customHeight="1" spans="2:7">
      <c r="B83" s="6" t="s">
        <v>77</v>
      </c>
      <c r="D83" s="8"/>
      <c r="E83" s="18" t="s">
        <v>83</v>
      </c>
      <c r="F83" s="19">
        <v>331.79</v>
      </c>
      <c r="G83" s="7"/>
    </row>
    <row r="84" customHeight="1" spans="2:7">
      <c r="B84" s="6" t="s">
        <v>85</v>
      </c>
      <c r="C84" s="2">
        <v>161.63</v>
      </c>
      <c r="D84" s="8"/>
      <c r="E84" s="8"/>
      <c r="F84" s="27">
        <f>SUM(F82:F83)</f>
        <v>10369.38</v>
      </c>
      <c r="G84" s="7"/>
    </row>
    <row r="85" customHeight="1" spans="2:7">
      <c r="B85" s="9" t="s">
        <v>8</v>
      </c>
      <c r="C85" s="10"/>
      <c r="D85" s="8"/>
      <c r="E85" s="8"/>
      <c r="F85" s="8"/>
      <c r="G85" s="7"/>
    </row>
    <row r="86" customHeight="1" spans="2:7">
      <c r="B86" s="28"/>
      <c r="C86" s="29"/>
      <c r="D86" s="30"/>
      <c r="E86" s="23"/>
      <c r="F86" s="23"/>
      <c r="G86" s="24"/>
    </row>
    <row r="89" customHeight="1" spans="2:7">
      <c r="B89" s="3" t="s">
        <v>0</v>
      </c>
      <c r="C89" s="4"/>
      <c r="D89" s="4"/>
      <c r="E89" s="4"/>
      <c r="F89" s="4" t="s">
        <v>86</v>
      </c>
      <c r="G89" s="5"/>
    </row>
    <row r="90" customHeight="1" spans="2:7">
      <c r="B90" s="6"/>
      <c r="G90" s="7"/>
    </row>
    <row r="91" customHeight="1" spans="2:7">
      <c r="B91" s="6" t="s">
        <v>87</v>
      </c>
      <c r="E91" s="8" t="s">
        <v>88</v>
      </c>
      <c r="F91" s="8"/>
      <c r="G91" s="7"/>
    </row>
    <row r="92" customHeight="1" spans="2:7">
      <c r="B92" s="6" t="s">
        <v>89</v>
      </c>
      <c r="E92" s="8" t="s">
        <v>90</v>
      </c>
      <c r="F92" s="8"/>
      <c r="G92" s="7"/>
    </row>
    <row r="93" customHeight="1" spans="2:7">
      <c r="B93" s="6" t="s">
        <v>91</v>
      </c>
      <c r="C93" s="2">
        <v>163.43</v>
      </c>
      <c r="E93" s="8" t="s">
        <v>92</v>
      </c>
      <c r="F93" s="31">
        <v>293</v>
      </c>
      <c r="G93" s="7"/>
    </row>
    <row r="94" customHeight="1" spans="2:7">
      <c r="B94" s="9" t="s">
        <v>8</v>
      </c>
      <c r="C94" s="10"/>
      <c r="E94" s="11" t="s">
        <v>8</v>
      </c>
      <c r="F94" s="11"/>
      <c r="G94" s="7"/>
    </row>
    <row r="95" customHeight="1" spans="2:7">
      <c r="B95" s="6"/>
      <c r="G95" s="7"/>
    </row>
    <row r="96" customHeight="1" spans="2:7">
      <c r="B96" s="6" t="s">
        <v>93</v>
      </c>
      <c r="E96" s="8" t="s">
        <v>94</v>
      </c>
      <c r="F96" s="8"/>
      <c r="G96" s="7"/>
    </row>
    <row r="97" customHeight="1" spans="2:7">
      <c r="B97" s="6" t="s">
        <v>95</v>
      </c>
      <c r="E97" s="8" t="s">
        <v>96</v>
      </c>
      <c r="F97" s="8"/>
      <c r="G97" s="7"/>
    </row>
    <row r="98" customHeight="1" spans="2:7">
      <c r="B98" s="6" t="s">
        <v>97</v>
      </c>
      <c r="C98" s="2">
        <v>845.04</v>
      </c>
      <c r="E98" s="8" t="s">
        <v>98</v>
      </c>
      <c r="F98" s="31">
        <v>166.3</v>
      </c>
      <c r="G98" s="7"/>
    </row>
    <row r="99" customHeight="1" spans="2:7">
      <c r="B99" s="9" t="s">
        <v>8</v>
      </c>
      <c r="C99" s="10"/>
      <c r="E99" s="11" t="s">
        <v>8</v>
      </c>
      <c r="F99" s="11"/>
      <c r="G99" s="7"/>
    </row>
    <row r="100" customHeight="1" spans="2:7">
      <c r="B100" s="6"/>
      <c r="G100" s="7"/>
    </row>
    <row r="101" customHeight="1" spans="2:7">
      <c r="B101" s="6" t="s">
        <v>99</v>
      </c>
      <c r="E101" s="8" t="s">
        <v>100</v>
      </c>
      <c r="F101" s="8"/>
      <c r="G101" s="7"/>
    </row>
    <row r="102" customHeight="1" spans="2:7">
      <c r="B102" s="6" t="s">
        <v>101</v>
      </c>
      <c r="E102" s="8" t="s">
        <v>102</v>
      </c>
      <c r="F102" s="8"/>
      <c r="G102" s="7"/>
    </row>
    <row r="103" customHeight="1" spans="2:7">
      <c r="B103" s="6" t="s">
        <v>103</v>
      </c>
      <c r="C103" s="13">
        <v>163.43</v>
      </c>
      <c r="E103" s="8" t="s">
        <v>104</v>
      </c>
      <c r="F103" s="12">
        <v>1255.77</v>
      </c>
      <c r="G103" s="7"/>
    </row>
    <row r="104" customHeight="1" spans="2:7">
      <c r="B104" s="9" t="s">
        <v>8</v>
      </c>
      <c r="C104" s="10"/>
      <c r="E104" s="11" t="s">
        <v>8</v>
      </c>
      <c r="F104" s="11"/>
      <c r="G104" s="7"/>
    </row>
    <row r="105" customHeight="1" spans="2:7">
      <c r="B105" s="6"/>
      <c r="G105" s="7"/>
    </row>
    <row r="106" customHeight="1" spans="2:7">
      <c r="B106" s="6" t="s">
        <v>105</v>
      </c>
      <c r="E106" s="8" t="s">
        <v>106</v>
      </c>
      <c r="F106" s="8"/>
      <c r="G106" s="7"/>
    </row>
    <row r="107" customHeight="1" spans="2:7">
      <c r="B107" s="6" t="s">
        <v>107</v>
      </c>
      <c r="E107" s="8" t="s">
        <v>108</v>
      </c>
      <c r="F107" s="8"/>
      <c r="G107" s="7"/>
    </row>
    <row r="108" customHeight="1" spans="2:7">
      <c r="B108" s="6" t="s">
        <v>109</v>
      </c>
      <c r="C108" s="13">
        <v>845.04</v>
      </c>
      <c r="E108" s="8" t="s">
        <v>110</v>
      </c>
      <c r="F108" s="8">
        <v>844.19</v>
      </c>
      <c r="G108" s="7"/>
    </row>
    <row r="109" customHeight="1" spans="2:7">
      <c r="B109" s="9" t="s">
        <v>8</v>
      </c>
      <c r="C109" s="10"/>
      <c r="E109" s="11" t="s">
        <v>8</v>
      </c>
      <c r="F109" s="11"/>
      <c r="G109" s="7"/>
    </row>
    <row r="110" customHeight="1" spans="2:7">
      <c r="B110" s="6"/>
      <c r="G110" s="7"/>
    </row>
    <row r="111" customHeight="1" spans="2:7">
      <c r="B111" s="6" t="s">
        <v>111</v>
      </c>
      <c r="E111" s="8" t="s">
        <v>112</v>
      </c>
      <c r="F111" s="8"/>
      <c r="G111" s="7"/>
    </row>
    <row r="112" customHeight="1" spans="2:7">
      <c r="B112" s="6" t="s">
        <v>113</v>
      </c>
      <c r="E112" s="8" t="s">
        <v>114</v>
      </c>
      <c r="F112" s="8"/>
      <c r="G112" s="7"/>
    </row>
    <row r="113" customHeight="1" spans="2:7">
      <c r="B113" s="6" t="s">
        <v>115</v>
      </c>
      <c r="C113" s="2">
        <v>898.13</v>
      </c>
      <c r="E113" s="8" t="s">
        <v>116</v>
      </c>
      <c r="F113" s="8">
        <v>855.04</v>
      </c>
      <c r="G113" s="7"/>
    </row>
    <row r="114" customHeight="1" spans="2:7">
      <c r="B114" s="9" t="s">
        <v>8</v>
      </c>
      <c r="C114" s="10"/>
      <c r="E114" s="11" t="s">
        <v>8</v>
      </c>
      <c r="F114" s="11"/>
      <c r="G114" s="7"/>
    </row>
    <row r="115" customHeight="1" spans="2:7">
      <c r="B115" s="6"/>
      <c r="G115" s="7"/>
    </row>
    <row r="116" customHeight="1" spans="2:7">
      <c r="B116" s="6" t="s">
        <v>117</v>
      </c>
      <c r="E116" s="8" t="s">
        <v>118</v>
      </c>
      <c r="F116" s="8"/>
      <c r="G116" s="7"/>
    </row>
    <row r="117" customHeight="1" spans="2:7">
      <c r="B117" s="6" t="s">
        <v>119</v>
      </c>
      <c r="E117" s="8" t="s">
        <v>120</v>
      </c>
      <c r="F117" s="8"/>
      <c r="G117" s="7"/>
    </row>
    <row r="118" customHeight="1" spans="2:7">
      <c r="B118" s="6" t="s">
        <v>121</v>
      </c>
      <c r="C118" s="13">
        <v>337</v>
      </c>
      <c r="E118" s="8" t="s">
        <v>122</v>
      </c>
      <c r="F118" s="8">
        <v>845.04</v>
      </c>
      <c r="G118" s="7"/>
    </row>
    <row r="119" customHeight="1" spans="2:7">
      <c r="B119" s="9" t="s">
        <v>8</v>
      </c>
      <c r="C119" s="10"/>
      <c r="E119" s="11" t="s">
        <v>8</v>
      </c>
      <c r="F119" s="11"/>
      <c r="G119" s="7"/>
    </row>
    <row r="120" customHeight="1" spans="2:7">
      <c r="B120" s="6"/>
      <c r="G120" s="7"/>
    </row>
    <row r="121" customHeight="1" spans="2:7">
      <c r="B121" s="6" t="s">
        <v>123</v>
      </c>
      <c r="E121" s="8" t="s">
        <v>124</v>
      </c>
      <c r="F121" s="8"/>
      <c r="G121" s="7"/>
    </row>
    <row r="122" customHeight="1" spans="2:7">
      <c r="B122" s="6" t="s">
        <v>125</v>
      </c>
      <c r="E122" s="8" t="s">
        <v>71</v>
      </c>
      <c r="F122" s="8"/>
      <c r="G122" s="7"/>
    </row>
    <row r="123" customHeight="1" spans="2:7">
      <c r="B123" s="6" t="s">
        <v>126</v>
      </c>
      <c r="C123" s="2">
        <v>886.76</v>
      </c>
      <c r="E123" s="8" t="s">
        <v>127</v>
      </c>
      <c r="F123" s="8">
        <v>498.42</v>
      </c>
      <c r="G123" s="7"/>
    </row>
    <row r="124" customHeight="1" spans="2:7">
      <c r="B124" s="9" t="s">
        <v>8</v>
      </c>
      <c r="C124" s="10"/>
      <c r="D124" s="8"/>
      <c r="E124" s="11" t="s">
        <v>8</v>
      </c>
      <c r="F124" s="11"/>
      <c r="G124" s="7"/>
    </row>
    <row r="125" customHeight="1" spans="2:7">
      <c r="B125" s="3"/>
      <c r="C125" s="4"/>
      <c r="D125" s="8"/>
      <c r="E125" s="4"/>
      <c r="F125" s="4"/>
      <c r="G125" s="7"/>
    </row>
    <row r="126" customHeight="1" spans="2:7">
      <c r="B126" s="6" t="s">
        <v>128</v>
      </c>
      <c r="D126" s="8"/>
      <c r="E126" s="8" t="s">
        <v>129</v>
      </c>
      <c r="F126" s="8"/>
      <c r="G126" s="7"/>
    </row>
    <row r="127" customHeight="1" spans="2:7">
      <c r="B127" s="6" t="s">
        <v>130</v>
      </c>
      <c r="D127" s="8"/>
      <c r="E127" s="8" t="s">
        <v>131</v>
      </c>
      <c r="F127" s="8"/>
      <c r="G127" s="7"/>
    </row>
    <row r="128" customHeight="1" spans="2:7">
      <c r="B128" s="6" t="s">
        <v>132</v>
      </c>
      <c r="C128" s="25">
        <v>306.96</v>
      </c>
      <c r="D128" s="8"/>
      <c r="E128" s="8" t="s">
        <v>133</v>
      </c>
      <c r="F128" s="8">
        <v>260.03</v>
      </c>
      <c r="G128" s="7"/>
    </row>
    <row r="129" customHeight="1" spans="2:7">
      <c r="B129" s="9" t="s">
        <v>8</v>
      </c>
      <c r="C129" s="10"/>
      <c r="D129" s="8"/>
      <c r="E129" s="11" t="s">
        <v>8</v>
      </c>
      <c r="F129" s="11"/>
      <c r="G129" s="7"/>
    </row>
    <row r="130" customHeight="1" spans="2:7">
      <c r="B130" s="6"/>
      <c r="C130" s="8"/>
      <c r="D130" s="8"/>
      <c r="E130" s="8"/>
      <c r="F130" s="8"/>
      <c r="G130" s="7"/>
    </row>
    <row r="131" customHeight="1" spans="2:7">
      <c r="B131" s="6" t="s">
        <v>134</v>
      </c>
      <c r="D131" s="8"/>
      <c r="E131" s="8" t="s">
        <v>135</v>
      </c>
      <c r="F131" s="8"/>
      <c r="G131" s="7"/>
    </row>
    <row r="132" customHeight="1" spans="2:7">
      <c r="B132" s="6" t="s">
        <v>136</v>
      </c>
      <c r="D132" s="8"/>
      <c r="E132" s="8" t="s">
        <v>137</v>
      </c>
      <c r="F132" s="8"/>
      <c r="G132" s="7"/>
    </row>
    <row r="133" customHeight="1" spans="2:7">
      <c r="B133" s="6" t="s">
        <v>138</v>
      </c>
      <c r="C133" s="2">
        <v>284.76</v>
      </c>
      <c r="D133" s="8"/>
      <c r="E133" s="8" t="s">
        <v>139</v>
      </c>
      <c r="F133" s="8">
        <v>165.99</v>
      </c>
      <c r="G133" s="7"/>
    </row>
    <row r="134" customHeight="1" spans="2:7">
      <c r="B134" s="9" t="s">
        <v>8</v>
      </c>
      <c r="C134" s="10"/>
      <c r="D134" s="8"/>
      <c r="E134" s="11" t="s">
        <v>8</v>
      </c>
      <c r="F134" s="11"/>
      <c r="G134" s="7"/>
    </row>
    <row r="135" customHeight="1" spans="2:7">
      <c r="B135" s="28"/>
      <c r="C135" s="29"/>
      <c r="D135" s="30"/>
      <c r="E135" s="29"/>
      <c r="F135" s="29"/>
      <c r="G135" s="24"/>
    </row>
    <row r="136" customHeight="1" spans="2:7">
      <c r="B136" s="3" t="s">
        <v>140</v>
      </c>
      <c r="C136" s="4"/>
      <c r="D136" s="32"/>
      <c r="E136" s="4" t="s">
        <v>141</v>
      </c>
      <c r="F136" s="4"/>
      <c r="G136" s="5"/>
    </row>
    <row r="137" customHeight="1" spans="2:7">
      <c r="B137" s="6" t="s">
        <v>142</v>
      </c>
      <c r="C137" s="8"/>
      <c r="D137" s="14"/>
      <c r="E137" s="8" t="s">
        <v>143</v>
      </c>
      <c r="F137" s="8"/>
      <c r="G137" s="7"/>
    </row>
    <row r="138" customHeight="1" spans="2:7">
      <c r="B138" s="6" t="s">
        <v>144</v>
      </c>
      <c r="C138" s="8">
        <v>163.02</v>
      </c>
      <c r="D138" s="14"/>
      <c r="E138" s="8" t="s">
        <v>145</v>
      </c>
      <c r="F138" s="8">
        <v>911.61</v>
      </c>
      <c r="G138" s="7"/>
    </row>
    <row r="139" customHeight="1" spans="2:7">
      <c r="B139" s="9" t="s">
        <v>8</v>
      </c>
      <c r="C139" s="11"/>
      <c r="D139" s="14"/>
      <c r="E139" s="11" t="s">
        <v>8</v>
      </c>
      <c r="F139" s="11"/>
      <c r="G139" s="7"/>
    </row>
    <row r="140" customHeight="1" spans="2:7">
      <c r="B140" s="33"/>
      <c r="C140" s="34"/>
      <c r="D140" s="14"/>
      <c r="E140" s="34"/>
      <c r="F140" s="34"/>
      <c r="G140" s="7"/>
    </row>
    <row r="141" customHeight="1" spans="2:7">
      <c r="B141" s="33" t="s">
        <v>146</v>
      </c>
      <c r="C141" s="34"/>
      <c r="D141" s="14"/>
      <c r="E141" s="35" t="s">
        <v>147</v>
      </c>
      <c r="F141" s="34"/>
      <c r="G141" s="7"/>
    </row>
    <row r="142" customHeight="1" spans="2:7">
      <c r="B142" s="6" t="s">
        <v>148</v>
      </c>
      <c r="C142" s="8"/>
      <c r="D142" s="14"/>
      <c r="E142" s="8" t="s">
        <v>149</v>
      </c>
      <c r="F142" s="8"/>
      <c r="G142" s="7"/>
    </row>
    <row r="143" customHeight="1" spans="2:7">
      <c r="B143" s="6" t="s">
        <v>150</v>
      </c>
      <c r="C143" s="8">
        <v>165.99</v>
      </c>
      <c r="D143" s="14"/>
      <c r="E143" s="8" t="s">
        <v>151</v>
      </c>
      <c r="F143" s="8">
        <v>294.03</v>
      </c>
      <c r="G143" s="7"/>
    </row>
    <row r="144" customHeight="1" spans="2:7">
      <c r="B144" s="9" t="s">
        <v>8</v>
      </c>
      <c r="C144" s="11"/>
      <c r="D144" s="14"/>
      <c r="E144" s="11" t="s">
        <v>8</v>
      </c>
      <c r="F144" s="11"/>
      <c r="G144" s="7"/>
    </row>
    <row r="145" customHeight="1" spans="2:7">
      <c r="B145" s="20"/>
      <c r="C145" s="34"/>
      <c r="D145" s="14"/>
      <c r="E145" s="34"/>
      <c r="F145" s="34"/>
      <c r="G145" s="7"/>
    </row>
    <row r="146" customHeight="1" spans="2:7">
      <c r="B146" s="33" t="s">
        <v>152</v>
      </c>
      <c r="C146" s="34"/>
      <c r="D146" s="14"/>
      <c r="E146" s="34"/>
      <c r="F146" s="34"/>
      <c r="G146" s="7"/>
    </row>
    <row r="147" customHeight="1" spans="2:7">
      <c r="B147" s="6" t="s">
        <v>153</v>
      </c>
      <c r="C147" s="8"/>
      <c r="D147" s="14"/>
      <c r="E147" s="8" t="s">
        <v>35</v>
      </c>
      <c r="F147" s="12">
        <v>4.7</v>
      </c>
      <c r="G147" s="7"/>
    </row>
    <row r="148" customHeight="1" spans="2:7">
      <c r="B148" s="6" t="s">
        <v>154</v>
      </c>
      <c r="C148" s="8">
        <v>289.82</v>
      </c>
      <c r="D148" s="14"/>
      <c r="E148" s="8"/>
      <c r="F148" s="8"/>
      <c r="G148" s="7"/>
    </row>
    <row r="149" customHeight="1" spans="2:7">
      <c r="B149" s="9" t="s">
        <v>8</v>
      </c>
      <c r="C149" s="11"/>
      <c r="D149" s="14"/>
      <c r="E149" s="18" t="s">
        <v>37</v>
      </c>
      <c r="F149" s="19">
        <f>SUM(C93,C98,C103,C108,C113,C118,C123,C128,C133,C138,C143,C148,F93,F98,F103,F108,F113,F118,F123,F128,F133,F138,F143)</f>
        <v>11738.8</v>
      </c>
      <c r="G149" s="7"/>
    </row>
    <row r="150" customHeight="1" spans="2:7">
      <c r="B150" s="20"/>
      <c r="C150" s="34"/>
      <c r="D150" s="14"/>
      <c r="E150" s="36" t="s">
        <v>35</v>
      </c>
      <c r="F150" s="37">
        <v>4.7</v>
      </c>
      <c r="G150" s="7"/>
    </row>
    <row r="151" customHeight="1" spans="2:7">
      <c r="B151" s="20"/>
      <c r="C151" s="34"/>
      <c r="D151" s="14"/>
      <c r="E151" s="38"/>
      <c r="F151" s="39">
        <f>F149-F150</f>
        <v>11734.1</v>
      </c>
      <c r="G151" s="7"/>
    </row>
    <row r="152" customHeight="1" spans="2:7">
      <c r="B152" s="28"/>
      <c r="C152" s="29"/>
      <c r="D152" s="30"/>
      <c r="E152" s="40"/>
      <c r="F152" s="40"/>
      <c r="G152" s="24"/>
    </row>
    <row r="155" customHeight="1" spans="2:7">
      <c r="B155" s="3" t="s">
        <v>0</v>
      </c>
      <c r="C155" s="4"/>
      <c r="D155" s="4"/>
      <c r="E155" s="4"/>
      <c r="F155" s="4" t="s">
        <v>155</v>
      </c>
      <c r="G155" s="5"/>
    </row>
    <row r="156" customHeight="1" spans="2:7">
      <c r="B156" s="6"/>
      <c r="G156" s="7"/>
    </row>
    <row r="157" customHeight="1" spans="2:7">
      <c r="B157" s="6" t="s">
        <v>156</v>
      </c>
      <c r="E157" s="8" t="s">
        <v>157</v>
      </c>
      <c r="F157" s="8"/>
      <c r="G157" s="7"/>
    </row>
    <row r="158" customHeight="1" spans="2:7">
      <c r="B158" s="6" t="s">
        <v>158</v>
      </c>
      <c r="E158" s="8" t="s">
        <v>159</v>
      </c>
      <c r="F158" s="8"/>
      <c r="G158" s="7"/>
    </row>
    <row r="159" customHeight="1" spans="2:7">
      <c r="B159" s="6" t="s">
        <v>160</v>
      </c>
      <c r="C159" s="2">
        <v>294.03</v>
      </c>
      <c r="E159" s="8" t="s">
        <v>161</v>
      </c>
      <c r="F159" s="8">
        <v>162.58</v>
      </c>
      <c r="G159" s="7"/>
    </row>
    <row r="160" customHeight="1" spans="2:7">
      <c r="B160" s="9" t="s">
        <v>8</v>
      </c>
      <c r="C160" s="10"/>
      <c r="E160" s="11" t="s">
        <v>8</v>
      </c>
      <c r="F160" s="11"/>
      <c r="G160" s="7"/>
    </row>
    <row r="161" customHeight="1" spans="2:7">
      <c r="B161" s="6"/>
      <c r="G161" s="7"/>
    </row>
    <row r="162" customHeight="1" spans="2:7">
      <c r="B162" s="6" t="s">
        <v>162</v>
      </c>
      <c r="E162" s="8" t="s">
        <v>163</v>
      </c>
      <c r="F162" s="8"/>
      <c r="G162" s="7"/>
    </row>
    <row r="163" customHeight="1" spans="2:7">
      <c r="B163" s="6" t="s">
        <v>164</v>
      </c>
      <c r="E163" s="8" t="s">
        <v>165</v>
      </c>
      <c r="F163" s="8"/>
      <c r="G163" s="7"/>
    </row>
    <row r="164" customHeight="1" spans="2:7">
      <c r="B164" s="6" t="s">
        <v>166</v>
      </c>
      <c r="C164" s="2">
        <v>167.66</v>
      </c>
      <c r="E164" s="8" t="s">
        <v>167</v>
      </c>
      <c r="F164" s="8">
        <v>290.63</v>
      </c>
      <c r="G164" s="7"/>
    </row>
    <row r="165" customHeight="1" spans="2:7">
      <c r="B165" s="9" t="s">
        <v>8</v>
      </c>
      <c r="C165" s="10"/>
      <c r="E165" s="11" t="s">
        <v>8</v>
      </c>
      <c r="F165" s="11"/>
      <c r="G165" s="7"/>
    </row>
    <row r="166" customHeight="1" spans="2:7">
      <c r="B166" s="6"/>
      <c r="G166" s="7"/>
    </row>
    <row r="167" customHeight="1" spans="2:7">
      <c r="B167" s="6" t="s">
        <v>168</v>
      </c>
      <c r="E167" s="8" t="s">
        <v>169</v>
      </c>
      <c r="F167" s="8"/>
      <c r="G167" s="7"/>
    </row>
    <row r="168" customHeight="1" spans="2:7">
      <c r="B168" s="6" t="s">
        <v>170</v>
      </c>
      <c r="E168" s="8" t="s">
        <v>171</v>
      </c>
      <c r="F168" s="8"/>
      <c r="G168" s="7"/>
    </row>
    <row r="169" customHeight="1" spans="2:7">
      <c r="B169" s="6" t="s">
        <v>172</v>
      </c>
      <c r="C169" s="13">
        <v>168.51</v>
      </c>
      <c r="E169" s="8" t="s">
        <v>173</v>
      </c>
      <c r="F169" s="8">
        <v>331.74</v>
      </c>
      <c r="G169" s="7"/>
    </row>
    <row r="170" customHeight="1" spans="2:7">
      <c r="B170" s="9" t="s">
        <v>8</v>
      </c>
      <c r="C170" s="10"/>
      <c r="E170" s="11" t="s">
        <v>8</v>
      </c>
      <c r="F170" s="11"/>
      <c r="G170" s="7"/>
    </row>
    <row r="171" customHeight="1" spans="2:7">
      <c r="B171" s="6"/>
      <c r="G171" s="7"/>
    </row>
    <row r="172" customHeight="1" spans="2:7">
      <c r="B172" s="6" t="s">
        <v>174</v>
      </c>
      <c r="E172" s="8" t="s">
        <v>175</v>
      </c>
      <c r="F172" s="8">
        <v>777.15</v>
      </c>
      <c r="G172" s="7"/>
    </row>
    <row r="173" customHeight="1" spans="2:7">
      <c r="B173" s="6" t="s">
        <v>176</v>
      </c>
      <c r="E173" s="14"/>
      <c r="F173" s="14"/>
      <c r="G173" s="7"/>
    </row>
    <row r="174" customHeight="1" spans="2:7">
      <c r="B174" s="6" t="s">
        <v>177</v>
      </c>
      <c r="C174" s="13">
        <v>168.51</v>
      </c>
      <c r="E174" s="18" t="s">
        <v>37</v>
      </c>
      <c r="F174" s="19">
        <f>SUM(C159,C164,C169,C174,C179,C184,C189,C194,F159,F164,F169)</f>
        <v>6347.65</v>
      </c>
      <c r="G174" s="7"/>
    </row>
    <row r="175" customHeight="1" spans="2:7">
      <c r="B175" s="9" t="s">
        <v>8</v>
      </c>
      <c r="C175" s="10"/>
      <c r="E175" s="18" t="s">
        <v>83</v>
      </c>
      <c r="F175" s="19">
        <v>777.15</v>
      </c>
      <c r="G175" s="7"/>
    </row>
    <row r="176" customHeight="1" spans="2:7">
      <c r="B176" s="6"/>
      <c r="E176" s="1"/>
      <c r="F176" s="41">
        <f>SUM(F174:F175)</f>
        <v>7124.8</v>
      </c>
      <c r="G176" s="7"/>
    </row>
    <row r="177" customHeight="1" spans="2:7">
      <c r="B177" s="6" t="s">
        <v>178</v>
      </c>
      <c r="E177" s="14"/>
      <c r="F177" s="14"/>
      <c r="G177" s="7"/>
    </row>
    <row r="178" customHeight="1" spans="2:7">
      <c r="B178" s="6" t="s">
        <v>179</v>
      </c>
      <c r="E178" s="14"/>
      <c r="F178" s="14"/>
      <c r="G178" s="7"/>
    </row>
    <row r="179" customHeight="1" spans="2:7">
      <c r="B179" s="6" t="s">
        <v>180</v>
      </c>
      <c r="C179" s="2">
        <v>166.3</v>
      </c>
      <c r="E179" s="14"/>
      <c r="F179" s="14"/>
      <c r="G179" s="7"/>
    </row>
    <row r="180" customHeight="1" spans="2:7">
      <c r="B180" s="9" t="s">
        <v>8</v>
      </c>
      <c r="C180" s="10"/>
      <c r="E180" s="34"/>
      <c r="F180" s="34"/>
      <c r="G180" s="7"/>
    </row>
    <row r="181" customHeight="1" spans="2:7">
      <c r="B181" s="6"/>
      <c r="E181" s="1"/>
      <c r="F181" s="1"/>
      <c r="G181" s="7"/>
    </row>
    <row r="182" customHeight="1" spans="2:7">
      <c r="B182" s="6" t="s">
        <v>181</v>
      </c>
      <c r="E182" s="14"/>
      <c r="F182" s="14"/>
      <c r="G182" s="7"/>
    </row>
    <row r="183" customHeight="1" spans="2:7">
      <c r="B183" s="6" t="s">
        <v>182</v>
      </c>
      <c r="E183" s="14"/>
      <c r="F183" s="14"/>
      <c r="G183" s="7"/>
    </row>
    <row r="184" customHeight="1" spans="2:7">
      <c r="B184" s="6" t="s">
        <v>183</v>
      </c>
      <c r="C184" s="13">
        <v>926.77</v>
      </c>
      <c r="E184" s="14"/>
      <c r="F184" s="14"/>
      <c r="G184" s="7"/>
    </row>
    <row r="185" customHeight="1" spans="2:7">
      <c r="B185" s="9" t="s">
        <v>8</v>
      </c>
      <c r="C185" s="10"/>
      <c r="E185" s="34"/>
      <c r="F185" s="34"/>
      <c r="G185" s="7"/>
    </row>
    <row r="186" customHeight="1" spans="2:7">
      <c r="B186" s="6"/>
      <c r="E186" s="1"/>
      <c r="F186" s="1"/>
      <c r="G186" s="7"/>
    </row>
    <row r="187" customHeight="1" spans="2:7">
      <c r="B187" s="6" t="s">
        <v>184</v>
      </c>
      <c r="E187" s="14"/>
      <c r="F187" s="14"/>
      <c r="G187" s="7"/>
    </row>
    <row r="188" customHeight="1" spans="2:7">
      <c r="B188" s="6" t="s">
        <v>185</v>
      </c>
      <c r="E188" s="14"/>
      <c r="F188" s="14"/>
      <c r="G188" s="7"/>
    </row>
    <row r="189" customHeight="1" spans="2:7">
      <c r="B189" s="6" t="s">
        <v>186</v>
      </c>
      <c r="C189" s="2">
        <v>167.66</v>
      </c>
      <c r="E189" s="14"/>
      <c r="F189" s="14"/>
      <c r="G189" s="7"/>
    </row>
    <row r="190" customHeight="1" spans="2:7">
      <c r="B190" s="9" t="s">
        <v>8</v>
      </c>
      <c r="C190" s="10"/>
      <c r="D190" s="8"/>
      <c r="E190" s="34"/>
      <c r="F190" s="34"/>
      <c r="G190" s="7"/>
    </row>
    <row r="191" customHeight="1" spans="2:7">
      <c r="B191" s="3"/>
      <c r="C191" s="4"/>
      <c r="D191" s="8"/>
      <c r="E191" s="14"/>
      <c r="F191" s="14"/>
      <c r="G191" s="7"/>
    </row>
    <row r="192" customHeight="1" spans="2:7">
      <c r="B192" s="6" t="s">
        <v>187</v>
      </c>
      <c r="D192" s="8"/>
      <c r="E192" s="14"/>
      <c r="F192" s="14"/>
      <c r="G192" s="7"/>
    </row>
    <row r="193" customHeight="1" spans="2:7">
      <c r="B193" s="6" t="s">
        <v>188</v>
      </c>
      <c r="D193" s="8"/>
      <c r="E193" s="14"/>
      <c r="F193" s="14"/>
      <c r="G193" s="7"/>
    </row>
    <row r="194" customHeight="1" spans="2:7">
      <c r="B194" s="6" t="s">
        <v>189</v>
      </c>
      <c r="C194" s="25">
        <v>3503.26</v>
      </c>
      <c r="D194" s="8"/>
      <c r="E194" s="14"/>
      <c r="F194" s="14"/>
      <c r="G194" s="7"/>
    </row>
    <row r="195" customHeight="1" spans="2:7">
      <c r="B195" s="9" t="s">
        <v>8</v>
      </c>
      <c r="C195" s="10"/>
      <c r="D195" s="8"/>
      <c r="E195" s="34"/>
      <c r="F195" s="34"/>
      <c r="G195" s="7"/>
    </row>
    <row r="196" customHeight="1" spans="2:7">
      <c r="B196" s="6"/>
      <c r="C196" s="8"/>
      <c r="D196" s="8"/>
      <c r="E196" s="8"/>
      <c r="F196" s="8"/>
      <c r="G196" s="7"/>
    </row>
    <row r="197" customHeight="1" spans="2:7">
      <c r="B197" s="28"/>
      <c r="C197" s="29"/>
      <c r="D197" s="30"/>
      <c r="E197" s="29"/>
      <c r="F197" s="29"/>
      <c r="G197" s="24"/>
    </row>
    <row r="199" customHeight="1" spans="2:7">
      <c r="B199" s="3" t="s">
        <v>0</v>
      </c>
      <c r="C199" s="4"/>
      <c r="D199" s="4"/>
      <c r="E199" s="4"/>
      <c r="F199" s="4" t="s">
        <v>190</v>
      </c>
      <c r="G199" s="5"/>
    </row>
    <row r="200" customHeight="1" spans="2:7">
      <c r="B200" s="6"/>
      <c r="G200" s="7"/>
    </row>
    <row r="201" customHeight="1" spans="2:7">
      <c r="B201" s="6" t="s">
        <v>191</v>
      </c>
      <c r="E201" s="8" t="s">
        <v>192</v>
      </c>
      <c r="F201" s="8"/>
      <c r="G201" s="7"/>
    </row>
    <row r="202" customHeight="1" spans="2:7">
      <c r="B202" s="6" t="s">
        <v>193</v>
      </c>
      <c r="E202" s="8" t="s">
        <v>194</v>
      </c>
      <c r="F202" s="8"/>
      <c r="G202" s="7"/>
    </row>
    <row r="203" customHeight="1" spans="2:7">
      <c r="B203" s="6" t="s">
        <v>195</v>
      </c>
      <c r="C203" s="2">
        <v>921.35</v>
      </c>
      <c r="E203" s="8" t="s">
        <v>196</v>
      </c>
      <c r="F203" s="8">
        <v>335.04</v>
      </c>
      <c r="G203" s="7"/>
    </row>
    <row r="204" customHeight="1" spans="2:7">
      <c r="B204" s="9" t="s">
        <v>8</v>
      </c>
      <c r="C204" s="10"/>
      <c r="E204" s="11" t="s">
        <v>8</v>
      </c>
      <c r="F204" s="11"/>
      <c r="G204" s="7"/>
    </row>
    <row r="205" customHeight="1" spans="2:7">
      <c r="B205" s="6"/>
      <c r="G205" s="7"/>
    </row>
    <row r="206" customHeight="1" spans="2:7">
      <c r="B206" s="6" t="s">
        <v>197</v>
      </c>
      <c r="E206" s="8" t="s">
        <v>198</v>
      </c>
      <c r="F206" s="8"/>
      <c r="G206" s="7"/>
    </row>
    <row r="207" customHeight="1" spans="2:7">
      <c r="B207" s="6" t="s">
        <v>199</v>
      </c>
      <c r="E207" s="8" t="s">
        <v>200</v>
      </c>
      <c r="F207" s="8"/>
      <c r="G207" s="7"/>
    </row>
    <row r="208" customHeight="1" spans="2:7">
      <c r="B208" s="6" t="s">
        <v>201</v>
      </c>
      <c r="C208" s="25">
        <v>1172.65</v>
      </c>
      <c r="E208" s="8" t="s">
        <v>202</v>
      </c>
      <c r="F208" s="8">
        <v>167.52</v>
      </c>
      <c r="G208" s="7"/>
    </row>
    <row r="209" customHeight="1" spans="2:7">
      <c r="B209" s="9" t="s">
        <v>8</v>
      </c>
      <c r="C209" s="10"/>
      <c r="E209" s="11" t="s">
        <v>8</v>
      </c>
      <c r="F209" s="11"/>
      <c r="G209" s="7"/>
    </row>
    <row r="210" customHeight="1" spans="2:7">
      <c r="B210" s="6"/>
      <c r="G210" s="7"/>
    </row>
    <row r="211" customHeight="1" spans="2:7">
      <c r="B211" s="6" t="s">
        <v>203</v>
      </c>
      <c r="E211" s="2" t="s">
        <v>204</v>
      </c>
      <c r="G211" s="7"/>
    </row>
    <row r="212" customHeight="1" spans="2:7">
      <c r="B212" s="6" t="s">
        <v>205</v>
      </c>
      <c r="E212" s="8" t="s">
        <v>206</v>
      </c>
      <c r="F212" s="8"/>
      <c r="G212" s="7"/>
    </row>
    <row r="213" customHeight="1" spans="2:7">
      <c r="B213" s="6" t="s">
        <v>207</v>
      </c>
      <c r="C213" s="13">
        <v>167.52</v>
      </c>
      <c r="E213" s="8" t="s">
        <v>208</v>
      </c>
      <c r="F213" s="8">
        <v>921.35</v>
      </c>
      <c r="G213" s="7"/>
    </row>
    <row r="214" customHeight="1" spans="2:7">
      <c r="B214" s="9" t="s">
        <v>8</v>
      </c>
      <c r="C214" s="10"/>
      <c r="E214" s="11" t="s">
        <v>8</v>
      </c>
      <c r="F214" s="11"/>
      <c r="G214" s="7"/>
    </row>
    <row r="215" customHeight="1" spans="2:7">
      <c r="B215" s="6"/>
      <c r="G215" s="7"/>
    </row>
    <row r="216" customHeight="1" spans="2:7">
      <c r="B216" s="6" t="s">
        <v>209</v>
      </c>
      <c r="E216" s="8" t="s">
        <v>210</v>
      </c>
      <c r="F216" s="8"/>
      <c r="G216" s="7"/>
    </row>
    <row r="217" customHeight="1" spans="2:7">
      <c r="B217" s="6" t="s">
        <v>211</v>
      </c>
      <c r="E217" s="8" t="s">
        <v>212</v>
      </c>
      <c r="F217" s="8"/>
      <c r="G217" s="7"/>
    </row>
    <row r="218" customHeight="1" spans="2:7">
      <c r="B218" s="6" t="s">
        <v>213</v>
      </c>
      <c r="C218" s="13">
        <v>167.52</v>
      </c>
      <c r="E218" s="8" t="s">
        <v>214</v>
      </c>
      <c r="F218" s="12">
        <v>2577</v>
      </c>
      <c r="G218" s="7"/>
    </row>
    <row r="219" customHeight="1" spans="2:7">
      <c r="B219" s="9" t="s">
        <v>8</v>
      </c>
      <c r="C219" s="10"/>
      <c r="E219" s="11" t="s">
        <v>8</v>
      </c>
      <c r="F219" s="11"/>
      <c r="G219" s="7"/>
    </row>
    <row r="220" customHeight="1" spans="2:7">
      <c r="B220" s="6"/>
      <c r="G220" s="7"/>
    </row>
    <row r="221" customHeight="1" spans="2:7">
      <c r="B221" s="6" t="s">
        <v>215</v>
      </c>
      <c r="E221" s="8" t="s">
        <v>216</v>
      </c>
      <c r="F221" s="8"/>
      <c r="G221" s="7"/>
    </row>
    <row r="222" customHeight="1" spans="2:7">
      <c r="B222" s="6" t="s">
        <v>217</v>
      </c>
      <c r="E222" s="8" t="s">
        <v>218</v>
      </c>
      <c r="F222" s="8"/>
      <c r="G222" s="7"/>
    </row>
    <row r="223" customHeight="1" spans="2:7">
      <c r="B223" s="6" t="s">
        <v>219</v>
      </c>
      <c r="C223" s="2">
        <v>292.97</v>
      </c>
      <c r="E223" s="8" t="s">
        <v>220</v>
      </c>
      <c r="F223" s="8">
        <v>921.35</v>
      </c>
      <c r="G223" s="7"/>
    </row>
    <row r="224" customHeight="1" spans="2:7">
      <c r="B224" s="9" t="s">
        <v>8</v>
      </c>
      <c r="C224" s="10"/>
      <c r="E224" s="11" t="s">
        <v>8</v>
      </c>
      <c r="F224" s="11"/>
      <c r="G224" s="7"/>
    </row>
    <row r="225" customHeight="1" spans="2:7">
      <c r="B225" s="6"/>
      <c r="G225" s="7"/>
    </row>
    <row r="226" customHeight="1" spans="2:7">
      <c r="B226" s="6" t="s">
        <v>221</v>
      </c>
      <c r="E226" s="2" t="s">
        <v>222</v>
      </c>
      <c r="G226" s="7"/>
    </row>
    <row r="227" customHeight="1" spans="2:7">
      <c r="B227" s="6" t="s">
        <v>223</v>
      </c>
      <c r="E227" s="8" t="s">
        <v>224</v>
      </c>
      <c r="F227" s="8"/>
      <c r="G227" s="7"/>
    </row>
    <row r="228" customHeight="1" spans="2:7">
      <c r="B228" s="6" t="s">
        <v>225</v>
      </c>
      <c r="C228" s="13">
        <v>920.5</v>
      </c>
      <c r="E228" s="8" t="s">
        <v>226</v>
      </c>
      <c r="F228" s="8">
        <v>293.16</v>
      </c>
      <c r="G228" s="7"/>
    </row>
    <row r="229" customHeight="1" spans="2:7">
      <c r="B229" s="9" t="s">
        <v>8</v>
      </c>
      <c r="C229" s="10"/>
      <c r="E229" s="11" t="s">
        <v>8</v>
      </c>
      <c r="F229" s="11"/>
      <c r="G229" s="7"/>
    </row>
    <row r="230" customHeight="1" spans="2:7">
      <c r="B230" s="6"/>
      <c r="G230" s="7"/>
    </row>
    <row r="231" customHeight="1" spans="2:7">
      <c r="B231" s="6" t="s">
        <v>227</v>
      </c>
      <c r="E231" s="8" t="s">
        <v>228</v>
      </c>
      <c r="F231" s="8"/>
      <c r="G231" s="7"/>
    </row>
    <row r="232" customHeight="1" spans="2:7">
      <c r="B232" s="6" t="s">
        <v>229</v>
      </c>
      <c r="E232" s="8" t="s">
        <v>230</v>
      </c>
      <c r="F232" s="8"/>
      <c r="G232" s="7"/>
    </row>
    <row r="233" customHeight="1" spans="2:7">
      <c r="B233" s="6" t="s">
        <v>231</v>
      </c>
      <c r="C233" s="2">
        <v>292.31</v>
      </c>
      <c r="E233" s="8" t="s">
        <v>232</v>
      </c>
      <c r="F233" s="8">
        <v>920.04</v>
      </c>
      <c r="G233" s="7"/>
    </row>
    <row r="234" customHeight="1" spans="2:7">
      <c r="B234" s="9" t="s">
        <v>8</v>
      </c>
      <c r="C234" s="10"/>
      <c r="D234" s="8"/>
      <c r="E234" s="11" t="s">
        <v>8</v>
      </c>
      <c r="F234" s="11"/>
      <c r="G234" s="7"/>
    </row>
    <row r="235" customHeight="1" spans="2:7">
      <c r="B235" s="3"/>
      <c r="C235" s="4"/>
      <c r="D235" s="8"/>
      <c r="G235" s="7"/>
    </row>
    <row r="236" customHeight="1" spans="2:7">
      <c r="B236" s="6" t="s">
        <v>233</v>
      </c>
      <c r="D236" s="8"/>
      <c r="E236" s="8" t="s">
        <v>83</v>
      </c>
      <c r="F236" s="8">
        <v>556.11</v>
      </c>
      <c r="G236" s="7"/>
    </row>
    <row r="237" customHeight="1" spans="2:7">
      <c r="B237" s="6" t="s">
        <v>234</v>
      </c>
      <c r="D237" s="8"/>
      <c r="E237" s="8"/>
      <c r="F237" s="8"/>
      <c r="G237" s="7"/>
    </row>
    <row r="238" customHeight="1" spans="2:7">
      <c r="B238" s="6" t="s">
        <v>235</v>
      </c>
      <c r="C238" s="25">
        <v>920.5</v>
      </c>
      <c r="D238" s="8"/>
      <c r="E238" s="18" t="s">
        <v>37</v>
      </c>
      <c r="F238" s="19">
        <f>SUM(C203,C208,C213,C218,C223,C228,C233,C238,C243,F203,F208,F213,F218,F223,F228,F233)</f>
        <v>11912.13</v>
      </c>
      <c r="G238" s="7"/>
    </row>
    <row r="239" customHeight="1" spans="2:7">
      <c r="B239" s="9" t="s">
        <v>8</v>
      </c>
      <c r="C239" s="10"/>
      <c r="D239" s="8"/>
      <c r="E239" s="18" t="s">
        <v>83</v>
      </c>
      <c r="F239" s="19">
        <v>556.11</v>
      </c>
      <c r="G239" s="7"/>
    </row>
    <row r="240" customHeight="1" spans="2:7">
      <c r="B240" s="6"/>
      <c r="C240" s="8"/>
      <c r="D240" s="8"/>
      <c r="E240" s="8"/>
      <c r="F240" s="27">
        <f>SUM(F238:F239)</f>
        <v>12468.24</v>
      </c>
      <c r="G240" s="7"/>
    </row>
    <row r="241" customHeight="1" spans="2:7">
      <c r="B241" s="6" t="s">
        <v>236</v>
      </c>
      <c r="D241" s="8"/>
      <c r="E241" s="8"/>
      <c r="F241" s="8"/>
      <c r="G241" s="7"/>
    </row>
    <row r="242" customHeight="1" spans="2:7">
      <c r="B242" s="6" t="s">
        <v>237</v>
      </c>
      <c r="D242" s="8"/>
      <c r="E242" s="8"/>
      <c r="F242" s="8"/>
      <c r="G242" s="7"/>
    </row>
    <row r="243" customHeight="1" spans="2:7">
      <c r="B243" s="6" t="s">
        <v>238</v>
      </c>
      <c r="C243" s="2">
        <v>921.35</v>
      </c>
      <c r="D243" s="8"/>
      <c r="E243" s="8"/>
      <c r="F243" s="8"/>
      <c r="G243" s="7"/>
    </row>
    <row r="244" customHeight="1" spans="2:7">
      <c r="B244" s="9" t="s">
        <v>8</v>
      </c>
      <c r="C244" s="10"/>
      <c r="D244" s="8"/>
      <c r="E244" s="8"/>
      <c r="F244" s="8"/>
      <c r="G244" s="7"/>
    </row>
    <row r="245" customHeight="1" spans="2:7">
      <c r="B245" s="20"/>
      <c r="C245" s="17"/>
      <c r="D245" s="1"/>
      <c r="E245" s="8"/>
      <c r="F245" s="8"/>
      <c r="G245" s="7"/>
    </row>
    <row r="246" customHeight="1" spans="2:7">
      <c r="B246" s="22"/>
      <c r="C246" s="23"/>
      <c r="D246" s="30"/>
      <c r="E246" s="23"/>
      <c r="F246" s="23"/>
      <c r="G246" s="24"/>
    </row>
    <row r="251" customHeight="1" spans="2:7">
      <c r="B251" s="3" t="s">
        <v>239</v>
      </c>
      <c r="C251" s="4"/>
      <c r="D251" s="4"/>
      <c r="E251" s="4"/>
      <c r="F251" s="4" t="s">
        <v>240</v>
      </c>
      <c r="G251" s="5"/>
    </row>
    <row r="252" customHeight="1" spans="2:7">
      <c r="B252" s="6"/>
      <c r="G252" s="7"/>
    </row>
    <row r="253" customHeight="1" spans="2:7">
      <c r="B253" s="6" t="s">
        <v>241</v>
      </c>
      <c r="E253" s="8"/>
      <c r="F253" s="8"/>
      <c r="G253" s="7"/>
    </row>
    <row r="254" customHeight="1" spans="2:7">
      <c r="B254" s="6" t="s">
        <v>242</v>
      </c>
      <c r="E254" s="8"/>
      <c r="F254" s="8"/>
      <c r="G254" s="7"/>
    </row>
    <row r="255" customHeight="1" spans="2:7">
      <c r="B255" s="6" t="s">
        <v>243</v>
      </c>
      <c r="E255" s="8"/>
      <c r="F255" s="8"/>
      <c r="G255" s="7"/>
    </row>
    <row r="256" customHeight="1" spans="2:7">
      <c r="B256" s="6" t="s">
        <v>244</v>
      </c>
      <c r="C256" s="42">
        <v>24528.75</v>
      </c>
      <c r="E256" s="8" t="s">
        <v>245</v>
      </c>
      <c r="F256" s="8"/>
      <c r="G256" s="7"/>
    </row>
    <row r="257" customHeight="1" spans="2:7">
      <c r="B257" s="6" t="s">
        <v>246</v>
      </c>
      <c r="C257" s="43">
        <v>2790</v>
      </c>
      <c r="E257" s="8" t="s">
        <v>247</v>
      </c>
      <c r="G257" s="7"/>
    </row>
    <row r="258" customHeight="1" spans="2:7">
      <c r="B258" s="6"/>
      <c r="C258" s="44">
        <f>SUM(C256:C257)</f>
        <v>27318.75</v>
      </c>
      <c r="E258" s="8" t="s">
        <v>248</v>
      </c>
      <c r="F258" s="25">
        <v>18516</v>
      </c>
      <c r="G258" s="7"/>
    </row>
    <row r="259" customHeight="1" spans="2:7">
      <c r="B259" s="9" t="s">
        <v>249</v>
      </c>
      <c r="C259" s="10"/>
      <c r="E259" s="9" t="s">
        <v>249</v>
      </c>
      <c r="F259" s="10"/>
      <c r="G259" s="7"/>
    </row>
    <row r="260" customHeight="1" spans="2:7">
      <c r="B260" s="6"/>
      <c r="G260" s="7"/>
    </row>
    <row r="261" customHeight="1" spans="2:7">
      <c r="B261" s="6" t="s">
        <v>250</v>
      </c>
      <c r="G261" s="7"/>
    </row>
    <row r="262" customHeight="1" spans="2:7">
      <c r="B262" s="6" t="s">
        <v>251</v>
      </c>
      <c r="E262" s="2" t="s">
        <v>252</v>
      </c>
      <c r="G262" s="7"/>
    </row>
    <row r="263" customHeight="1" spans="1:7">
      <c r="A263" s="2" t="s">
        <v>253</v>
      </c>
      <c r="B263" s="6" t="s">
        <v>254</v>
      </c>
      <c r="C263" s="45">
        <v>2500</v>
      </c>
      <c r="E263" s="8" t="s">
        <v>255</v>
      </c>
      <c r="F263" s="8"/>
      <c r="G263" s="7"/>
    </row>
    <row r="264" customHeight="1" spans="2:7">
      <c r="B264" s="6" t="s">
        <v>256</v>
      </c>
      <c r="C264" s="46">
        <v>1800</v>
      </c>
      <c r="E264" s="8" t="s">
        <v>257</v>
      </c>
      <c r="F264" s="47">
        <v>7800</v>
      </c>
      <c r="G264" s="7"/>
    </row>
    <row r="265" customHeight="1" spans="2:7">
      <c r="B265" s="6"/>
      <c r="C265" s="25">
        <f>SUM(C263:C264)</f>
        <v>4300</v>
      </c>
      <c r="E265" s="8" t="s">
        <v>258</v>
      </c>
      <c r="F265" s="47">
        <v>13150</v>
      </c>
      <c r="G265" s="7"/>
    </row>
    <row r="266" customHeight="1" spans="2:7">
      <c r="B266" s="6" t="s">
        <v>259</v>
      </c>
      <c r="C266" s="48">
        <v>5350</v>
      </c>
      <c r="E266" s="8" t="s">
        <v>260</v>
      </c>
      <c r="F266" s="46">
        <v>15925</v>
      </c>
      <c r="G266" s="7"/>
    </row>
    <row r="267" customHeight="1" spans="2:7">
      <c r="B267" s="6" t="s">
        <v>261</v>
      </c>
      <c r="C267" s="48">
        <f>C266-C265</f>
        <v>1050</v>
      </c>
      <c r="E267" s="8"/>
      <c r="F267" s="12">
        <f>SUM(F264:F266)</f>
        <v>36875</v>
      </c>
      <c r="G267" s="7"/>
    </row>
    <row r="268" customHeight="1" spans="2:7">
      <c r="B268" s="9" t="s">
        <v>249</v>
      </c>
      <c r="C268" s="10"/>
      <c r="E268" s="11" t="s">
        <v>262</v>
      </c>
      <c r="F268" s="11"/>
      <c r="G268" s="7"/>
    </row>
    <row r="269" customHeight="1" spans="2:7">
      <c r="B269" s="6"/>
      <c r="G269" s="7"/>
    </row>
    <row r="270" customHeight="1" spans="2:7">
      <c r="B270" s="6" t="s">
        <v>263</v>
      </c>
      <c r="E270" s="2" t="s">
        <v>264</v>
      </c>
      <c r="G270" s="7"/>
    </row>
    <row r="271" customHeight="1" spans="2:7">
      <c r="B271" s="6" t="s">
        <v>265</v>
      </c>
      <c r="E271" s="8" t="s">
        <v>266</v>
      </c>
      <c r="F271" s="8"/>
      <c r="G271" s="7"/>
    </row>
    <row r="272" customHeight="1" spans="2:7">
      <c r="B272" s="6" t="s">
        <v>267</v>
      </c>
      <c r="C272" s="45">
        <v>5300</v>
      </c>
      <c r="E272" s="8" t="s">
        <v>268</v>
      </c>
      <c r="F272" s="47">
        <v>15225</v>
      </c>
      <c r="G272" s="7"/>
    </row>
    <row r="273" customHeight="1" spans="2:7">
      <c r="B273" s="6" t="s">
        <v>269</v>
      </c>
      <c r="C273" s="46">
        <v>2000</v>
      </c>
      <c r="E273" s="8" t="s">
        <v>270</v>
      </c>
      <c r="F273" s="46">
        <v>2500</v>
      </c>
      <c r="G273" s="7"/>
    </row>
    <row r="274" customHeight="1" spans="2:7">
      <c r="B274" s="6"/>
      <c r="C274" s="25">
        <f>SUM(C272:C273)</f>
        <v>7300</v>
      </c>
      <c r="E274" s="8"/>
      <c r="F274" s="49">
        <f>SUM(F272:F273)</f>
        <v>17725</v>
      </c>
      <c r="G274" s="7"/>
    </row>
    <row r="275" customHeight="1" spans="2:7">
      <c r="B275" s="9" t="s">
        <v>249</v>
      </c>
      <c r="C275" s="10"/>
      <c r="E275" s="9" t="s">
        <v>249</v>
      </c>
      <c r="F275" s="10"/>
      <c r="G275" s="7"/>
    </row>
    <row r="276" customHeight="1" spans="2:7">
      <c r="B276" s="6"/>
      <c r="G276" s="7"/>
    </row>
    <row r="277" customHeight="1" spans="2:7">
      <c r="B277" s="6" t="s">
        <v>271</v>
      </c>
      <c r="E277" s="2" t="s">
        <v>272</v>
      </c>
      <c r="G277" s="7"/>
    </row>
    <row r="278" customHeight="1" spans="2:7">
      <c r="B278" s="6" t="s">
        <v>273</v>
      </c>
      <c r="E278" s="8" t="s">
        <v>274</v>
      </c>
      <c r="F278" s="8"/>
      <c r="G278" s="7"/>
    </row>
    <row r="279" customHeight="1" spans="2:7">
      <c r="B279" s="6" t="s">
        <v>275</v>
      </c>
      <c r="C279" s="45">
        <v>10100</v>
      </c>
      <c r="E279" s="8" t="s">
        <v>276</v>
      </c>
      <c r="F279" s="12">
        <v>104522.1</v>
      </c>
      <c r="G279" s="7"/>
    </row>
    <row r="280" customHeight="1" spans="2:7">
      <c r="B280" s="6" t="s">
        <v>277</v>
      </c>
      <c r="C280" s="45">
        <v>1200</v>
      </c>
      <c r="E280" s="11" t="s">
        <v>278</v>
      </c>
      <c r="F280" s="11"/>
      <c r="G280" s="7"/>
    </row>
    <row r="281" customHeight="1" spans="2:7">
      <c r="B281" s="6" t="s">
        <v>279</v>
      </c>
      <c r="C281" s="46">
        <v>300</v>
      </c>
      <c r="G281" s="7"/>
    </row>
    <row r="282" customHeight="1" spans="2:7">
      <c r="B282" s="6"/>
      <c r="C282" s="25">
        <f>SUM(C279:C281)</f>
        <v>11600</v>
      </c>
      <c r="E282" s="18" t="s">
        <v>278</v>
      </c>
      <c r="F282" s="19">
        <v>104522.1</v>
      </c>
      <c r="G282" s="7"/>
    </row>
    <row r="283" customHeight="1" spans="2:7">
      <c r="B283" s="9" t="s">
        <v>249</v>
      </c>
      <c r="C283" s="10"/>
      <c r="E283" s="18" t="s">
        <v>280</v>
      </c>
      <c r="F283" s="50">
        <v>36875</v>
      </c>
      <c r="G283" s="7"/>
    </row>
    <row r="284" s="1" customFormat="1" customHeight="1" spans="2:7">
      <c r="B284" s="20"/>
      <c r="C284" s="17"/>
      <c r="E284" s="51" t="s">
        <v>249</v>
      </c>
      <c r="F284" s="52">
        <f>SUM(C258,C265,C274,C282,F258,F274)</f>
        <v>86759.75</v>
      </c>
      <c r="G284" s="53"/>
    </row>
    <row r="285" customHeight="1" spans="2:7">
      <c r="B285" s="6"/>
      <c r="C285" s="8"/>
      <c r="D285" s="8"/>
      <c r="E285" s="18" t="s">
        <v>261</v>
      </c>
      <c r="F285" s="54">
        <v>1050</v>
      </c>
      <c r="G285" s="7"/>
    </row>
    <row r="286" customHeight="1" spans="2:7">
      <c r="B286" s="6"/>
      <c r="C286" s="8"/>
      <c r="D286" s="8"/>
      <c r="E286" s="8"/>
      <c r="F286" s="21">
        <f>SUM(F282:F285)</f>
        <v>229206.85</v>
      </c>
      <c r="G286" s="7"/>
    </row>
    <row r="287" customHeight="1" spans="2:7">
      <c r="B287" s="22"/>
      <c r="C287" s="23"/>
      <c r="D287" s="30"/>
      <c r="E287" s="23"/>
      <c r="F287" s="23"/>
      <c r="G287" s="24"/>
    </row>
    <row r="295" customHeight="1" spans="2:7">
      <c r="B295" s="3" t="s">
        <v>281</v>
      </c>
      <c r="C295" s="4"/>
      <c r="D295" s="4"/>
      <c r="E295" s="4"/>
      <c r="F295" s="4" t="s">
        <v>282</v>
      </c>
      <c r="G295" s="5"/>
    </row>
    <row r="296" customHeight="1" spans="2:7">
      <c r="B296" s="6"/>
      <c r="G296" s="7"/>
    </row>
    <row r="297" customHeight="1" spans="2:7">
      <c r="B297" s="6"/>
      <c r="G297" s="7"/>
    </row>
    <row r="298" customHeight="1" spans="2:7">
      <c r="B298" s="6" t="s">
        <v>283</v>
      </c>
      <c r="E298" s="8" t="s">
        <v>284</v>
      </c>
      <c r="F298" s="8"/>
      <c r="G298" s="7"/>
    </row>
    <row r="299" customHeight="1" spans="2:7">
      <c r="B299" s="6" t="s">
        <v>285</v>
      </c>
      <c r="E299" s="8" t="s">
        <v>286</v>
      </c>
      <c r="F299" s="8"/>
      <c r="G299" s="7"/>
    </row>
    <row r="300" customHeight="1" spans="2:7">
      <c r="B300" s="6" t="s">
        <v>287</v>
      </c>
      <c r="C300" s="2">
        <v>169.65</v>
      </c>
      <c r="E300" s="8" t="s">
        <v>288</v>
      </c>
      <c r="F300" s="8">
        <v>169.46</v>
      </c>
      <c r="G300" s="7"/>
    </row>
    <row r="301" customHeight="1" spans="2:7">
      <c r="B301" s="9" t="s">
        <v>8</v>
      </c>
      <c r="C301" s="10"/>
      <c r="E301" s="11" t="s">
        <v>8</v>
      </c>
      <c r="F301" s="11"/>
      <c r="G301" s="7"/>
    </row>
    <row r="302" customHeight="1" spans="2:7">
      <c r="B302" s="6"/>
      <c r="G302" s="7"/>
    </row>
    <row r="303" customHeight="1" spans="2:7">
      <c r="B303" s="6" t="s">
        <v>289</v>
      </c>
      <c r="E303" s="8" t="s">
        <v>290</v>
      </c>
      <c r="F303" s="8"/>
      <c r="G303" s="7"/>
    </row>
    <row r="304" customHeight="1" spans="2:7">
      <c r="B304" s="6" t="s">
        <v>291</v>
      </c>
      <c r="E304" s="8" t="s">
        <v>292</v>
      </c>
      <c r="F304" s="8"/>
      <c r="G304" s="7"/>
    </row>
    <row r="305" customHeight="1" spans="2:7">
      <c r="B305" s="6" t="s">
        <v>293</v>
      </c>
      <c r="C305" s="2">
        <v>174.07</v>
      </c>
      <c r="E305" s="8" t="s">
        <v>294</v>
      </c>
      <c r="F305" s="12">
        <v>169.65</v>
      </c>
      <c r="G305" s="7"/>
    </row>
    <row r="306" customHeight="1" spans="2:7">
      <c r="B306" s="9" t="s">
        <v>8</v>
      </c>
      <c r="C306" s="10"/>
      <c r="E306" s="11" t="s">
        <v>8</v>
      </c>
      <c r="F306" s="11"/>
      <c r="G306" s="7"/>
    </row>
    <row r="307" customHeight="1" spans="2:7">
      <c r="B307" s="6"/>
      <c r="G307" s="7"/>
    </row>
    <row r="308" customHeight="1" spans="2:7">
      <c r="B308" s="6" t="s">
        <v>295</v>
      </c>
      <c r="E308" s="8" t="s">
        <v>296</v>
      </c>
      <c r="F308" s="8"/>
      <c r="G308" s="7"/>
    </row>
    <row r="309" customHeight="1" spans="2:7">
      <c r="B309" s="6" t="s">
        <v>297</v>
      </c>
      <c r="E309" s="8" t="s">
        <v>298</v>
      </c>
      <c r="F309" s="8"/>
      <c r="G309" s="7"/>
    </row>
    <row r="310" customHeight="1" spans="2:7">
      <c r="B310" s="6" t="s">
        <v>299</v>
      </c>
      <c r="C310" s="13">
        <v>169</v>
      </c>
      <c r="E310" s="8" t="s">
        <v>300</v>
      </c>
      <c r="F310" s="8">
        <v>961.16</v>
      </c>
      <c r="G310" s="7"/>
    </row>
    <row r="311" customHeight="1" spans="2:7">
      <c r="B311" s="9" t="s">
        <v>8</v>
      </c>
      <c r="C311" s="10"/>
      <c r="E311" s="11" t="s">
        <v>8</v>
      </c>
      <c r="F311" s="11"/>
      <c r="G311" s="7"/>
    </row>
    <row r="312" customHeight="1" spans="2:7">
      <c r="B312" s="6"/>
      <c r="E312" s="8"/>
      <c r="F312" s="8"/>
      <c r="G312" s="7"/>
    </row>
    <row r="313" customHeight="1" spans="2:7">
      <c r="B313" s="6" t="s">
        <v>301</v>
      </c>
      <c r="E313" s="8" t="s">
        <v>302</v>
      </c>
      <c r="F313" s="8"/>
      <c r="G313" s="7"/>
    </row>
    <row r="314" customHeight="1" spans="2:7">
      <c r="B314" s="6" t="s">
        <v>303</v>
      </c>
      <c r="E314" s="8" t="s">
        <v>304</v>
      </c>
      <c r="F314" s="8"/>
      <c r="G314" s="7"/>
    </row>
    <row r="315" customHeight="1" spans="2:7">
      <c r="B315" s="6" t="s">
        <v>305</v>
      </c>
      <c r="C315" s="13">
        <v>169.24</v>
      </c>
      <c r="E315" s="8" t="s">
        <v>306</v>
      </c>
      <c r="F315" s="8">
        <v>962.01</v>
      </c>
      <c r="G315" s="7"/>
    </row>
    <row r="316" customHeight="1" spans="2:7">
      <c r="B316" s="9" t="s">
        <v>8</v>
      </c>
      <c r="C316" s="10"/>
      <c r="E316" s="11" t="s">
        <v>8</v>
      </c>
      <c r="F316" s="11"/>
      <c r="G316" s="7"/>
    </row>
    <row r="317" customHeight="1" spans="2:7">
      <c r="B317" s="6"/>
      <c r="G317" s="7"/>
    </row>
    <row r="318" customHeight="1" spans="2:7">
      <c r="B318" s="6" t="s">
        <v>307</v>
      </c>
      <c r="E318" s="8" t="s">
        <v>308</v>
      </c>
      <c r="F318" s="8"/>
      <c r="G318" s="7"/>
    </row>
    <row r="319" customHeight="1" spans="2:7">
      <c r="B319" s="6" t="s">
        <v>309</v>
      </c>
      <c r="E319" s="8" t="s">
        <v>310</v>
      </c>
      <c r="F319" s="8"/>
      <c r="G319" s="7"/>
    </row>
    <row r="320" customHeight="1" spans="2:7">
      <c r="B320" s="6" t="s">
        <v>311</v>
      </c>
      <c r="C320" s="25">
        <v>168.8</v>
      </c>
      <c r="E320" s="8" t="s">
        <v>312</v>
      </c>
      <c r="F320" s="12">
        <v>2648.39</v>
      </c>
      <c r="G320" s="7"/>
    </row>
    <row r="321" customHeight="1" spans="2:7">
      <c r="B321" s="9" t="s">
        <v>8</v>
      </c>
      <c r="C321" s="10"/>
      <c r="E321" s="11" t="s">
        <v>8</v>
      </c>
      <c r="F321" s="11"/>
      <c r="G321" s="7"/>
    </row>
    <row r="322" customHeight="1" spans="2:7">
      <c r="B322" s="6"/>
      <c r="G322" s="7"/>
    </row>
    <row r="323" customHeight="1" spans="2:7">
      <c r="B323" s="6" t="s">
        <v>313</v>
      </c>
      <c r="E323" s="14"/>
      <c r="F323" s="14"/>
      <c r="G323" s="7"/>
    </row>
    <row r="324" customHeight="1" spans="2:7">
      <c r="B324" s="6" t="s">
        <v>314</v>
      </c>
      <c r="E324" s="15"/>
      <c r="F324" s="16"/>
      <c r="G324" s="7"/>
    </row>
    <row r="325" customHeight="1" spans="2:7">
      <c r="B325" s="6" t="s">
        <v>315</v>
      </c>
      <c r="C325" s="13">
        <v>169.24</v>
      </c>
      <c r="E325" s="17"/>
      <c r="F325" s="17"/>
      <c r="G325" s="7"/>
    </row>
    <row r="326" customHeight="1" spans="2:7">
      <c r="B326" s="9" t="s">
        <v>8</v>
      </c>
      <c r="C326" s="10"/>
      <c r="E326" s="18" t="s">
        <v>37</v>
      </c>
      <c r="F326" s="19">
        <f>SUM(C300,C305,C310,C315,C320,C325,C330,C335,C340,F300,F305,F310,F315,F320)</f>
        <v>9108.05</v>
      </c>
      <c r="G326" s="7"/>
    </row>
    <row r="327" customHeight="1" spans="2:7">
      <c r="B327" s="20"/>
      <c r="C327" s="17"/>
      <c r="D327" s="1"/>
      <c r="E327" s="8"/>
      <c r="F327" s="21">
        <f>SUM(F326)</f>
        <v>9108.05</v>
      </c>
      <c r="G327" s="7"/>
    </row>
    <row r="328" customHeight="1" spans="2:7">
      <c r="B328" s="33" t="s">
        <v>316</v>
      </c>
      <c r="C328" s="17"/>
      <c r="D328" s="1"/>
      <c r="E328" s="8"/>
      <c r="F328" s="12"/>
      <c r="G328" s="7"/>
    </row>
    <row r="329" customHeight="1" spans="2:7">
      <c r="B329" s="6" t="s">
        <v>317</v>
      </c>
      <c r="D329" s="1"/>
      <c r="E329" s="8"/>
      <c r="F329" s="12"/>
      <c r="G329" s="7"/>
    </row>
    <row r="330" customHeight="1" spans="2:7">
      <c r="B330" s="6" t="s">
        <v>318</v>
      </c>
      <c r="C330" s="13">
        <v>961.16</v>
      </c>
      <c r="D330" s="1"/>
      <c r="E330" s="8"/>
      <c r="F330" s="12"/>
      <c r="G330" s="7"/>
    </row>
    <row r="331" customHeight="1" spans="2:7">
      <c r="B331" s="9" t="s">
        <v>8</v>
      </c>
      <c r="C331" s="10"/>
      <c r="D331" s="1"/>
      <c r="E331" s="8"/>
      <c r="F331" s="12"/>
      <c r="G331" s="7"/>
    </row>
    <row r="332" customHeight="1" spans="2:7">
      <c r="B332" s="20"/>
      <c r="C332" s="17"/>
      <c r="D332" s="1"/>
      <c r="E332" s="8"/>
      <c r="F332" s="12"/>
      <c r="G332" s="7"/>
    </row>
    <row r="333" customHeight="1" spans="2:7">
      <c r="B333" s="33" t="s">
        <v>319</v>
      </c>
      <c r="C333" s="17"/>
      <c r="D333" s="1"/>
      <c r="E333" s="8"/>
      <c r="F333" s="12"/>
      <c r="G333" s="7"/>
    </row>
    <row r="334" customHeight="1" spans="2:7">
      <c r="B334" s="6" t="s">
        <v>320</v>
      </c>
      <c r="D334" s="1"/>
      <c r="E334" s="8"/>
      <c r="F334" s="12"/>
      <c r="G334" s="7"/>
    </row>
    <row r="335" customHeight="1" spans="2:7">
      <c r="B335" s="6" t="s">
        <v>321</v>
      </c>
      <c r="C335" s="25">
        <v>1921.22</v>
      </c>
      <c r="D335" s="1"/>
      <c r="E335" s="8"/>
      <c r="F335" s="12"/>
      <c r="G335" s="7"/>
    </row>
    <row r="336" customHeight="1" spans="2:7">
      <c r="B336" s="9" t="s">
        <v>8</v>
      </c>
      <c r="C336" s="10"/>
      <c r="D336" s="1"/>
      <c r="E336" s="8"/>
      <c r="F336" s="12"/>
      <c r="G336" s="7"/>
    </row>
    <row r="337" customHeight="1" spans="2:7">
      <c r="B337" s="20"/>
      <c r="C337" s="17"/>
      <c r="D337" s="1"/>
      <c r="E337" s="8"/>
      <c r="F337" s="12"/>
      <c r="G337" s="7"/>
    </row>
    <row r="338" customHeight="1" spans="2:7">
      <c r="B338" s="33" t="s">
        <v>322</v>
      </c>
      <c r="C338" s="17"/>
      <c r="D338" s="1"/>
      <c r="E338" s="8"/>
      <c r="F338" s="12"/>
      <c r="G338" s="7"/>
    </row>
    <row r="339" customHeight="1" spans="2:7">
      <c r="B339" s="6" t="s">
        <v>323</v>
      </c>
      <c r="D339" s="1"/>
      <c r="E339" s="8"/>
      <c r="F339" s="12"/>
      <c r="G339" s="7"/>
    </row>
    <row r="340" customHeight="1" spans="2:7">
      <c r="B340" s="6" t="s">
        <v>324</v>
      </c>
      <c r="C340" s="25">
        <v>295</v>
      </c>
      <c r="D340" s="1"/>
      <c r="E340" s="8"/>
      <c r="F340" s="12"/>
      <c r="G340" s="7"/>
    </row>
    <row r="341" customHeight="1" spans="2:7">
      <c r="B341" s="9" t="s">
        <v>8</v>
      </c>
      <c r="C341" s="10"/>
      <c r="D341" s="1"/>
      <c r="E341" s="8"/>
      <c r="F341" s="12"/>
      <c r="G341" s="7"/>
    </row>
    <row r="342" customHeight="1" spans="2:7">
      <c r="B342" s="22"/>
      <c r="C342" s="23"/>
      <c r="D342" s="23"/>
      <c r="E342" s="23"/>
      <c r="F342" s="23"/>
      <c r="G342" s="24"/>
    </row>
    <row r="345" customHeight="1" spans="2:7">
      <c r="B345" s="3" t="s">
        <v>281</v>
      </c>
      <c r="C345" s="4"/>
      <c r="D345" s="4"/>
      <c r="E345" s="4"/>
      <c r="F345" s="4" t="s">
        <v>325</v>
      </c>
      <c r="G345" s="5"/>
    </row>
    <row r="346" customHeight="1" spans="2:7">
      <c r="B346" s="6"/>
      <c r="G346" s="7"/>
    </row>
    <row r="347" customHeight="1" spans="2:7">
      <c r="B347" s="6"/>
      <c r="G347" s="7"/>
    </row>
    <row r="348" customHeight="1" spans="2:7">
      <c r="B348" s="6" t="s">
        <v>326</v>
      </c>
      <c r="E348" s="8" t="s">
        <v>327</v>
      </c>
      <c r="F348" s="8"/>
      <c r="G348" s="7"/>
    </row>
    <row r="349" customHeight="1" spans="2:7">
      <c r="B349" s="6" t="s">
        <v>328</v>
      </c>
      <c r="E349" s="8" t="s">
        <v>329</v>
      </c>
      <c r="F349" s="8"/>
      <c r="G349" s="7"/>
    </row>
    <row r="350" customHeight="1" spans="2:7">
      <c r="B350" s="6" t="s">
        <v>330</v>
      </c>
      <c r="C350" s="2">
        <v>297.18</v>
      </c>
      <c r="E350" s="8" t="s">
        <v>331</v>
      </c>
      <c r="F350" s="8">
        <v>929.69</v>
      </c>
      <c r="G350" s="7"/>
    </row>
    <row r="351" customHeight="1" spans="2:7">
      <c r="B351" s="9" t="s">
        <v>8</v>
      </c>
      <c r="C351" s="10"/>
      <c r="E351" s="11" t="s">
        <v>8</v>
      </c>
      <c r="F351" s="11"/>
      <c r="G351" s="7"/>
    </row>
    <row r="352" customHeight="1" spans="2:7">
      <c r="B352" s="6"/>
      <c r="G352" s="7"/>
    </row>
    <row r="353" customHeight="1" spans="2:7">
      <c r="B353" s="6" t="s">
        <v>332</v>
      </c>
      <c r="E353" s="8" t="s">
        <v>333</v>
      </c>
      <c r="F353" s="8"/>
      <c r="G353" s="7"/>
    </row>
    <row r="354" customHeight="1" spans="2:7">
      <c r="B354" s="6" t="s">
        <v>334</v>
      </c>
      <c r="E354" s="8" t="s">
        <v>335</v>
      </c>
      <c r="F354" s="8"/>
      <c r="G354" s="7"/>
    </row>
    <row r="355" customHeight="1" spans="2:7">
      <c r="B355" s="6" t="s">
        <v>336</v>
      </c>
      <c r="C355" s="2">
        <v>171.41</v>
      </c>
      <c r="E355" s="8" t="s">
        <v>337</v>
      </c>
      <c r="F355" s="12">
        <v>306.09</v>
      </c>
      <c r="G355" s="7"/>
    </row>
    <row r="356" customHeight="1" spans="2:7">
      <c r="B356" s="9" t="s">
        <v>8</v>
      </c>
      <c r="C356" s="10"/>
      <c r="E356" s="11" t="s">
        <v>8</v>
      </c>
      <c r="F356" s="11"/>
      <c r="G356" s="7"/>
    </row>
    <row r="357" customHeight="1" spans="2:7">
      <c r="B357" s="6"/>
      <c r="G357" s="7"/>
    </row>
    <row r="358" customHeight="1" spans="2:7">
      <c r="B358" s="6" t="s">
        <v>338</v>
      </c>
      <c r="E358" s="8" t="s">
        <v>339</v>
      </c>
      <c r="F358" s="8"/>
      <c r="G358" s="7"/>
    </row>
    <row r="359" customHeight="1" spans="2:7">
      <c r="B359" s="6" t="s">
        <v>340</v>
      </c>
      <c r="E359" s="8" t="s">
        <v>341</v>
      </c>
      <c r="F359" s="8"/>
      <c r="G359" s="7"/>
    </row>
    <row r="360" customHeight="1" spans="2:7">
      <c r="B360" s="6" t="s">
        <v>342</v>
      </c>
      <c r="C360" s="13">
        <v>299.98</v>
      </c>
      <c r="E360" s="8" t="s">
        <v>343</v>
      </c>
      <c r="F360" s="8">
        <v>469.17</v>
      </c>
      <c r="G360" s="7"/>
    </row>
    <row r="361" customHeight="1" spans="2:7">
      <c r="B361" s="9" t="s">
        <v>8</v>
      </c>
      <c r="C361" s="10"/>
      <c r="E361" s="11" t="s">
        <v>8</v>
      </c>
      <c r="F361" s="11"/>
      <c r="G361" s="7"/>
    </row>
    <row r="362" customHeight="1" spans="2:7">
      <c r="B362" s="6"/>
      <c r="E362" s="8"/>
      <c r="F362" s="8"/>
      <c r="G362" s="7"/>
    </row>
    <row r="363" customHeight="1" spans="2:7">
      <c r="B363" s="6" t="s">
        <v>344</v>
      </c>
      <c r="E363" s="8" t="s">
        <v>345</v>
      </c>
      <c r="F363" s="8"/>
      <c r="G363" s="7"/>
    </row>
    <row r="364" customHeight="1" spans="2:7">
      <c r="B364" s="6" t="s">
        <v>346</v>
      </c>
      <c r="E364" s="8" t="s">
        <v>347</v>
      </c>
      <c r="F364" s="8"/>
      <c r="G364" s="7"/>
    </row>
    <row r="365" customHeight="1" spans="2:7">
      <c r="B365" s="6" t="s">
        <v>348</v>
      </c>
      <c r="C365" s="25">
        <v>1213.01</v>
      </c>
      <c r="E365" s="8" t="s">
        <v>349</v>
      </c>
      <c r="F365" s="8">
        <v>940.77</v>
      </c>
      <c r="G365" s="7"/>
    </row>
    <row r="366" customHeight="1" spans="2:7">
      <c r="B366" s="9" t="s">
        <v>8</v>
      </c>
      <c r="C366" s="10"/>
      <c r="E366" s="11" t="s">
        <v>8</v>
      </c>
      <c r="F366" s="11"/>
      <c r="G366" s="7"/>
    </row>
    <row r="367" customHeight="1" spans="2:7">
      <c r="B367" s="6"/>
      <c r="G367" s="7"/>
    </row>
    <row r="368" customHeight="1" spans="2:7">
      <c r="B368" s="6" t="s">
        <v>350</v>
      </c>
      <c r="E368" s="8" t="s">
        <v>351</v>
      </c>
      <c r="F368" s="8"/>
      <c r="G368" s="7"/>
    </row>
    <row r="369" customHeight="1" spans="2:7">
      <c r="B369" s="6" t="s">
        <v>352</v>
      </c>
      <c r="E369" s="8" t="s">
        <v>353</v>
      </c>
      <c r="F369" s="8"/>
      <c r="G369" s="7"/>
    </row>
    <row r="370" customHeight="1" spans="2:7">
      <c r="B370" s="6" t="s">
        <v>354</v>
      </c>
      <c r="C370" s="25">
        <v>916.38</v>
      </c>
      <c r="E370" s="8" t="s">
        <v>355</v>
      </c>
      <c r="F370" s="12">
        <v>930.54</v>
      </c>
      <c r="G370" s="7"/>
    </row>
    <row r="371" customHeight="1" spans="2:7">
      <c r="B371" s="9" t="s">
        <v>8</v>
      </c>
      <c r="C371" s="10"/>
      <c r="E371" s="11" t="s">
        <v>8</v>
      </c>
      <c r="F371" s="11"/>
      <c r="G371" s="7"/>
    </row>
    <row r="372" customHeight="1" spans="2:7">
      <c r="B372" s="6"/>
      <c r="G372" s="7"/>
    </row>
    <row r="373" customHeight="1" spans="2:7">
      <c r="B373" s="6" t="s">
        <v>356</v>
      </c>
      <c r="E373" s="15" t="s">
        <v>357</v>
      </c>
      <c r="F373" s="16"/>
      <c r="G373" s="7"/>
    </row>
    <row r="374" customHeight="1" spans="2:7">
      <c r="B374" s="6" t="s">
        <v>358</v>
      </c>
      <c r="E374" s="8" t="s">
        <v>359</v>
      </c>
      <c r="F374" s="8"/>
      <c r="G374" s="7"/>
    </row>
    <row r="375" customHeight="1" spans="2:7">
      <c r="B375" s="6" t="s">
        <v>360</v>
      </c>
      <c r="C375" s="13">
        <v>948.19</v>
      </c>
      <c r="E375" s="8" t="s">
        <v>361</v>
      </c>
      <c r="F375" s="12">
        <v>948.19</v>
      </c>
      <c r="G375" s="7"/>
    </row>
    <row r="376" customHeight="1" spans="2:7">
      <c r="B376" s="9" t="s">
        <v>8</v>
      </c>
      <c r="C376" s="10"/>
      <c r="E376" s="11" t="s">
        <v>8</v>
      </c>
      <c r="F376" s="11"/>
      <c r="G376" s="7"/>
    </row>
    <row r="377" customHeight="1" spans="2:7">
      <c r="B377" s="20"/>
      <c r="C377" s="17"/>
      <c r="D377" s="1"/>
      <c r="G377" s="7"/>
    </row>
    <row r="378" customHeight="1" spans="2:7">
      <c r="B378" s="33" t="s">
        <v>362</v>
      </c>
      <c r="C378" s="17"/>
      <c r="D378" s="1"/>
      <c r="E378" s="8" t="s">
        <v>363</v>
      </c>
      <c r="F378" s="12"/>
      <c r="G378" s="7"/>
    </row>
    <row r="379" customHeight="1" spans="2:7">
      <c r="B379" s="6" t="s">
        <v>364</v>
      </c>
      <c r="D379" s="1"/>
      <c r="E379" s="8" t="s">
        <v>365</v>
      </c>
      <c r="F379" s="8"/>
      <c r="G379" s="7"/>
    </row>
    <row r="380" customHeight="1" spans="2:7">
      <c r="B380" s="6" t="s">
        <v>366</v>
      </c>
      <c r="C380" s="13">
        <v>937.29</v>
      </c>
      <c r="D380" s="1"/>
      <c r="E380" s="8" t="s">
        <v>367</v>
      </c>
      <c r="F380" s="12">
        <v>925.92</v>
      </c>
      <c r="G380" s="7"/>
    </row>
    <row r="381" customHeight="1" spans="2:7">
      <c r="B381" s="9" t="s">
        <v>8</v>
      </c>
      <c r="C381" s="10"/>
      <c r="D381" s="1"/>
      <c r="E381" s="11" t="s">
        <v>8</v>
      </c>
      <c r="F381" s="11"/>
      <c r="G381" s="7"/>
    </row>
    <row r="382" customHeight="1" spans="2:7">
      <c r="B382" s="20"/>
      <c r="C382" s="17"/>
      <c r="D382" s="1"/>
      <c r="E382" s="8"/>
      <c r="F382" s="12"/>
      <c r="G382" s="7"/>
    </row>
    <row r="383" customHeight="1" spans="2:7">
      <c r="B383" s="33" t="s">
        <v>368</v>
      </c>
      <c r="C383" s="17"/>
      <c r="D383" s="1"/>
      <c r="E383" s="8"/>
      <c r="F383" s="12"/>
      <c r="G383" s="7"/>
    </row>
    <row r="384" customHeight="1" spans="2:7">
      <c r="B384" s="6" t="s">
        <v>369</v>
      </c>
      <c r="D384" s="1"/>
      <c r="E384" s="18" t="s">
        <v>37</v>
      </c>
      <c r="F384" s="19">
        <f>SUM(C350,C355,C360,C365,C370,C375,C380,C385,C390,F350,F355,F360,F365,F370,F375,F380)</f>
        <v>14383.61</v>
      </c>
      <c r="G384" s="7"/>
    </row>
    <row r="385" customHeight="1" spans="2:7">
      <c r="B385" s="6" t="s">
        <v>370</v>
      </c>
      <c r="C385" s="25">
        <v>3974.88</v>
      </c>
      <c r="D385" s="1"/>
      <c r="E385" s="18" t="s">
        <v>35</v>
      </c>
      <c r="F385" s="19">
        <v>87.85</v>
      </c>
      <c r="G385" s="7"/>
    </row>
    <row r="386" customHeight="1" spans="2:7">
      <c r="B386" s="9" t="s">
        <v>8</v>
      </c>
      <c r="C386" s="10"/>
      <c r="D386" s="1"/>
      <c r="E386" s="8"/>
      <c r="F386" s="21">
        <f>F384-F385</f>
        <v>14295.76</v>
      </c>
      <c r="G386" s="7"/>
    </row>
    <row r="387" customHeight="1" spans="2:7">
      <c r="B387" s="20"/>
      <c r="C387" s="17"/>
      <c r="D387" s="1"/>
      <c r="E387" s="8"/>
      <c r="F387" s="12"/>
      <c r="G387" s="7"/>
    </row>
    <row r="388" customHeight="1" spans="2:7">
      <c r="B388" s="33" t="s">
        <v>371</v>
      </c>
      <c r="C388" s="17"/>
      <c r="D388" s="1"/>
      <c r="E388" s="8"/>
      <c r="F388" s="12"/>
      <c r="G388" s="7"/>
    </row>
    <row r="389" customHeight="1" spans="2:7">
      <c r="B389" s="6" t="s">
        <v>372</v>
      </c>
      <c r="D389" s="1"/>
      <c r="G389" s="7"/>
    </row>
    <row r="390" customHeight="1" spans="2:7">
      <c r="B390" s="6" t="s">
        <v>373</v>
      </c>
      <c r="C390" s="25">
        <v>174.92</v>
      </c>
      <c r="D390" s="1"/>
      <c r="G390" s="7"/>
    </row>
    <row r="391" customHeight="1" spans="2:7">
      <c r="B391" s="9" t="s">
        <v>8</v>
      </c>
      <c r="C391" s="10"/>
      <c r="D391" s="1"/>
      <c r="E391" s="8"/>
      <c r="F391" s="12"/>
      <c r="G391" s="7"/>
    </row>
    <row r="392" customHeight="1" spans="2:7">
      <c r="B392" s="22"/>
      <c r="C392" s="23"/>
      <c r="D392" s="23"/>
      <c r="E392" s="23"/>
      <c r="F392" s="23"/>
      <c r="G392" s="24"/>
    </row>
    <row r="395" customHeight="1" spans="2:7">
      <c r="B395" s="3" t="s">
        <v>281</v>
      </c>
      <c r="C395" s="4"/>
      <c r="D395" s="4"/>
      <c r="E395" s="4"/>
      <c r="F395" s="4" t="s">
        <v>374</v>
      </c>
      <c r="G395" s="5"/>
    </row>
    <row r="396" customHeight="1" spans="2:7">
      <c r="B396" s="6"/>
      <c r="G396" s="7"/>
    </row>
    <row r="397" customHeight="1" spans="2:7">
      <c r="B397" s="6"/>
      <c r="G397" s="7"/>
    </row>
    <row r="398" customHeight="1" spans="2:7">
      <c r="B398" s="6" t="s">
        <v>375</v>
      </c>
      <c r="E398" s="8" t="s">
        <v>376</v>
      </c>
      <c r="F398" s="8"/>
      <c r="G398" s="7"/>
    </row>
    <row r="399" customHeight="1" spans="2:7">
      <c r="B399" s="6" t="s">
        <v>377</v>
      </c>
      <c r="E399" s="8" t="s">
        <v>378</v>
      </c>
      <c r="F399" s="8"/>
      <c r="G399" s="7"/>
    </row>
    <row r="400" customHeight="1" spans="2:7">
      <c r="B400" s="6" t="s">
        <v>379</v>
      </c>
      <c r="C400" s="2">
        <v>166.71</v>
      </c>
      <c r="E400" s="8" t="s">
        <v>380</v>
      </c>
      <c r="F400" s="8">
        <v>171.45</v>
      </c>
      <c r="G400" s="7"/>
    </row>
    <row r="401" customHeight="1" spans="2:7">
      <c r="B401" s="9" t="s">
        <v>8</v>
      </c>
      <c r="C401" s="10"/>
      <c r="E401" s="11" t="s">
        <v>8</v>
      </c>
      <c r="F401" s="11"/>
      <c r="G401" s="7"/>
    </row>
    <row r="402" customHeight="1" spans="2:7">
      <c r="B402" s="6"/>
      <c r="G402" s="7"/>
    </row>
    <row r="403" customHeight="1" spans="2:7">
      <c r="B403" s="6" t="s">
        <v>381</v>
      </c>
      <c r="E403" s="8" t="s">
        <v>382</v>
      </c>
      <c r="F403" s="8"/>
      <c r="G403" s="7"/>
    </row>
    <row r="404" customHeight="1" spans="2:7">
      <c r="B404" s="6" t="s">
        <v>383</v>
      </c>
      <c r="E404" s="8" t="s">
        <v>384</v>
      </c>
      <c r="F404" s="8"/>
      <c r="G404" s="7"/>
    </row>
    <row r="405" customHeight="1" spans="2:7">
      <c r="B405" s="6" t="s">
        <v>385</v>
      </c>
      <c r="C405" s="2">
        <v>167.12</v>
      </c>
      <c r="E405" s="8" t="s">
        <v>386</v>
      </c>
      <c r="F405" s="12">
        <v>339.3</v>
      </c>
      <c r="G405" s="7"/>
    </row>
    <row r="406" customHeight="1" spans="2:7">
      <c r="B406" s="9" t="s">
        <v>8</v>
      </c>
      <c r="C406" s="10"/>
      <c r="E406" s="11" t="s">
        <v>8</v>
      </c>
      <c r="F406" s="11"/>
      <c r="G406" s="7"/>
    </row>
    <row r="407" customHeight="1" spans="2:7">
      <c r="B407" s="6"/>
      <c r="G407" s="7"/>
    </row>
    <row r="408" customHeight="1" spans="2:7">
      <c r="B408" s="6" t="s">
        <v>387</v>
      </c>
      <c r="E408" s="8" t="s">
        <v>388</v>
      </c>
      <c r="F408" s="8"/>
      <c r="G408" s="7"/>
    </row>
    <row r="409" customHeight="1" spans="2:7">
      <c r="B409" s="6" t="s">
        <v>389</v>
      </c>
      <c r="E409" s="8" t="s">
        <v>390</v>
      </c>
      <c r="F409" s="8"/>
      <c r="G409" s="7"/>
    </row>
    <row r="410" customHeight="1" spans="2:7">
      <c r="B410" s="6" t="s">
        <v>391</v>
      </c>
      <c r="C410" s="13">
        <v>961.16</v>
      </c>
      <c r="E410" s="8" t="s">
        <v>392</v>
      </c>
      <c r="F410" s="8">
        <v>169.65</v>
      </c>
      <c r="G410" s="7"/>
    </row>
    <row r="411" customHeight="1" spans="2:7">
      <c r="B411" s="9" t="s">
        <v>8</v>
      </c>
      <c r="C411" s="10"/>
      <c r="E411" s="11" t="s">
        <v>8</v>
      </c>
      <c r="F411" s="11"/>
      <c r="G411" s="7"/>
    </row>
    <row r="412" customHeight="1" spans="2:7">
      <c r="B412" s="6"/>
      <c r="E412" s="8"/>
      <c r="F412" s="8"/>
      <c r="G412" s="7"/>
    </row>
    <row r="413" customHeight="1" spans="2:7">
      <c r="B413" s="6" t="s">
        <v>393</v>
      </c>
      <c r="E413" s="8" t="s">
        <v>394</v>
      </c>
      <c r="F413" s="8"/>
      <c r="G413" s="7"/>
    </row>
    <row r="414" customHeight="1" spans="2:7">
      <c r="B414" s="6" t="s">
        <v>395</v>
      </c>
      <c r="E414" s="8" t="s">
        <v>396</v>
      </c>
      <c r="F414" s="8"/>
      <c r="G414" s="7"/>
    </row>
    <row r="415" customHeight="1" spans="2:7">
      <c r="B415" s="6" t="s">
        <v>397</v>
      </c>
      <c r="C415" s="25">
        <v>292.69</v>
      </c>
      <c r="E415" s="8" t="s">
        <v>398</v>
      </c>
      <c r="F415" s="12">
        <v>339.3</v>
      </c>
      <c r="G415" s="7"/>
    </row>
    <row r="416" customHeight="1" spans="2:7">
      <c r="B416" s="9" t="s">
        <v>8</v>
      </c>
      <c r="C416" s="10"/>
      <c r="E416" s="11" t="s">
        <v>8</v>
      </c>
      <c r="F416" s="11"/>
      <c r="G416" s="7"/>
    </row>
    <row r="417" customHeight="1" spans="2:7">
      <c r="B417" s="6"/>
      <c r="G417" s="7"/>
    </row>
    <row r="418" customHeight="1" spans="2:7">
      <c r="B418" s="6" t="s">
        <v>399</v>
      </c>
      <c r="E418" s="8" t="s">
        <v>400</v>
      </c>
      <c r="F418" s="8"/>
      <c r="G418" s="7"/>
    </row>
    <row r="419" customHeight="1" spans="2:7">
      <c r="B419" s="6" t="s">
        <v>401</v>
      </c>
      <c r="E419" s="8" t="s">
        <v>402</v>
      </c>
      <c r="F419" s="8"/>
      <c r="G419" s="7"/>
    </row>
    <row r="420" customHeight="1" spans="2:7">
      <c r="B420" s="6" t="s">
        <v>403</v>
      </c>
      <c r="C420" s="25">
        <v>2886.03</v>
      </c>
      <c r="E420" s="8" t="s">
        <v>404</v>
      </c>
      <c r="F420" s="12">
        <v>339.3</v>
      </c>
      <c r="G420" s="7"/>
    </row>
    <row r="421" customHeight="1" spans="2:7">
      <c r="B421" s="9" t="s">
        <v>8</v>
      </c>
      <c r="C421" s="10"/>
      <c r="E421" s="11" t="s">
        <v>8</v>
      </c>
      <c r="F421" s="11"/>
      <c r="G421" s="7"/>
    </row>
    <row r="422" customHeight="1" spans="2:7">
      <c r="B422" s="6"/>
      <c r="G422" s="7"/>
    </row>
    <row r="423" customHeight="1" spans="2:7">
      <c r="B423" s="6" t="s">
        <v>405</v>
      </c>
      <c r="E423" s="15" t="s">
        <v>406</v>
      </c>
      <c r="F423" s="16"/>
      <c r="G423" s="7"/>
    </row>
    <row r="424" customHeight="1" spans="2:7">
      <c r="B424" s="6" t="s">
        <v>407</v>
      </c>
      <c r="E424" s="8" t="s">
        <v>408</v>
      </c>
      <c r="F424" s="8"/>
      <c r="G424" s="7"/>
    </row>
    <row r="425" customHeight="1" spans="2:7">
      <c r="B425" s="6" t="s">
        <v>409</v>
      </c>
      <c r="C425" s="25">
        <v>1298.69</v>
      </c>
      <c r="E425" s="8" t="s">
        <v>410</v>
      </c>
      <c r="F425" s="12">
        <v>169.65</v>
      </c>
      <c r="G425" s="7"/>
    </row>
    <row r="426" customHeight="1" spans="2:7">
      <c r="B426" s="9" t="s">
        <v>8</v>
      </c>
      <c r="C426" s="10"/>
      <c r="E426" s="11" t="s">
        <v>8</v>
      </c>
      <c r="F426" s="11"/>
      <c r="G426" s="7"/>
    </row>
    <row r="427" customHeight="1" spans="2:7">
      <c r="B427" s="20"/>
      <c r="C427" s="17"/>
      <c r="D427" s="1"/>
      <c r="G427" s="7"/>
    </row>
    <row r="428" customHeight="1" spans="2:7">
      <c r="B428" s="33" t="s">
        <v>411</v>
      </c>
      <c r="C428" s="17"/>
      <c r="D428" s="1"/>
      <c r="E428" s="8" t="s">
        <v>412</v>
      </c>
      <c r="F428" s="12"/>
      <c r="G428" s="7"/>
    </row>
    <row r="429" customHeight="1" spans="2:7">
      <c r="B429" s="6" t="s">
        <v>413</v>
      </c>
      <c r="D429" s="1"/>
      <c r="E429" s="8" t="s">
        <v>414</v>
      </c>
      <c r="F429" s="8"/>
      <c r="G429" s="7"/>
    </row>
    <row r="430" customHeight="1" spans="2:7">
      <c r="B430" s="6" t="s">
        <v>415</v>
      </c>
      <c r="C430" s="13">
        <v>168.8</v>
      </c>
      <c r="D430" s="1"/>
      <c r="E430" s="8" t="s">
        <v>416</v>
      </c>
      <c r="F430" s="12">
        <v>169.65</v>
      </c>
      <c r="G430" s="7"/>
    </row>
    <row r="431" customHeight="1" spans="2:7">
      <c r="B431" s="9" t="s">
        <v>8</v>
      </c>
      <c r="C431" s="10"/>
      <c r="D431" s="1"/>
      <c r="E431" s="11" t="s">
        <v>8</v>
      </c>
      <c r="F431" s="11"/>
      <c r="G431" s="7"/>
    </row>
    <row r="432" customHeight="1" spans="2:7">
      <c r="B432" s="20"/>
      <c r="C432" s="17"/>
      <c r="D432" s="1"/>
      <c r="E432" s="8"/>
      <c r="F432" s="12"/>
      <c r="G432" s="7"/>
    </row>
    <row r="433" customHeight="1" spans="2:7">
      <c r="B433" s="33" t="s">
        <v>417</v>
      </c>
      <c r="C433" s="55"/>
      <c r="D433" s="1"/>
      <c r="E433" s="8" t="s">
        <v>418</v>
      </c>
      <c r="F433" s="12"/>
      <c r="G433" s="7"/>
    </row>
    <row r="434" customHeight="1" spans="2:7">
      <c r="B434" s="56" t="s">
        <v>419</v>
      </c>
      <c r="C434" s="57"/>
      <c r="D434" s="1"/>
      <c r="E434" s="8" t="s">
        <v>420</v>
      </c>
      <c r="F434" s="8"/>
      <c r="G434" s="7"/>
    </row>
    <row r="435" customHeight="1" spans="2:7">
      <c r="B435" s="6" t="s">
        <v>421</v>
      </c>
      <c r="C435" s="25">
        <v>962.01</v>
      </c>
      <c r="D435" s="1"/>
      <c r="E435" s="8" t="s">
        <v>422</v>
      </c>
      <c r="F435" s="12">
        <v>169.65</v>
      </c>
      <c r="G435" s="7"/>
    </row>
    <row r="436" customHeight="1" spans="2:7">
      <c r="B436" s="9" t="s">
        <v>8</v>
      </c>
      <c r="C436" s="10"/>
      <c r="D436" s="1"/>
      <c r="E436" s="11" t="s">
        <v>8</v>
      </c>
      <c r="F436" s="11"/>
      <c r="G436" s="7"/>
    </row>
    <row r="437" customHeight="1" spans="2:7">
      <c r="B437" s="20"/>
      <c r="C437" s="17"/>
      <c r="D437" s="1"/>
      <c r="E437" s="8"/>
      <c r="F437" s="12"/>
      <c r="G437" s="7"/>
    </row>
    <row r="438" customHeight="1" spans="2:7">
      <c r="B438" s="33" t="s">
        <v>423</v>
      </c>
      <c r="C438" s="17"/>
      <c r="D438" s="1"/>
      <c r="E438" s="8" t="s">
        <v>424</v>
      </c>
      <c r="F438" s="12"/>
      <c r="G438" s="7"/>
    </row>
    <row r="439" customHeight="1" spans="2:7">
      <c r="B439" s="6" t="s">
        <v>425</v>
      </c>
      <c r="D439" s="1"/>
      <c r="E439" s="8" t="s">
        <v>426</v>
      </c>
      <c r="F439" s="8"/>
      <c r="G439" s="7"/>
    </row>
    <row r="440" customHeight="1" spans="2:7">
      <c r="B440" s="6" t="s">
        <v>427</v>
      </c>
      <c r="C440" s="25">
        <v>293.68</v>
      </c>
      <c r="D440" s="1"/>
      <c r="E440" s="8" t="s">
        <v>428</v>
      </c>
      <c r="F440" s="12">
        <v>174.07</v>
      </c>
      <c r="G440" s="7"/>
    </row>
    <row r="441" customHeight="1" spans="2:7">
      <c r="B441" s="9" t="s">
        <v>8</v>
      </c>
      <c r="C441" s="10"/>
      <c r="D441" s="1"/>
      <c r="E441" s="11" t="s">
        <v>8</v>
      </c>
      <c r="F441" s="11"/>
      <c r="G441" s="7"/>
    </row>
    <row r="442" customHeight="1" spans="2:7">
      <c r="B442" s="58"/>
      <c r="C442" s="55"/>
      <c r="D442" s="1"/>
      <c r="E442" s="8"/>
      <c r="F442" s="12"/>
      <c r="G442" s="7"/>
    </row>
    <row r="443" customHeight="1" spans="2:7">
      <c r="B443" s="58"/>
      <c r="C443" s="55"/>
      <c r="D443" s="1"/>
      <c r="E443" s="8"/>
      <c r="F443" s="12"/>
      <c r="G443" s="7"/>
    </row>
    <row r="444" customHeight="1" spans="2:7">
      <c r="B444" s="58"/>
      <c r="C444" s="55"/>
      <c r="D444" s="1"/>
      <c r="E444" s="18" t="s">
        <v>37</v>
      </c>
      <c r="F444" s="19">
        <f>SUM(C400,C405,C410,C415,C420,C425,C430,C435,C440,F400,F405,F410,F415,F420,F425,F430,F435,F440)</f>
        <v>9238.91</v>
      </c>
      <c r="G444" s="7"/>
    </row>
    <row r="445" customHeight="1" spans="2:7">
      <c r="B445" s="58"/>
      <c r="C445" s="55"/>
      <c r="D445" s="1"/>
      <c r="E445" s="8"/>
      <c r="F445" s="21">
        <f>SUM(F444)</f>
        <v>9238.91</v>
      </c>
      <c r="G445" s="7"/>
    </row>
    <row r="446" customHeight="1" spans="2:7">
      <c r="B446" s="22"/>
      <c r="C446" s="23"/>
      <c r="D446" s="23"/>
      <c r="E446" s="23"/>
      <c r="F446" s="23"/>
      <c r="G446" s="24"/>
    </row>
  </sheetData>
  <mergeCells count="137">
    <mergeCell ref="B8:C8"/>
    <mergeCell ref="E8:F8"/>
    <mergeCell ref="B13:C13"/>
    <mergeCell ref="E13:F13"/>
    <mergeCell ref="B18:C18"/>
    <mergeCell ref="E18:F18"/>
    <mergeCell ref="B23:C23"/>
    <mergeCell ref="E23:F23"/>
    <mergeCell ref="B28:C28"/>
    <mergeCell ref="E28:F28"/>
    <mergeCell ref="B33:C33"/>
    <mergeCell ref="B45:C45"/>
    <mergeCell ref="E45:F45"/>
    <mergeCell ref="B50:C50"/>
    <mergeCell ref="E50:F50"/>
    <mergeCell ref="B55:C55"/>
    <mergeCell ref="E55:F55"/>
    <mergeCell ref="B60:C60"/>
    <mergeCell ref="E60:F60"/>
    <mergeCell ref="B65:C65"/>
    <mergeCell ref="E65:F65"/>
    <mergeCell ref="B70:C70"/>
    <mergeCell ref="E70:F70"/>
    <mergeCell ref="B75:C75"/>
    <mergeCell ref="E75:F75"/>
    <mergeCell ref="B80:C80"/>
    <mergeCell ref="B85:C85"/>
    <mergeCell ref="B94:C94"/>
    <mergeCell ref="E94:F94"/>
    <mergeCell ref="B99:C99"/>
    <mergeCell ref="E99:F99"/>
    <mergeCell ref="B104:C104"/>
    <mergeCell ref="E104:F104"/>
    <mergeCell ref="B109:C109"/>
    <mergeCell ref="E109:F109"/>
    <mergeCell ref="B114:C114"/>
    <mergeCell ref="E114:F114"/>
    <mergeCell ref="B119:C119"/>
    <mergeCell ref="E119:F119"/>
    <mergeCell ref="B124:C124"/>
    <mergeCell ref="E124:F124"/>
    <mergeCell ref="B129:C129"/>
    <mergeCell ref="E129:F129"/>
    <mergeCell ref="B134:C134"/>
    <mergeCell ref="E134:F134"/>
    <mergeCell ref="B139:C139"/>
    <mergeCell ref="E139:F139"/>
    <mergeCell ref="B144:C144"/>
    <mergeCell ref="E144:F144"/>
    <mergeCell ref="B149:C149"/>
    <mergeCell ref="B160:C160"/>
    <mergeCell ref="E160:F160"/>
    <mergeCell ref="B165:C165"/>
    <mergeCell ref="E165:F165"/>
    <mergeCell ref="B170:C170"/>
    <mergeCell ref="E170:F170"/>
    <mergeCell ref="B175:C175"/>
    <mergeCell ref="B180:C180"/>
    <mergeCell ref="E180:F180"/>
    <mergeCell ref="B185:C185"/>
    <mergeCell ref="E185:F185"/>
    <mergeCell ref="B190:C190"/>
    <mergeCell ref="E190:F190"/>
    <mergeCell ref="B195:C195"/>
    <mergeCell ref="E195:F195"/>
    <mergeCell ref="B204:C204"/>
    <mergeCell ref="E204:F204"/>
    <mergeCell ref="B209:C209"/>
    <mergeCell ref="E209:F209"/>
    <mergeCell ref="B214:C214"/>
    <mergeCell ref="E214:F214"/>
    <mergeCell ref="B219:C219"/>
    <mergeCell ref="E219:F219"/>
    <mergeCell ref="B224:C224"/>
    <mergeCell ref="E224:F224"/>
    <mergeCell ref="B229:C229"/>
    <mergeCell ref="E229:F229"/>
    <mergeCell ref="B234:C234"/>
    <mergeCell ref="E234:F234"/>
    <mergeCell ref="B239:C239"/>
    <mergeCell ref="B244:C244"/>
    <mergeCell ref="B259:C259"/>
    <mergeCell ref="E259:F259"/>
    <mergeCell ref="B268:C268"/>
    <mergeCell ref="E268:F268"/>
    <mergeCell ref="B275:C275"/>
    <mergeCell ref="E275:F275"/>
    <mergeCell ref="E280:F280"/>
    <mergeCell ref="B283:C283"/>
    <mergeCell ref="B301:C301"/>
    <mergeCell ref="E301:F301"/>
    <mergeCell ref="B306:C306"/>
    <mergeCell ref="E306:F306"/>
    <mergeCell ref="B311:C311"/>
    <mergeCell ref="E311:F311"/>
    <mergeCell ref="B316:C316"/>
    <mergeCell ref="E316:F316"/>
    <mergeCell ref="B321:C321"/>
    <mergeCell ref="E321:F321"/>
    <mergeCell ref="B326:C326"/>
    <mergeCell ref="B331:C331"/>
    <mergeCell ref="B336:C336"/>
    <mergeCell ref="B341:C341"/>
    <mergeCell ref="B351:C351"/>
    <mergeCell ref="E351:F351"/>
    <mergeCell ref="B356:C356"/>
    <mergeCell ref="E356:F356"/>
    <mergeCell ref="B361:C361"/>
    <mergeCell ref="E361:F361"/>
    <mergeCell ref="B366:C366"/>
    <mergeCell ref="E366:F366"/>
    <mergeCell ref="B371:C371"/>
    <mergeCell ref="E371:F371"/>
    <mergeCell ref="B376:C376"/>
    <mergeCell ref="E376:F376"/>
    <mergeCell ref="B381:C381"/>
    <mergeCell ref="E381:F381"/>
    <mergeCell ref="B386:C386"/>
    <mergeCell ref="B391:C391"/>
    <mergeCell ref="B401:C401"/>
    <mergeCell ref="E401:F401"/>
    <mergeCell ref="B406:C406"/>
    <mergeCell ref="E406:F406"/>
    <mergeCell ref="B411:C411"/>
    <mergeCell ref="E411:F411"/>
    <mergeCell ref="B416:C416"/>
    <mergeCell ref="E416:F416"/>
    <mergeCell ref="B421:C421"/>
    <mergeCell ref="E421:F421"/>
    <mergeCell ref="B426:C426"/>
    <mergeCell ref="E426:F426"/>
    <mergeCell ref="B431:C431"/>
    <mergeCell ref="E431:F431"/>
    <mergeCell ref="B436:C436"/>
    <mergeCell ref="E436:F436"/>
    <mergeCell ref="B441:C441"/>
    <mergeCell ref="E441:F441"/>
  </mergeCells>
  <pageMargins left="0.708333333333333" right="0.236111111111111" top="0.118055555555556" bottom="0.472222222222222" header="0.0388888888888889" footer="0.156944444444444"/>
  <pageSetup paperSize="256" scale="84" orientation="portrait"/>
  <headerFooter/>
  <rowBreaks count="10" manualBreakCount="10">
    <brk id="39" max="6" man="1"/>
    <brk id="87" max="6" man="1"/>
    <brk id="135" max="6" man="1"/>
    <brk id="153" max="6" man="1"/>
    <brk id="197" max="6" man="1"/>
    <brk id="247" max="6" man="1"/>
    <brk id="294" max="6" man="1"/>
    <brk id="343" max="6" man="1"/>
    <brk id="392" max="6" man="1"/>
    <brk id="4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GRACE</cp:lastModifiedBy>
  <dcterms:created xsi:type="dcterms:W3CDTF">2023-12-20T00:10:00Z</dcterms:created>
  <dcterms:modified xsi:type="dcterms:W3CDTF">2024-01-11T02:33:13Z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DC7349CD1C224B73BE2ADDB15AA0A67D</vt:lpwstr>
  </property>
  <property fmtid="{D5CDD505-2E9C-101B-9397-08002B2CF9AE}" pid="3" name="KSOProductBuildVer">
    <vt:lpwstr>1033-11.2.0.11537</vt:lpwstr>
  </property>
</Properties>
</file>