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2"/>
  </bookViews>
  <sheets>
    <sheet name="Sheet1" sheetId="1" r:id="rId1"/>
    <sheet name="EMCOR AR" sheetId="2" r:id="rId2"/>
    <sheet name="EMCOR AR (2)" sheetId="4" r:id="rId3"/>
    <sheet name="EMCOR R.C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<sst xmlns="http://schemas.openxmlformats.org/spreadsheetml/2006/main" count="258" uniqueCount="95">
  <si>
    <t>SJR#</t>
  </si>
  <si>
    <t>CUSTOMER NAME</t>
  </si>
  <si>
    <t>SI/PR</t>
  </si>
  <si>
    <t>AMOUNT</t>
  </si>
  <si>
    <t>DATE</t>
  </si>
  <si>
    <t>DAV-00004622</t>
  </si>
  <si>
    <t>ALJOUF RACS AND ELECTRONICS TRADING</t>
  </si>
  <si>
    <t xml:space="preserve"> 4.4.2025</t>
  </si>
  <si>
    <t>DAV-00004619</t>
  </si>
  <si>
    <t>RJJ Horse Power Airconditioning Services</t>
  </si>
  <si>
    <t>4.4.2025</t>
  </si>
  <si>
    <t>DAV-00004601</t>
  </si>
  <si>
    <t>DAV-00004599</t>
  </si>
  <si>
    <t>DAV-00004505</t>
  </si>
  <si>
    <t>4.8.2025</t>
  </si>
  <si>
    <t>DAV-00004598</t>
  </si>
  <si>
    <t>Moana Ref &amp; Aircon Service Center</t>
  </si>
  <si>
    <t xml:space="preserve"> 4.8.2025</t>
  </si>
  <si>
    <t>DAV-00004655</t>
  </si>
  <si>
    <t>DAV-00004630</t>
  </si>
  <si>
    <t>DAV-00004695</t>
  </si>
  <si>
    <t>5.3.2025</t>
  </si>
  <si>
    <t>DAV-00004734</t>
  </si>
  <si>
    <t>DAV-00004822</t>
  </si>
  <si>
    <t>RJJ HORSE POWER AIRCONDITIONING SERVICES</t>
  </si>
  <si>
    <t>ACCOUNTS RECEIVABLE</t>
  </si>
  <si>
    <t>SJR DATE</t>
  </si>
  <si>
    <t>DATE ATTENDED</t>
  </si>
  <si>
    <t>SALE OF PARTS</t>
  </si>
  <si>
    <t>SALE OF INST'L MATERIALS</t>
  </si>
  <si>
    <t>REPAIR</t>
  </si>
  <si>
    <t>TOTAL</t>
  </si>
  <si>
    <t>PARTS</t>
  </si>
  <si>
    <t>LABOR</t>
  </si>
  <si>
    <t>CEB-00003769</t>
  </si>
  <si>
    <t>EMCOR INC PALAWAN</t>
  </si>
  <si>
    <t>BAC-00003320</t>
  </si>
  <si>
    <t>EMCOR, INC</t>
  </si>
  <si>
    <t>CEB-00004633</t>
  </si>
  <si>
    <t>EMCOR INC MANDAUE</t>
  </si>
  <si>
    <t>CEB-00005010</t>
  </si>
  <si>
    <t>BAC-00004476</t>
  </si>
  <si>
    <t>DAV-00004305</t>
  </si>
  <si>
    <t>EMCOR AGDAO BRANCH</t>
  </si>
  <si>
    <t>CEB-00008484</t>
  </si>
  <si>
    <t>EMCOR INC. PALAWAN</t>
  </si>
  <si>
    <t>CEB-00008945</t>
  </si>
  <si>
    <t>BAC-00008740</t>
  </si>
  <si>
    <t>EMCOR INC.</t>
  </si>
  <si>
    <t>DAV-00004923</t>
  </si>
  <si>
    <t>EMCOR SAN FRANCISCO</t>
  </si>
  <si>
    <t>EMCOR KIDAPAWAN BRANCH</t>
  </si>
  <si>
    <t>ILO-00006203</t>
  </si>
  <si>
    <t>EMCOR INC</t>
  </si>
  <si>
    <t>ILO-00006725</t>
  </si>
  <si>
    <t>ILO-00006766</t>
  </si>
  <si>
    <t>EMCOR AR SUMMARY AS OF SEPTEMBER 2025</t>
  </si>
  <si>
    <t>GC</t>
  </si>
  <si>
    <t>INSTALLATION</t>
  </si>
  <si>
    <t>DATE DEPOSITED</t>
  </si>
  <si>
    <t>REMARKS</t>
  </si>
  <si>
    <t>CHECK DATE</t>
  </si>
  <si>
    <t>CDO-00010831</t>
  </si>
  <si>
    <t>EMCOR, INC.</t>
  </si>
  <si>
    <t>BALANCE</t>
  </si>
  <si>
    <t>NO SJR</t>
  </si>
  <si>
    <t>CEB-00010434</t>
  </si>
  <si>
    <t>CEB-00010488</t>
  </si>
  <si>
    <t>DAV-00005281</t>
  </si>
  <si>
    <t xml:space="preserve"> </t>
  </si>
  <si>
    <t>EMCOR DIGOS</t>
  </si>
  <si>
    <t xml:space="preserve">EMCOR TACURONG </t>
  </si>
  <si>
    <t>ILO-00007286</t>
  </si>
  <si>
    <t>EMCOR INC. KALIBO</t>
  </si>
  <si>
    <t>EMCOR AR SUMMARY</t>
  </si>
  <si>
    <t>BAC-00010003</t>
  </si>
  <si>
    <t>EMCOR INC/LOPINGO, NIKKO</t>
  </si>
  <si>
    <t>DAV-00005534</t>
  </si>
  <si>
    <t>DAV-00005535</t>
  </si>
  <si>
    <t>CDO-00011017</t>
  </si>
  <si>
    <t>EMCOR, INC. TIGUMA</t>
  </si>
  <si>
    <t>CDO-00011018</t>
  </si>
  <si>
    <t>EMCOR, INC. ILIGAN</t>
  </si>
  <si>
    <t>HO-00283910</t>
  </si>
  <si>
    <t>EMCOR</t>
  </si>
  <si>
    <t>HO-00282610</t>
  </si>
  <si>
    <t>RECEIVABLE COLLECTED</t>
  </si>
  <si>
    <t>SI</t>
  </si>
  <si>
    <t>SERVICE INCOME</t>
  </si>
  <si>
    <t>ACCOMODATION</t>
  </si>
  <si>
    <t>ILO-00001358</t>
  </si>
  <si>
    <t>ewt- 7.86, PR#47104</t>
  </si>
  <si>
    <t>CEB-00005606</t>
  </si>
  <si>
    <t>PR#42665</t>
  </si>
  <si>
    <t>CEB-00005607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</si>
</sst>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[$-3409]dd\-mmm\-yy;@"/>
    <numFmt numFmtId="178" formatCode="_(* #,##0.00_);_(* \(#,##0.00\);_(* &quot;-&quot;??_);_(@_)"/>
    <numFmt numFmtId="179" formatCode="&quot;DAV-&quot;00000000"/>
    <numFmt numFmtId="180" formatCode="mm/dd/yy;@"/>
  </numFmts>
  <fonts count="36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8"/>
      <color indexed="13"/>
      <name val="Calibri"/>
      <charset val="0"/>
    </font>
    <font>
      <b/>
      <sz val="8"/>
      <name val="Calibri"/>
      <charset val="0"/>
    </font>
    <font>
      <b/>
      <sz val="8"/>
      <color rgb="FFFF000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rgb="FFFF0000"/>
      <name val="Calibri"/>
      <charset val="0"/>
    </font>
    <font>
      <b/>
      <sz val="8"/>
      <color rgb="FF7030A0"/>
      <name val="Calibri"/>
      <charset val="0"/>
    </font>
    <font>
      <sz val="8"/>
      <color theme="5"/>
      <name val="Calibri"/>
      <charset val="0"/>
    </font>
    <font>
      <b/>
      <sz val="8"/>
      <color indexed="18"/>
      <name val="Calibri"/>
      <charset val="0"/>
    </font>
    <font>
      <sz val="9.75"/>
      <color rgb="FF000000"/>
      <name val="Arial"/>
      <charset val="134"/>
    </font>
    <font>
      <b/>
      <sz val="22"/>
      <color theme="1"/>
      <name val="Calisto MT"/>
      <charset val="134"/>
    </font>
    <font>
      <b/>
      <sz val="20"/>
      <color theme="1"/>
      <name val="Calibri"/>
      <charset val="134"/>
      <scheme val="minor"/>
    </font>
    <font>
      <b/>
      <sz val="8"/>
      <color indexed="62"/>
      <name val="Calibri"/>
      <charset val="0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Helv"/>
      <charset val="0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7" borderId="21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8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</cellStyleXfs>
  <cellXfs count="10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horizontal="center" vertical="center"/>
    </xf>
    <xf numFmtId="178" fontId="5" fillId="0" borderId="11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/>
    </xf>
    <xf numFmtId="0" fontId="5" fillId="0" borderId="10" xfId="0" applyFont="1" applyFill="1" applyBorder="1" applyAlignment="1"/>
    <xf numFmtId="177" fontId="5" fillId="0" borderId="4" xfId="0" applyNumberFormat="1" applyFont="1" applyFill="1" applyBorder="1" applyAlignment="1">
      <alignment horizontal="center"/>
    </xf>
    <xf numFmtId="178" fontId="5" fillId="0" borderId="11" xfId="0" applyNumberFormat="1" applyFont="1" applyFill="1" applyBorder="1" applyAlignment="1"/>
    <xf numFmtId="178" fontId="5" fillId="0" borderId="4" xfId="0" applyNumberFormat="1" applyFont="1" applyFill="1" applyBorder="1" applyAlignment="1"/>
    <xf numFmtId="0" fontId="6" fillId="0" borderId="4" xfId="0" applyNumberFormat="1" applyFont="1" applyFill="1" applyBorder="1" applyAlignment="1">
      <alignment horizontal="center"/>
    </xf>
    <xf numFmtId="0" fontId="5" fillId="0" borderId="10" xfId="0" applyNumberFormat="1" applyFont="1" applyFill="1" applyBorder="1" applyAlignment="1"/>
    <xf numFmtId="177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vertical="center"/>
    </xf>
    <xf numFmtId="43" fontId="5" fillId="0" borderId="11" xfId="1" applyFont="1" applyFill="1" applyBorder="1" applyAlignment="1">
      <alignment vertical="center"/>
    </xf>
    <xf numFmtId="43" fontId="5" fillId="0" borderId="4" xfId="1" applyFont="1" applyFill="1" applyBorder="1" applyAlignment="1">
      <alignment vertical="center"/>
    </xf>
    <xf numFmtId="179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43" fontId="10" fillId="0" borderId="11" xfId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Fill="1" applyBorder="1" applyAlignment="1">
      <alignment horizontal="center"/>
    </xf>
    <xf numFmtId="44" fontId="3" fillId="0" borderId="1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8" fontId="5" fillId="0" borderId="11" xfId="0" applyNumberFormat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vertical="center"/>
    </xf>
    <xf numFmtId="43" fontId="5" fillId="0" borderId="11" xfId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/>
    <xf numFmtId="43" fontId="5" fillId="0" borderId="4" xfId="1" applyFont="1" applyFill="1" applyBorder="1" applyAlignment="1"/>
    <xf numFmtId="176" fontId="3" fillId="0" borderId="7" xfId="0" applyNumberFormat="1" applyFont="1" applyFill="1" applyBorder="1" applyAlignment="1">
      <alignment horizontal="center"/>
    </xf>
    <xf numFmtId="176" fontId="3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43" fontId="10" fillId="0" borderId="11" xfId="1" applyFont="1" applyFill="1" applyBorder="1" applyAlignment="1"/>
    <xf numFmtId="179" fontId="6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/>
    <xf numFmtId="176" fontId="5" fillId="0" borderId="7" xfId="0" applyNumberFormat="1" applyFont="1" applyFill="1" applyBorder="1" applyAlignment="1">
      <alignment horizontal="center"/>
    </xf>
    <xf numFmtId="177" fontId="3" fillId="0" borderId="7" xfId="0" applyNumberFormat="1" applyFont="1" applyFill="1" applyBorder="1" applyAlignment="1">
      <alignment horizontal="center"/>
    </xf>
    <xf numFmtId="179" fontId="6" fillId="0" borderId="4" xfId="0" applyNumberFormat="1" applyFont="1" applyFill="1" applyBorder="1" applyAlignment="1">
      <alignment horizontal="center"/>
    </xf>
    <xf numFmtId="179" fontId="6" fillId="0" borderId="4" xfId="0" applyNumberFormat="1" applyFont="1" applyFill="1" applyBorder="1" applyAlignment="1">
      <alignment horizontal="center"/>
    </xf>
    <xf numFmtId="176" fontId="3" fillId="0" borderId="7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/>
    <xf numFmtId="0" fontId="5" fillId="0" borderId="4" xfId="0" applyFont="1" applyFill="1" applyBorder="1" applyAlignment="1">
      <alignment horizontal="center"/>
    </xf>
    <xf numFmtId="0" fontId="13" fillId="0" borderId="0" xfId="0" applyFont="1" applyFill="1" applyAlignment="1">
      <alignment vertical="center"/>
    </xf>
    <xf numFmtId="0" fontId="14" fillId="0" borderId="4" xfId="0" applyFont="1" applyFill="1" applyBorder="1" applyAlignment="1">
      <alignment horizontal="center"/>
    </xf>
    <xf numFmtId="176" fontId="5" fillId="0" borderId="7" xfId="1" applyNumberFormat="1" applyFont="1" applyFill="1" applyBorder="1" applyAlignment="1"/>
    <xf numFmtId="0" fontId="5" fillId="0" borderId="0" xfId="0" applyFont="1" applyFill="1" applyBorder="1" applyAlignment="1"/>
    <xf numFmtId="0" fontId="0" fillId="0" borderId="0" xfId="0" applyFill="1">
      <alignment vertical="center"/>
    </xf>
    <xf numFmtId="0" fontId="13" fillId="0" borderId="0" xfId="0" applyFont="1" applyFill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/>
    </xf>
    <xf numFmtId="176" fontId="5" fillId="0" borderId="4" xfId="0" applyNumberFormat="1" applyFont="1" applyFill="1" applyBorder="1" applyAlignment="1">
      <alignment horizontal="center"/>
    </xf>
    <xf numFmtId="43" fontId="5" fillId="0" borderId="7" xfId="1" applyFont="1" applyFill="1" applyBorder="1" applyAlignment="1"/>
    <xf numFmtId="0" fontId="0" fillId="0" borderId="0" xfId="0" applyAlignment="1">
      <alignment horizontal="center" vertical="center"/>
    </xf>
    <xf numFmtId="43" fontId="0" fillId="0" borderId="0" xfId="1" applyAlignment="1">
      <alignment horizontal="center"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43" fontId="15" fillId="0" borderId="4" xfId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43" fontId="15" fillId="0" borderId="7" xfId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3" fontId="15" fillId="0" borderId="12" xfId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5" fillId="0" borderId="13" xfId="0" applyFont="1" applyBorder="1">
      <alignment vertical="center"/>
    </xf>
    <xf numFmtId="180" fontId="5" fillId="0" borderId="7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/>
    </xf>
    <xf numFmtId="43" fontId="7" fillId="0" borderId="4" xfId="1" applyFont="1" applyFill="1" applyBorder="1" applyAlignment="1">
      <alignment horizontal="center" vertic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5" fillId="0" borderId="4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R50"/>
  <sheetViews>
    <sheetView topLeftCell="A3" workbookViewId="0">
      <selection activeCell="D57" sqref="D57"/>
    </sheetView>
  </sheetViews>
  <sheetFormatPr defaultColWidth="9.14285714285714" defaultRowHeight="15"/>
  <cols>
    <col min="1" max="1" width="9.85714285714286" customWidth="1"/>
    <col min="2" max="2" width="8.85714285714286" customWidth="1"/>
    <col min="3" max="3" width="13.4285714285714" style="81" customWidth="1"/>
    <col min="4" max="4" width="32.4285714285714" customWidth="1"/>
    <col min="5" max="5" width="11" style="81"/>
    <col min="6" max="6" width="9.14285714285714" style="81"/>
    <col min="7" max="7" width="10.5714285714286" style="82"/>
    <col min="12" max="12" width="9.85714285714286"/>
    <col min="13" max="13" width="4.85714285714286" customWidth="1"/>
    <col min="14" max="14" width="12.8571428571429" customWidth="1"/>
    <col min="15" max="15" width="9.85714285714286"/>
  </cols>
  <sheetData>
    <row r="6" spans="3:7">
      <c r="C6" s="7" t="s">
        <v>0</v>
      </c>
      <c r="D6" s="7" t="s">
        <v>1</v>
      </c>
      <c r="E6" s="7" t="s">
        <v>2</v>
      </c>
      <c r="F6" s="7" t="s">
        <v>2</v>
      </c>
      <c r="G6" s="83" t="s">
        <v>3</v>
      </c>
    </row>
    <row r="7" customFormat="1" spans="3:7">
      <c r="C7" s="53"/>
      <c r="D7" s="7"/>
      <c r="E7" s="54" t="s">
        <v>4</v>
      </c>
      <c r="F7" s="54"/>
      <c r="G7" s="84"/>
    </row>
    <row r="8" customFormat="1" spans="3:7">
      <c r="C8" s="85" t="s">
        <v>5</v>
      </c>
      <c r="D8" s="86" t="s">
        <v>6</v>
      </c>
      <c r="E8" s="85" t="s">
        <v>7</v>
      </c>
      <c r="F8" s="85">
        <v>5574</v>
      </c>
      <c r="G8" s="87">
        <v>5280</v>
      </c>
    </row>
    <row r="9" customFormat="1" spans="3:7">
      <c r="C9" s="85" t="s">
        <v>8</v>
      </c>
      <c r="D9" s="86" t="s">
        <v>9</v>
      </c>
      <c r="E9" s="88" t="s">
        <v>10</v>
      </c>
      <c r="F9" s="88">
        <v>5578</v>
      </c>
      <c r="G9" s="87">
        <v>1736</v>
      </c>
    </row>
    <row r="10" customFormat="1" spans="3:7">
      <c r="C10" s="89" t="s">
        <v>11</v>
      </c>
      <c r="D10" s="86" t="s">
        <v>6</v>
      </c>
      <c r="E10" s="90" t="s">
        <v>7</v>
      </c>
      <c r="F10" s="89">
        <v>5583</v>
      </c>
      <c r="G10" s="91">
        <v>5450</v>
      </c>
    </row>
    <row r="11" customFormat="1" spans="3:7">
      <c r="C11" s="92" t="s">
        <v>12</v>
      </c>
      <c r="D11" s="86" t="s">
        <v>6</v>
      </c>
      <c r="E11" s="88" t="s">
        <v>7</v>
      </c>
      <c r="F11" s="88">
        <v>5584</v>
      </c>
      <c r="G11" s="87">
        <v>4400</v>
      </c>
    </row>
    <row r="12" customFormat="1" spans="3:7">
      <c r="C12" s="89" t="s">
        <v>13</v>
      </c>
      <c r="D12" s="86" t="s">
        <v>9</v>
      </c>
      <c r="E12" s="88" t="s">
        <v>14</v>
      </c>
      <c r="F12" s="85">
        <v>5585</v>
      </c>
      <c r="G12" s="91">
        <v>13200</v>
      </c>
    </row>
    <row r="13" customFormat="1" spans="3:7">
      <c r="C13" s="85" t="s">
        <v>15</v>
      </c>
      <c r="D13" s="86" t="s">
        <v>16</v>
      </c>
      <c r="E13" s="93" t="s">
        <v>17</v>
      </c>
      <c r="F13" s="94">
        <v>5586</v>
      </c>
      <c r="G13" s="95">
        <v>11480</v>
      </c>
    </row>
    <row r="14" customFormat="1" spans="3:7">
      <c r="C14" s="85" t="s">
        <v>18</v>
      </c>
      <c r="D14" s="86" t="s">
        <v>9</v>
      </c>
      <c r="E14" s="96" t="s">
        <v>17</v>
      </c>
      <c r="F14" s="97">
        <v>5587</v>
      </c>
      <c r="G14" s="87">
        <v>6600</v>
      </c>
    </row>
    <row r="15" customFormat="1" spans="3:7">
      <c r="C15" s="88" t="s">
        <v>19</v>
      </c>
      <c r="D15" s="98" t="s">
        <v>9</v>
      </c>
      <c r="E15" s="88" t="s">
        <v>14</v>
      </c>
      <c r="F15" s="88">
        <v>5588</v>
      </c>
      <c r="G15" s="87">
        <v>5852</v>
      </c>
    </row>
    <row r="16" customFormat="1" spans="3:7">
      <c r="C16" s="89" t="s">
        <v>20</v>
      </c>
      <c r="D16" s="99" t="s">
        <v>6</v>
      </c>
      <c r="E16" s="89" t="s">
        <v>21</v>
      </c>
      <c r="F16" s="89">
        <v>5590</v>
      </c>
      <c r="G16" s="91">
        <v>4400</v>
      </c>
    </row>
    <row r="17" customFormat="1" spans="3:7">
      <c r="C17" s="85" t="s">
        <v>22</v>
      </c>
      <c r="D17" s="99" t="s">
        <v>6</v>
      </c>
      <c r="E17" s="85" t="s">
        <v>21</v>
      </c>
      <c r="F17" s="85">
        <v>5591</v>
      </c>
      <c r="G17" s="87">
        <v>5852</v>
      </c>
    </row>
    <row r="29" spans="1:18">
      <c r="A29" s="100">
        <v>45652</v>
      </c>
      <c r="B29" s="100">
        <v>45682</v>
      </c>
      <c r="C29" s="101" t="s">
        <v>23</v>
      </c>
      <c r="D29" s="29" t="s">
        <v>24</v>
      </c>
      <c r="E29" s="25"/>
      <c r="F29" s="21"/>
      <c r="G29" s="102"/>
      <c r="H29" s="26"/>
      <c r="I29" s="27"/>
      <c r="J29" s="27"/>
      <c r="K29" s="27"/>
      <c r="L29" s="27"/>
      <c r="M29" s="49"/>
      <c r="N29" s="49"/>
      <c r="O29" s="49">
        <f>SUM(H29:N29)</f>
        <v>0</v>
      </c>
      <c r="P29" s="74"/>
      <c r="Q29" s="71"/>
      <c r="R29" s="25"/>
    </row>
    <row r="33" spans="1:10">
      <c r="A33" s="103" t="s">
        <v>25</v>
      </c>
      <c r="B33" s="104"/>
      <c r="C33" s="105"/>
      <c r="D33" s="5"/>
      <c r="E33" s="5"/>
      <c r="F33" s="5"/>
      <c r="G33" s="5"/>
      <c r="H33" s="5"/>
      <c r="I33" s="5"/>
      <c r="J33" s="107"/>
    </row>
    <row r="34" spans="1:10">
      <c r="A34" s="53" t="s">
        <v>26</v>
      </c>
      <c r="B34" s="53" t="s">
        <v>27</v>
      </c>
      <c r="C34" s="7" t="s">
        <v>0</v>
      </c>
      <c r="D34" s="7" t="s">
        <v>1</v>
      </c>
      <c r="E34" s="7" t="s">
        <v>2</v>
      </c>
      <c r="F34" s="7" t="s">
        <v>28</v>
      </c>
      <c r="G34" s="7" t="s">
        <v>29</v>
      </c>
      <c r="H34" s="73" t="s">
        <v>30</v>
      </c>
      <c r="I34" s="73"/>
      <c r="J34" s="7" t="s">
        <v>31</v>
      </c>
    </row>
    <row r="35" ht="15.75" spans="1:10">
      <c r="A35" s="53"/>
      <c r="B35" s="53"/>
      <c r="C35" s="11"/>
      <c r="D35" s="54"/>
      <c r="E35" s="54" t="s">
        <v>4</v>
      </c>
      <c r="F35" s="11"/>
      <c r="G35" s="11"/>
      <c r="H35" s="15" t="s">
        <v>32</v>
      </c>
      <c r="I35" s="15" t="s">
        <v>33</v>
      </c>
      <c r="J35" s="11"/>
    </row>
    <row r="36" ht="15.75" spans="1:10">
      <c r="A36" s="16">
        <v>44510</v>
      </c>
      <c r="B36" s="17">
        <v>44510</v>
      </c>
      <c r="C36" s="23" t="s">
        <v>34</v>
      </c>
      <c r="D36" s="64" t="s">
        <v>35</v>
      </c>
      <c r="E36" s="25"/>
      <c r="F36" s="26">
        <v>4400</v>
      </c>
      <c r="G36" s="27"/>
      <c r="H36" s="49"/>
      <c r="I36" s="49"/>
      <c r="J36" s="47">
        <v>4400</v>
      </c>
    </row>
    <row r="37" spans="1:10">
      <c r="A37" s="16">
        <v>44727</v>
      </c>
      <c r="B37" s="17">
        <v>44727</v>
      </c>
      <c r="C37" s="23" t="s">
        <v>36</v>
      </c>
      <c r="D37" s="64" t="s">
        <v>37</v>
      </c>
      <c r="E37" s="57"/>
      <c r="F37" s="26"/>
      <c r="G37" s="27">
        <v>5850</v>
      </c>
      <c r="H37" s="49"/>
      <c r="I37" s="49"/>
      <c r="J37" s="47">
        <v>5850</v>
      </c>
    </row>
    <row r="38" spans="1:10">
      <c r="A38" s="16">
        <v>44687</v>
      </c>
      <c r="B38" s="17">
        <v>44687</v>
      </c>
      <c r="C38" s="23" t="s">
        <v>38</v>
      </c>
      <c r="D38" s="64" t="s">
        <v>39</v>
      </c>
      <c r="E38" s="57"/>
      <c r="F38" s="26">
        <v>2640</v>
      </c>
      <c r="G38" s="27"/>
      <c r="H38" s="49"/>
      <c r="I38" s="49"/>
      <c r="J38" s="47">
        <v>2640</v>
      </c>
    </row>
    <row r="39" spans="1:10">
      <c r="A39" s="16">
        <v>44754</v>
      </c>
      <c r="B39" s="17">
        <v>44754</v>
      </c>
      <c r="C39" s="28" t="s">
        <v>40</v>
      </c>
      <c r="D39" s="106" t="s">
        <v>39</v>
      </c>
      <c r="E39" s="25"/>
      <c r="F39" s="26">
        <v>880</v>
      </c>
      <c r="G39" s="27"/>
      <c r="H39" s="49"/>
      <c r="I39" s="49"/>
      <c r="J39" s="47">
        <v>880</v>
      </c>
    </row>
    <row r="40" spans="1:10">
      <c r="A40" s="16">
        <v>44995</v>
      </c>
      <c r="B40" s="16">
        <v>44995</v>
      </c>
      <c r="C40" s="28" t="s">
        <v>41</v>
      </c>
      <c r="D40" s="64" t="s">
        <v>37</v>
      </c>
      <c r="E40" s="57"/>
      <c r="F40" s="26">
        <v>880</v>
      </c>
      <c r="G40" s="26"/>
      <c r="H40" s="49"/>
      <c r="I40" s="49"/>
      <c r="J40" s="47">
        <v>880</v>
      </c>
    </row>
    <row r="41" spans="1:10">
      <c r="A41" s="16">
        <v>45469</v>
      </c>
      <c r="B41" s="17">
        <v>45469</v>
      </c>
      <c r="C41" s="28" t="s">
        <v>42</v>
      </c>
      <c r="D41" s="106" t="s">
        <v>43</v>
      </c>
      <c r="E41" s="57"/>
      <c r="F41" s="26">
        <v>8800</v>
      </c>
      <c r="G41" s="27"/>
      <c r="H41" s="49"/>
      <c r="I41" s="49"/>
      <c r="J41" s="47">
        <v>8800</v>
      </c>
    </row>
    <row r="42" spans="1:10">
      <c r="A42" s="16">
        <v>45520</v>
      </c>
      <c r="B42" s="17">
        <v>45520</v>
      </c>
      <c r="C42" s="28" t="s">
        <v>44</v>
      </c>
      <c r="D42" s="106" t="s">
        <v>45</v>
      </c>
      <c r="E42" s="57"/>
      <c r="F42" s="26">
        <v>5200</v>
      </c>
      <c r="G42" s="26"/>
      <c r="H42" s="49"/>
      <c r="I42" s="49"/>
      <c r="J42" s="47">
        <v>5200</v>
      </c>
    </row>
    <row r="43" spans="1:10">
      <c r="A43" s="16">
        <v>45589</v>
      </c>
      <c r="B43" s="17">
        <v>45589</v>
      </c>
      <c r="C43" s="28" t="s">
        <v>46</v>
      </c>
      <c r="D43" s="106" t="s">
        <v>39</v>
      </c>
      <c r="E43" s="57"/>
      <c r="F43" s="26">
        <v>528</v>
      </c>
      <c r="G43" s="26"/>
      <c r="H43" s="49"/>
      <c r="I43" s="49"/>
      <c r="J43" s="47">
        <v>528</v>
      </c>
    </row>
    <row r="44" spans="1:10">
      <c r="A44" s="16">
        <v>45793</v>
      </c>
      <c r="B44" s="17">
        <v>45793</v>
      </c>
      <c r="C44" s="28" t="s">
        <v>47</v>
      </c>
      <c r="D44" s="64" t="s">
        <v>48</v>
      </c>
      <c r="E44" s="27"/>
      <c r="F44" s="27">
        <v>880</v>
      </c>
      <c r="G44" s="27"/>
      <c r="H44" s="27"/>
      <c r="I44" s="49"/>
      <c r="J44" s="47">
        <f t="shared" ref="J44:J46" si="0">F44</f>
        <v>880</v>
      </c>
    </row>
    <row r="45" spans="1:10">
      <c r="A45" s="16">
        <v>45685</v>
      </c>
      <c r="B45" s="17">
        <v>45685</v>
      </c>
      <c r="C45" s="28" t="s">
        <v>49</v>
      </c>
      <c r="D45" s="106" t="s">
        <v>50</v>
      </c>
      <c r="E45" s="27"/>
      <c r="F45" s="26">
        <v>10400</v>
      </c>
      <c r="G45" s="26"/>
      <c r="H45" s="26"/>
      <c r="I45" s="49"/>
      <c r="J45" s="47">
        <f t="shared" si="0"/>
        <v>10400</v>
      </c>
    </row>
    <row r="46" spans="1:10">
      <c r="A46" s="16">
        <v>45946</v>
      </c>
      <c r="B46" s="16">
        <v>45946</v>
      </c>
      <c r="C46" s="63">
        <v>5315</v>
      </c>
      <c r="D46" s="64" t="s">
        <v>51</v>
      </c>
      <c r="E46" s="27"/>
      <c r="F46" s="26">
        <v>5720</v>
      </c>
      <c r="G46" s="26"/>
      <c r="H46" s="26"/>
      <c r="I46" s="49"/>
      <c r="J46" s="47">
        <f t="shared" si="0"/>
        <v>5720</v>
      </c>
    </row>
    <row r="47" spans="1:10">
      <c r="A47" s="16">
        <v>45684</v>
      </c>
      <c r="B47" s="17">
        <v>45684</v>
      </c>
      <c r="C47" s="28" t="s">
        <v>52</v>
      </c>
      <c r="D47" s="106" t="s">
        <v>53</v>
      </c>
      <c r="E47" s="27"/>
      <c r="F47" s="26"/>
      <c r="G47" s="26">
        <v>11530</v>
      </c>
      <c r="H47" s="26"/>
      <c r="I47" s="49"/>
      <c r="J47" s="47">
        <f t="shared" ref="J47:J49" si="1">F47+G47</f>
        <v>11530</v>
      </c>
    </row>
    <row r="48" spans="1:10">
      <c r="A48" s="16">
        <v>45808</v>
      </c>
      <c r="B48" s="17">
        <v>45808</v>
      </c>
      <c r="C48" s="28" t="s">
        <v>54</v>
      </c>
      <c r="D48" s="106" t="s">
        <v>53</v>
      </c>
      <c r="E48" s="27"/>
      <c r="F48" s="26"/>
      <c r="G48" s="26">
        <v>36080</v>
      </c>
      <c r="H48" s="26"/>
      <c r="I48" s="49"/>
      <c r="J48" s="47">
        <f t="shared" si="1"/>
        <v>36080</v>
      </c>
    </row>
    <row r="49" spans="1:10">
      <c r="A49" s="65">
        <v>45822</v>
      </c>
      <c r="B49" s="79">
        <v>45822</v>
      </c>
      <c r="C49" s="61" t="s">
        <v>55</v>
      </c>
      <c r="D49" s="64" t="s">
        <v>53</v>
      </c>
      <c r="E49" s="27"/>
      <c r="F49" s="26"/>
      <c r="G49" s="26">
        <v>9316.07</v>
      </c>
      <c r="H49" s="26"/>
      <c r="I49" s="49"/>
      <c r="J49" s="47">
        <f t="shared" si="1"/>
        <v>9316.07</v>
      </c>
    </row>
    <row r="50" spans="1:10">
      <c r="A50" s="70" t="s">
        <v>31</v>
      </c>
      <c r="B50" s="71"/>
      <c r="C50" s="71"/>
      <c r="D50" s="24"/>
      <c r="E50" s="57"/>
      <c r="F50" s="62">
        <f>SUM(F36:F43)</f>
        <v>23328</v>
      </c>
      <c r="G50" s="62">
        <f>SUM(G36:G43)</f>
        <v>5850</v>
      </c>
      <c r="H50" s="62">
        <f>SUM(H36:H41)</f>
        <v>0</v>
      </c>
      <c r="I50" s="62">
        <f>SUM(I36:I41)</f>
        <v>0</v>
      </c>
      <c r="J50" s="108">
        <f>SUM(J36:J49)</f>
        <v>103104.07</v>
      </c>
    </row>
  </sheetData>
  <sortState ref="C9:G17">
    <sortCondition ref="C9"/>
  </sortState>
  <mergeCells count="12">
    <mergeCell ref="H34:I34"/>
    <mergeCell ref="A34:A35"/>
    <mergeCell ref="B34:B35"/>
    <mergeCell ref="C6:C7"/>
    <mergeCell ref="C34:C35"/>
    <mergeCell ref="D6:D7"/>
    <mergeCell ref="D34:D35"/>
    <mergeCell ref="F6:F7"/>
    <mergeCell ref="F34:F35"/>
    <mergeCell ref="G6:G7"/>
    <mergeCell ref="G34:G35"/>
    <mergeCell ref="J34:J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topLeftCell="A4" workbookViewId="0">
      <selection activeCell="A7" sqref="$A7:$XFD7"/>
    </sheetView>
  </sheetViews>
  <sheetFormatPr defaultColWidth="9.14285714285714" defaultRowHeight="15"/>
  <cols>
    <col min="1" max="1" width="8" customWidth="1"/>
    <col min="2" max="2" width="7.57142857142857" customWidth="1"/>
    <col min="3" max="3" width="10.4285714285714" customWidth="1"/>
    <col min="4" max="4" width="16.2857142857143" customWidth="1"/>
    <col min="5" max="5" width="7.28571428571429" customWidth="1"/>
    <col min="6" max="6" width="6.14285714285714" customWidth="1"/>
    <col min="7" max="9" width="5.21904761904762" customWidth="1"/>
    <col min="10" max="10" width="8" customWidth="1"/>
    <col min="11" max="11" width="8.57142857142857" customWidth="1"/>
    <col min="12" max="13" width="5.21904761904762" customWidth="1"/>
    <col min="14" max="14" width="8.71428571428571" customWidth="1"/>
    <col min="15" max="15" width="8" customWidth="1"/>
    <col min="16" max="16" width="7.85714285714286" customWidth="1"/>
    <col min="17" max="17" width="6.57142857142857" customWidth="1"/>
  </cols>
  <sheetData>
    <row r="1" ht="26.25" spans="1:17">
      <c r="A1" s="77" t="s">
        <v>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2"/>
      <c r="P1" s="72"/>
      <c r="Q1" s="72"/>
    </row>
    <row r="2" ht="26.25" spans="1:17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2"/>
      <c r="P2" s="72"/>
      <c r="Q2" s="72"/>
    </row>
    <row r="4" spans="1:17">
      <c r="A4" s="4" t="s">
        <v>25</v>
      </c>
      <c r="B4" s="4"/>
      <c r="C4" s="5"/>
      <c r="D4" s="5"/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43"/>
      <c r="Q4" s="75"/>
    </row>
    <row r="5" spans="1:17">
      <c r="A5" s="53" t="s">
        <v>26</v>
      </c>
      <c r="B5" s="53" t="s">
        <v>27</v>
      </c>
      <c r="C5" s="7" t="s">
        <v>0</v>
      </c>
      <c r="D5" s="7" t="s">
        <v>1</v>
      </c>
      <c r="E5" s="7" t="s">
        <v>2</v>
      </c>
      <c r="F5" s="7" t="s">
        <v>2</v>
      </c>
      <c r="G5" s="7" t="s">
        <v>57</v>
      </c>
      <c r="H5" s="10" t="s">
        <v>58</v>
      </c>
      <c r="I5" s="10"/>
      <c r="J5" s="7" t="s">
        <v>28</v>
      </c>
      <c r="K5" s="7" t="s">
        <v>29</v>
      </c>
      <c r="L5" s="73" t="s">
        <v>30</v>
      </c>
      <c r="M5" s="73"/>
      <c r="N5" s="7" t="s">
        <v>31</v>
      </c>
      <c r="O5" s="7" t="s">
        <v>59</v>
      </c>
      <c r="P5" s="7" t="s">
        <v>60</v>
      </c>
      <c r="Q5" s="7" t="s">
        <v>61</v>
      </c>
    </row>
    <row r="6" ht="21" customHeight="1" spans="1:17">
      <c r="A6" s="53"/>
      <c r="B6" s="53"/>
      <c r="C6" s="11"/>
      <c r="D6" s="11"/>
      <c r="E6" s="54" t="s">
        <v>4</v>
      </c>
      <c r="F6" s="54"/>
      <c r="G6" s="11"/>
      <c r="H6" s="15" t="s">
        <v>32</v>
      </c>
      <c r="I6" s="15" t="s">
        <v>33</v>
      </c>
      <c r="J6" s="11"/>
      <c r="K6" s="11"/>
      <c r="L6" s="15" t="s">
        <v>32</v>
      </c>
      <c r="M6" s="15" t="s">
        <v>33</v>
      </c>
      <c r="N6" s="11"/>
      <c r="O6" s="11"/>
      <c r="P6" s="11"/>
      <c r="Q6" s="11"/>
    </row>
    <row r="7" ht="15.75" spans="1:17">
      <c r="A7" s="16">
        <v>44727</v>
      </c>
      <c r="B7" s="17">
        <v>44727</v>
      </c>
      <c r="C7" s="23" t="s">
        <v>36</v>
      </c>
      <c r="D7" s="24" t="s">
        <v>37</v>
      </c>
      <c r="E7" s="25"/>
      <c r="F7" s="21"/>
      <c r="G7" s="26"/>
      <c r="H7" s="27"/>
      <c r="I7" s="27"/>
      <c r="J7" s="27"/>
      <c r="K7" s="27">
        <v>5850</v>
      </c>
      <c r="L7" s="49"/>
      <c r="M7" s="49"/>
      <c r="N7" s="49">
        <v>5850</v>
      </c>
      <c r="O7" s="74"/>
      <c r="P7" s="71"/>
      <c r="Q7" s="25"/>
    </row>
    <row r="8" spans="1:17">
      <c r="A8" s="16">
        <v>45793</v>
      </c>
      <c r="B8" s="17">
        <v>45793</v>
      </c>
      <c r="C8" s="28" t="s">
        <v>47</v>
      </c>
      <c r="D8" s="24" t="s">
        <v>48</v>
      </c>
      <c r="E8" s="57"/>
      <c r="F8" s="21"/>
      <c r="G8" s="26"/>
      <c r="H8" s="27"/>
      <c r="I8" s="27"/>
      <c r="J8" s="27">
        <v>880</v>
      </c>
      <c r="K8" s="27"/>
      <c r="L8" s="49"/>
      <c r="M8" s="49"/>
      <c r="N8" s="49">
        <v>880</v>
      </c>
      <c r="O8" s="74"/>
      <c r="P8" s="71"/>
      <c r="Q8" s="25"/>
    </row>
    <row r="9" spans="1:17">
      <c r="A9" s="16">
        <v>44995</v>
      </c>
      <c r="B9" s="16">
        <v>44995</v>
      </c>
      <c r="C9" s="28" t="s">
        <v>41</v>
      </c>
      <c r="D9" s="24" t="s">
        <v>37</v>
      </c>
      <c r="E9" s="57"/>
      <c r="F9" s="21"/>
      <c r="G9" s="26"/>
      <c r="H9" s="26"/>
      <c r="I9" s="26"/>
      <c r="J9" s="26">
        <v>880</v>
      </c>
      <c r="K9" s="26"/>
      <c r="L9" s="49"/>
      <c r="M9" s="49"/>
      <c r="N9" s="49">
        <v>880</v>
      </c>
      <c r="O9" s="74"/>
      <c r="P9" s="71"/>
      <c r="Q9" s="25"/>
    </row>
    <row r="10" spans="1:17">
      <c r="A10" s="16">
        <v>45990</v>
      </c>
      <c r="B10" s="16">
        <v>45990</v>
      </c>
      <c r="C10" s="28" t="s">
        <v>62</v>
      </c>
      <c r="D10" s="24" t="s">
        <v>63</v>
      </c>
      <c r="E10" s="57"/>
      <c r="F10" s="21"/>
      <c r="G10" s="26"/>
      <c r="H10" s="26"/>
      <c r="I10" s="26"/>
      <c r="J10" s="26">
        <v>2080</v>
      </c>
      <c r="K10" s="26"/>
      <c r="L10" s="49"/>
      <c r="M10" s="49"/>
      <c r="N10" s="49">
        <f>SUM(G10:M10)</f>
        <v>2080</v>
      </c>
      <c r="O10" s="74"/>
      <c r="P10" s="71"/>
      <c r="Q10" s="25"/>
    </row>
    <row r="11" spans="1:17">
      <c r="A11" s="16">
        <v>44510</v>
      </c>
      <c r="B11" s="17">
        <v>44510</v>
      </c>
      <c r="C11" s="23" t="s">
        <v>34</v>
      </c>
      <c r="D11" s="24" t="s">
        <v>35</v>
      </c>
      <c r="E11" s="25"/>
      <c r="F11" s="21"/>
      <c r="G11" s="26"/>
      <c r="H11" s="27"/>
      <c r="I11" s="27"/>
      <c r="J11" s="27">
        <v>4400</v>
      </c>
      <c r="K11" s="27"/>
      <c r="L11" s="49"/>
      <c r="M11" s="49"/>
      <c r="N11" s="49">
        <v>4400</v>
      </c>
      <c r="O11" s="74"/>
      <c r="P11" s="71"/>
      <c r="Q11" s="25"/>
    </row>
    <row r="12" spans="1:17">
      <c r="A12" s="16">
        <v>44687</v>
      </c>
      <c r="B12" s="17">
        <v>44687</v>
      </c>
      <c r="C12" s="23" t="s">
        <v>38</v>
      </c>
      <c r="D12" s="24" t="s">
        <v>39</v>
      </c>
      <c r="E12" s="25"/>
      <c r="F12" s="21"/>
      <c r="G12" s="26"/>
      <c r="H12" s="27"/>
      <c r="I12" s="27"/>
      <c r="J12" s="27">
        <v>2640</v>
      </c>
      <c r="K12" s="27"/>
      <c r="L12" s="49"/>
      <c r="M12" s="49"/>
      <c r="N12" s="49">
        <v>2640</v>
      </c>
      <c r="O12" s="74"/>
      <c r="P12" s="71" t="s">
        <v>64</v>
      </c>
      <c r="Q12" s="25"/>
    </row>
    <row r="13" spans="1:17">
      <c r="A13" s="16">
        <v>44754</v>
      </c>
      <c r="B13" s="17">
        <v>44754</v>
      </c>
      <c r="C13" s="28" t="s">
        <v>40</v>
      </c>
      <c r="D13" s="29" t="s">
        <v>39</v>
      </c>
      <c r="E13" s="57"/>
      <c r="F13" s="21"/>
      <c r="G13" s="26"/>
      <c r="H13" s="27"/>
      <c r="I13" s="27"/>
      <c r="J13" s="27">
        <v>880</v>
      </c>
      <c r="K13" s="27"/>
      <c r="L13" s="49"/>
      <c r="M13" s="49"/>
      <c r="N13" s="49">
        <v>880</v>
      </c>
      <c r="O13" s="74"/>
      <c r="P13" s="71"/>
      <c r="Q13" s="25"/>
    </row>
    <row r="14" spans="1:17">
      <c r="A14" s="16">
        <v>45520</v>
      </c>
      <c r="B14" s="17">
        <v>45520</v>
      </c>
      <c r="C14" s="28" t="s">
        <v>44</v>
      </c>
      <c r="D14" s="29" t="s">
        <v>45</v>
      </c>
      <c r="E14" s="57"/>
      <c r="F14" s="21"/>
      <c r="G14" s="26"/>
      <c r="H14" s="26"/>
      <c r="I14" s="26"/>
      <c r="J14" s="26">
        <v>5200</v>
      </c>
      <c r="K14" s="26"/>
      <c r="L14" s="49"/>
      <c r="M14" s="49"/>
      <c r="N14" s="49">
        <v>5200</v>
      </c>
      <c r="O14" s="74"/>
      <c r="P14" s="71"/>
      <c r="Q14" s="25"/>
    </row>
    <row r="15" spans="1:17">
      <c r="A15" s="16">
        <v>45589</v>
      </c>
      <c r="B15" s="17">
        <v>45589</v>
      </c>
      <c r="C15" s="28" t="s">
        <v>46</v>
      </c>
      <c r="D15" s="29" t="s">
        <v>39</v>
      </c>
      <c r="E15" s="57"/>
      <c r="F15" s="21"/>
      <c r="G15" s="26"/>
      <c r="H15" s="26"/>
      <c r="I15" s="26"/>
      <c r="J15" s="26">
        <v>528</v>
      </c>
      <c r="K15" s="26"/>
      <c r="L15" s="49"/>
      <c r="M15" s="49"/>
      <c r="N15" s="49">
        <v>528</v>
      </c>
      <c r="O15" s="74"/>
      <c r="P15" s="71" t="s">
        <v>65</v>
      </c>
      <c r="Q15" s="25"/>
    </row>
    <row r="16" spans="1:17">
      <c r="A16" s="16">
        <v>45901</v>
      </c>
      <c r="B16" s="17">
        <v>45901</v>
      </c>
      <c r="C16" s="28" t="s">
        <v>66</v>
      </c>
      <c r="D16" s="29" t="s">
        <v>45</v>
      </c>
      <c r="E16" s="57"/>
      <c r="F16" s="21"/>
      <c r="G16" s="26"/>
      <c r="H16" s="26"/>
      <c r="I16" s="26"/>
      <c r="J16" s="26">
        <v>4400</v>
      </c>
      <c r="K16" s="26"/>
      <c r="L16" s="49"/>
      <c r="M16" s="49"/>
      <c r="N16" s="49">
        <v>4400</v>
      </c>
      <c r="O16" s="74"/>
      <c r="P16" s="71"/>
      <c r="Q16" s="25"/>
    </row>
    <row r="17" spans="1:17">
      <c r="A17" s="16">
        <v>45911</v>
      </c>
      <c r="B17" s="17">
        <v>45911</v>
      </c>
      <c r="C17" s="28" t="s">
        <v>67</v>
      </c>
      <c r="D17" s="29" t="s">
        <v>39</v>
      </c>
      <c r="E17" s="57"/>
      <c r="F17" s="21"/>
      <c r="G17" s="49"/>
      <c r="H17" s="58"/>
      <c r="I17" s="58"/>
      <c r="J17" s="58">
        <v>1752</v>
      </c>
      <c r="K17" s="58"/>
      <c r="L17" s="49"/>
      <c r="M17" s="49"/>
      <c r="N17" s="49">
        <v>1752</v>
      </c>
      <c r="O17" s="74"/>
      <c r="P17" s="71"/>
      <c r="Q17" s="25"/>
    </row>
    <row r="18" spans="1:17">
      <c r="A18" s="16">
        <v>45469</v>
      </c>
      <c r="B18" s="17">
        <v>45469</v>
      </c>
      <c r="C18" s="28" t="s">
        <v>42</v>
      </c>
      <c r="D18" s="29" t="s">
        <v>43</v>
      </c>
      <c r="E18" s="57"/>
      <c r="F18" s="21"/>
      <c r="G18" s="26"/>
      <c r="H18" s="27"/>
      <c r="I18" s="27"/>
      <c r="J18" s="27">
        <v>8800</v>
      </c>
      <c r="K18" s="27"/>
      <c r="L18" s="49"/>
      <c r="M18" s="49"/>
      <c r="N18" s="49">
        <v>8800</v>
      </c>
      <c r="O18" s="74"/>
      <c r="P18" s="71"/>
      <c r="Q18" s="25"/>
    </row>
    <row r="19" spans="1:17">
      <c r="A19" s="16">
        <v>45685</v>
      </c>
      <c r="B19" s="17">
        <v>45685</v>
      </c>
      <c r="C19" s="28" t="s">
        <v>49</v>
      </c>
      <c r="D19" s="29" t="s">
        <v>50</v>
      </c>
      <c r="E19" s="57"/>
      <c r="F19" s="21"/>
      <c r="G19" s="26"/>
      <c r="H19" s="26"/>
      <c r="I19" s="26"/>
      <c r="J19" s="26">
        <v>10400</v>
      </c>
      <c r="K19" s="26"/>
      <c r="L19" s="49"/>
      <c r="M19" s="49"/>
      <c r="N19" s="49">
        <v>10400</v>
      </c>
      <c r="O19" s="74"/>
      <c r="P19" s="71"/>
      <c r="Q19" s="25"/>
    </row>
    <row r="20" spans="1:17">
      <c r="A20" s="16">
        <v>45937</v>
      </c>
      <c r="B20" s="17">
        <v>45937</v>
      </c>
      <c r="C20" s="28" t="s">
        <v>68</v>
      </c>
      <c r="D20" s="29" t="s">
        <v>43</v>
      </c>
      <c r="E20" s="57"/>
      <c r="F20" s="21"/>
      <c r="G20" s="26"/>
      <c r="H20" s="26"/>
      <c r="I20" s="26"/>
      <c r="J20" s="26"/>
      <c r="K20" s="26">
        <v>480</v>
      </c>
      <c r="L20" s="49"/>
      <c r="M20" s="49"/>
      <c r="N20" s="49">
        <v>480</v>
      </c>
      <c r="O20" s="74"/>
      <c r="P20" s="71"/>
      <c r="Q20" s="25"/>
    </row>
    <row r="21" s="1" customFormat="1" ht="12.95" customHeight="1" spans="1:17">
      <c r="A21" s="16">
        <v>45946</v>
      </c>
      <c r="B21" s="16">
        <v>45946</v>
      </c>
      <c r="C21" s="63">
        <v>5315</v>
      </c>
      <c r="D21" s="64" t="s">
        <v>51</v>
      </c>
      <c r="E21" s="65" t="s">
        <v>69</v>
      </c>
      <c r="F21" s="36"/>
      <c r="G21" s="27"/>
      <c r="H21" s="27"/>
      <c r="I21" s="27"/>
      <c r="J21" s="27">
        <v>5720</v>
      </c>
      <c r="K21" s="27"/>
      <c r="L21" s="27"/>
      <c r="M21" s="27"/>
      <c r="N21" s="80">
        <f t="shared" ref="N21:N24" si="0">SUM(G21:M21)</f>
        <v>5720</v>
      </c>
      <c r="O21" s="16"/>
      <c r="P21" s="71"/>
      <c r="Q21" s="64"/>
    </row>
    <row r="22" s="1" customFormat="1" ht="12.95" customHeight="1" spans="1:17">
      <c r="A22" s="78">
        <v>45972</v>
      </c>
      <c r="B22" s="78">
        <v>45972</v>
      </c>
      <c r="C22" s="63">
        <v>5406</v>
      </c>
      <c r="D22" s="24" t="s">
        <v>50</v>
      </c>
      <c r="E22" s="57"/>
      <c r="F22" s="21"/>
      <c r="G22" s="49"/>
      <c r="H22" s="58"/>
      <c r="I22" s="58"/>
      <c r="J22" s="58">
        <v>5280</v>
      </c>
      <c r="K22" s="58"/>
      <c r="L22" s="49"/>
      <c r="M22" s="49"/>
      <c r="N22" s="49">
        <f t="shared" si="0"/>
        <v>5280</v>
      </c>
      <c r="O22" s="74"/>
      <c r="P22" s="71"/>
      <c r="Q22" s="25"/>
    </row>
    <row r="23" s="1" customFormat="1" ht="12.95" customHeight="1" spans="1:17">
      <c r="A23" s="78">
        <v>45974</v>
      </c>
      <c r="B23" s="78">
        <v>45974</v>
      </c>
      <c r="C23" s="63">
        <v>5414</v>
      </c>
      <c r="D23" s="24" t="s">
        <v>70</v>
      </c>
      <c r="E23" s="57"/>
      <c r="F23" s="21"/>
      <c r="G23" s="49"/>
      <c r="H23" s="58"/>
      <c r="I23" s="58"/>
      <c r="J23" s="58">
        <v>4840</v>
      </c>
      <c r="K23" s="58"/>
      <c r="L23" s="49"/>
      <c r="M23" s="49"/>
      <c r="N23" s="49">
        <f t="shared" si="0"/>
        <v>4840</v>
      </c>
      <c r="O23" s="74"/>
      <c r="P23" s="71"/>
      <c r="Q23" s="25"/>
    </row>
    <row r="24" s="1" customFormat="1" ht="12.95" customHeight="1" spans="1:17">
      <c r="A24" s="78">
        <v>45979</v>
      </c>
      <c r="B24" s="78">
        <v>45979</v>
      </c>
      <c r="C24" s="63">
        <v>5426</v>
      </c>
      <c r="D24" s="24" t="s">
        <v>71</v>
      </c>
      <c r="E24" s="57"/>
      <c r="F24" s="21"/>
      <c r="G24" s="49"/>
      <c r="H24" s="58"/>
      <c r="I24" s="58"/>
      <c r="J24" s="58">
        <v>3600</v>
      </c>
      <c r="K24" s="58"/>
      <c r="L24" s="49"/>
      <c r="M24" s="49"/>
      <c r="N24" s="49">
        <f t="shared" si="0"/>
        <v>3600</v>
      </c>
      <c r="O24" s="74"/>
      <c r="P24" s="71"/>
      <c r="Q24" s="25"/>
    </row>
    <row r="25" spans="1:25">
      <c r="A25" s="16">
        <v>45684</v>
      </c>
      <c r="B25" s="17">
        <v>45684</v>
      </c>
      <c r="C25" s="28" t="s">
        <v>52</v>
      </c>
      <c r="D25" s="29" t="s">
        <v>53</v>
      </c>
      <c r="E25" s="57"/>
      <c r="F25" s="21"/>
      <c r="G25" s="26"/>
      <c r="H25" s="26"/>
      <c r="I25" s="26"/>
      <c r="J25" s="26"/>
      <c r="K25" s="26">
        <v>11530</v>
      </c>
      <c r="L25" s="49"/>
      <c r="M25" s="49"/>
      <c r="N25" s="49">
        <v>11530</v>
      </c>
      <c r="O25" s="74"/>
      <c r="P25" s="71"/>
      <c r="Q25" s="25"/>
      <c r="R25" s="76"/>
      <c r="S25" s="76"/>
      <c r="T25" s="76"/>
      <c r="U25" s="76"/>
      <c r="V25" s="76"/>
      <c r="W25" s="76"/>
      <c r="X25" s="76"/>
      <c r="Y25" s="76"/>
    </row>
    <row r="26" spans="1:25">
      <c r="A26" s="16">
        <v>45808</v>
      </c>
      <c r="B26" s="17">
        <v>45808</v>
      </c>
      <c r="C26" s="28" t="s">
        <v>54</v>
      </c>
      <c r="D26" s="29" t="s">
        <v>53</v>
      </c>
      <c r="E26" s="57"/>
      <c r="F26" s="21"/>
      <c r="G26" s="26"/>
      <c r="H26" s="26"/>
      <c r="I26" s="26"/>
      <c r="J26" s="26"/>
      <c r="K26" s="26">
        <v>36080</v>
      </c>
      <c r="L26" s="49"/>
      <c r="M26" s="49"/>
      <c r="N26" s="49">
        <v>36080</v>
      </c>
      <c r="O26" s="74"/>
      <c r="P26" s="71" t="s">
        <v>64</v>
      </c>
      <c r="Q26" s="25"/>
      <c r="R26" s="76"/>
      <c r="S26" s="76"/>
      <c r="T26" s="76"/>
      <c r="U26" s="76"/>
      <c r="V26" s="76"/>
      <c r="W26" s="76"/>
      <c r="X26" s="76"/>
      <c r="Y26" s="76"/>
    </row>
    <row r="27" spans="1:17">
      <c r="A27" s="65">
        <v>45822</v>
      </c>
      <c r="B27" s="79">
        <v>45822</v>
      </c>
      <c r="C27" s="61" t="s">
        <v>55</v>
      </c>
      <c r="D27" s="24" t="s">
        <v>53</v>
      </c>
      <c r="E27" s="57"/>
      <c r="F27" s="21"/>
      <c r="G27" s="62"/>
      <c r="H27" s="62"/>
      <c r="I27" s="62"/>
      <c r="J27" s="49"/>
      <c r="K27" s="49">
        <v>9316.07</v>
      </c>
      <c r="L27" s="49"/>
      <c r="M27" s="49"/>
      <c r="N27" s="49">
        <v>9316.07</v>
      </c>
      <c r="O27" s="74"/>
      <c r="P27" s="71"/>
      <c r="Q27" s="25"/>
    </row>
    <row r="28" spans="1:17">
      <c r="A28" s="65">
        <v>45919</v>
      </c>
      <c r="B28" s="79">
        <v>45919</v>
      </c>
      <c r="C28" s="61" t="s">
        <v>72</v>
      </c>
      <c r="D28" s="24" t="s">
        <v>73</v>
      </c>
      <c r="E28" s="57"/>
      <c r="F28" s="21"/>
      <c r="G28" s="62"/>
      <c r="H28" s="62"/>
      <c r="I28" s="62"/>
      <c r="J28" s="49">
        <v>2200</v>
      </c>
      <c r="K28" s="49"/>
      <c r="L28" s="49"/>
      <c r="M28" s="49"/>
      <c r="N28" s="49">
        <v>2200</v>
      </c>
      <c r="O28" s="74"/>
      <c r="P28" s="71"/>
      <c r="Q28" s="25"/>
    </row>
    <row r="29" spans="1:17">
      <c r="A29" s="70" t="s">
        <v>31</v>
      </c>
      <c r="B29" s="64"/>
      <c r="C29" s="71"/>
      <c r="D29" s="24"/>
      <c r="E29" s="57"/>
      <c r="F29" s="21"/>
      <c r="G29" s="62">
        <f t="shared" ref="G29:N29" si="1">SUM(G7:G28)</f>
        <v>0</v>
      </c>
      <c r="H29" s="62">
        <f t="shared" si="1"/>
        <v>0</v>
      </c>
      <c r="I29" s="62">
        <f t="shared" si="1"/>
        <v>0</v>
      </c>
      <c r="J29" s="62">
        <f t="shared" si="1"/>
        <v>64480</v>
      </c>
      <c r="K29" s="62">
        <f t="shared" si="1"/>
        <v>63256.07</v>
      </c>
      <c r="L29" s="62">
        <f t="shared" si="1"/>
        <v>0</v>
      </c>
      <c r="M29" s="62">
        <f t="shared" si="1"/>
        <v>0</v>
      </c>
      <c r="N29" s="62">
        <f t="shared" si="1"/>
        <v>127736.07</v>
      </c>
      <c r="O29" s="74"/>
      <c r="P29" s="71"/>
      <c r="Q29" s="25"/>
    </row>
    <row r="31" spans="3:3">
      <c r="C31" s="42"/>
    </row>
  </sheetData>
  <mergeCells count="15">
    <mergeCell ref="H5:I5"/>
    <mergeCell ref="L5:M5"/>
    <mergeCell ref="A5:A6"/>
    <mergeCell ref="B5:B6"/>
    <mergeCell ref="C5:C6"/>
    <mergeCell ref="D5:D6"/>
    <mergeCell ref="F5:F6"/>
    <mergeCell ref="G5:G6"/>
    <mergeCell ref="J5:J6"/>
    <mergeCell ref="K5:K6"/>
    <mergeCell ref="N5:N6"/>
    <mergeCell ref="O5:O6"/>
    <mergeCell ref="P5:P6"/>
    <mergeCell ref="Q5:Q6"/>
    <mergeCell ref="A1:N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tabSelected="1" topLeftCell="A19" workbookViewId="0">
      <selection activeCell="K42" sqref="K42"/>
    </sheetView>
  </sheetViews>
  <sheetFormatPr defaultColWidth="9.14285714285714" defaultRowHeight="15"/>
  <cols>
    <col min="1" max="1" width="8.57142857142857" customWidth="1"/>
    <col min="2" max="2" width="8.42857142857143" customWidth="1"/>
    <col min="3" max="3" width="11.1428571428571" customWidth="1"/>
    <col min="4" max="4" width="21" customWidth="1"/>
    <col min="5" max="5" width="7.28571428571429" customWidth="1"/>
    <col min="6" max="6" width="6.14285714285714" customWidth="1"/>
    <col min="7" max="9" width="5.21904761904762" customWidth="1"/>
    <col min="10" max="10" width="8.85714285714286" customWidth="1"/>
    <col min="11" max="11" width="8.57142857142857" customWidth="1"/>
    <col min="12" max="13" width="5.21904761904762" customWidth="1"/>
    <col min="14" max="14" width="8.71428571428571" customWidth="1"/>
    <col min="15" max="15" width="8" customWidth="1"/>
    <col min="16" max="16" width="7.85714285714286" customWidth="1"/>
    <col min="17" max="17" width="6.57142857142857" customWidth="1"/>
  </cols>
  <sheetData>
    <row r="1" ht="26.25" spans="1:17">
      <c r="A1" s="52" t="s">
        <v>74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72"/>
      <c r="P1" s="72"/>
      <c r="Q1" s="72"/>
    </row>
    <row r="2" ht="26.25" spans="1:17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72"/>
      <c r="P2" s="72"/>
      <c r="Q2" s="72"/>
    </row>
    <row r="4" spans="1:17">
      <c r="A4" s="4" t="s">
        <v>25</v>
      </c>
      <c r="B4" s="4"/>
      <c r="C4" s="5"/>
      <c r="D4" s="5"/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43"/>
      <c r="Q4" s="75"/>
    </row>
    <row r="5" spans="1:17">
      <c r="A5" s="53" t="s">
        <v>26</v>
      </c>
      <c r="B5" s="53" t="s">
        <v>27</v>
      </c>
      <c r="C5" s="7" t="s">
        <v>0</v>
      </c>
      <c r="D5" s="7" t="s">
        <v>1</v>
      </c>
      <c r="E5" s="7" t="s">
        <v>2</v>
      </c>
      <c r="F5" s="7" t="s">
        <v>2</v>
      </c>
      <c r="G5" s="7" t="s">
        <v>57</v>
      </c>
      <c r="H5" s="10" t="s">
        <v>58</v>
      </c>
      <c r="I5" s="10"/>
      <c r="J5" s="7" t="s">
        <v>28</v>
      </c>
      <c r="K5" s="7" t="s">
        <v>29</v>
      </c>
      <c r="L5" s="73" t="s">
        <v>30</v>
      </c>
      <c r="M5" s="73"/>
      <c r="N5" s="7" t="s">
        <v>31</v>
      </c>
      <c r="O5" s="7" t="s">
        <v>59</v>
      </c>
      <c r="P5" s="7" t="s">
        <v>60</v>
      </c>
      <c r="Q5" s="7" t="s">
        <v>61</v>
      </c>
    </row>
    <row r="6" ht="21" customHeight="1" spans="1:17">
      <c r="A6" s="53"/>
      <c r="B6" s="53"/>
      <c r="C6" s="11"/>
      <c r="D6" s="11"/>
      <c r="E6" s="54" t="s">
        <v>4</v>
      </c>
      <c r="F6" s="54"/>
      <c r="G6" s="11"/>
      <c r="H6" s="15" t="s">
        <v>32</v>
      </c>
      <c r="I6" s="15" t="s">
        <v>33</v>
      </c>
      <c r="J6" s="11"/>
      <c r="K6" s="11"/>
      <c r="L6" s="15" t="s">
        <v>32</v>
      </c>
      <c r="M6" s="15" t="s">
        <v>33</v>
      </c>
      <c r="N6" s="11"/>
      <c r="O6" s="11"/>
      <c r="P6" s="11"/>
      <c r="Q6" s="11"/>
    </row>
    <row r="7" spans="1:17">
      <c r="A7" s="55">
        <v>44510</v>
      </c>
      <c r="B7" s="56">
        <v>44510</v>
      </c>
      <c r="C7" s="23" t="s">
        <v>34</v>
      </c>
      <c r="D7" s="24" t="s">
        <v>35</v>
      </c>
      <c r="E7" s="25"/>
      <c r="F7" s="21"/>
      <c r="G7" s="26"/>
      <c r="H7" s="27"/>
      <c r="I7" s="27"/>
      <c r="J7" s="27">
        <v>4400</v>
      </c>
      <c r="K7" s="27"/>
      <c r="L7" s="49"/>
      <c r="M7" s="49"/>
      <c r="N7" s="49">
        <f>SUM(G7:M7)</f>
        <v>4400</v>
      </c>
      <c r="O7" s="74"/>
      <c r="P7" s="71"/>
      <c r="Q7" s="25"/>
    </row>
    <row r="8" spans="1:17">
      <c r="A8" s="55">
        <v>44687</v>
      </c>
      <c r="B8" s="56">
        <v>44687</v>
      </c>
      <c r="C8" s="23" t="s">
        <v>38</v>
      </c>
      <c r="D8" s="24" t="s">
        <v>39</v>
      </c>
      <c r="E8" s="25"/>
      <c r="F8" s="21"/>
      <c r="G8" s="26"/>
      <c r="H8" s="27"/>
      <c r="I8" s="27"/>
      <c r="J8" s="27">
        <v>2640</v>
      </c>
      <c r="K8" s="27"/>
      <c r="L8" s="49"/>
      <c r="M8" s="49"/>
      <c r="N8" s="49">
        <f t="shared" ref="N8:N34" si="0">SUM(G8:M8)</f>
        <v>2640</v>
      </c>
      <c r="O8" s="74"/>
      <c r="P8" s="71" t="s">
        <v>64</v>
      </c>
      <c r="Q8" s="25"/>
    </row>
    <row r="9" spans="1:17">
      <c r="A9" s="55">
        <v>44727</v>
      </c>
      <c r="B9" s="56">
        <v>44727</v>
      </c>
      <c r="C9" s="23" t="s">
        <v>36</v>
      </c>
      <c r="D9" s="24" t="s">
        <v>37</v>
      </c>
      <c r="E9" s="25"/>
      <c r="F9" s="21"/>
      <c r="G9" s="26"/>
      <c r="H9" s="27"/>
      <c r="I9" s="27"/>
      <c r="J9" s="27"/>
      <c r="K9" s="27">
        <v>5850</v>
      </c>
      <c r="L9" s="49"/>
      <c r="M9" s="49"/>
      <c r="N9" s="49">
        <f t="shared" si="0"/>
        <v>5850</v>
      </c>
      <c r="O9" s="74"/>
      <c r="P9" s="71"/>
      <c r="Q9" s="25"/>
    </row>
    <row r="10" spans="1:17">
      <c r="A10" s="55">
        <v>44754</v>
      </c>
      <c r="B10" s="56">
        <v>44754</v>
      </c>
      <c r="C10" s="28" t="s">
        <v>40</v>
      </c>
      <c r="D10" s="29" t="s">
        <v>39</v>
      </c>
      <c r="E10" s="57"/>
      <c r="F10" s="21"/>
      <c r="G10" s="26"/>
      <c r="H10" s="27"/>
      <c r="I10" s="27"/>
      <c r="J10" s="27">
        <v>880</v>
      </c>
      <c r="K10" s="27"/>
      <c r="L10" s="49"/>
      <c r="M10" s="49"/>
      <c r="N10" s="49">
        <f t="shared" si="0"/>
        <v>880</v>
      </c>
      <c r="O10" s="74"/>
      <c r="P10" s="71"/>
      <c r="Q10" s="25"/>
    </row>
    <row r="11" spans="1:17">
      <c r="A11" s="55">
        <v>45469</v>
      </c>
      <c r="B11" s="56">
        <v>45469</v>
      </c>
      <c r="C11" s="28" t="s">
        <v>42</v>
      </c>
      <c r="D11" s="29" t="s">
        <v>43</v>
      </c>
      <c r="E11" s="57"/>
      <c r="F11" s="21"/>
      <c r="G11" s="26"/>
      <c r="H11" s="27"/>
      <c r="I11" s="27"/>
      <c r="J11" s="27">
        <v>8800</v>
      </c>
      <c r="K11" s="27"/>
      <c r="L11" s="49"/>
      <c r="M11" s="49"/>
      <c r="N11" s="49">
        <f t="shared" si="0"/>
        <v>8800</v>
      </c>
      <c r="O11" s="74"/>
      <c r="P11" s="71"/>
      <c r="Q11" s="25"/>
    </row>
    <row r="12" spans="1:17">
      <c r="A12" s="55">
        <v>45520</v>
      </c>
      <c r="B12" s="56">
        <v>45520</v>
      </c>
      <c r="C12" s="28" t="s">
        <v>44</v>
      </c>
      <c r="D12" s="29" t="s">
        <v>45</v>
      </c>
      <c r="E12" s="57"/>
      <c r="F12" s="21"/>
      <c r="G12" s="26"/>
      <c r="H12" s="26"/>
      <c r="I12" s="26"/>
      <c r="J12" s="26">
        <v>5200</v>
      </c>
      <c r="K12" s="26"/>
      <c r="L12" s="49"/>
      <c r="M12" s="49"/>
      <c r="N12" s="49">
        <f t="shared" si="0"/>
        <v>5200</v>
      </c>
      <c r="O12" s="74"/>
      <c r="P12" s="71"/>
      <c r="Q12" s="25"/>
    </row>
    <row r="13" spans="1:17">
      <c r="A13" s="55">
        <v>45589</v>
      </c>
      <c r="B13" s="56">
        <v>45589</v>
      </c>
      <c r="C13" s="28" t="s">
        <v>46</v>
      </c>
      <c r="D13" s="29" t="s">
        <v>39</v>
      </c>
      <c r="E13" s="57"/>
      <c r="F13" s="21"/>
      <c r="G13" s="26"/>
      <c r="H13" s="26"/>
      <c r="I13" s="26"/>
      <c r="J13" s="26">
        <v>528</v>
      </c>
      <c r="K13" s="26"/>
      <c r="L13" s="49"/>
      <c r="M13" s="49"/>
      <c r="N13" s="49">
        <f t="shared" si="0"/>
        <v>528</v>
      </c>
      <c r="O13" s="74"/>
      <c r="P13" s="71"/>
      <c r="Q13" s="25"/>
    </row>
    <row r="14" spans="1:17">
      <c r="A14" s="55">
        <v>45685</v>
      </c>
      <c r="B14" s="56">
        <v>45685</v>
      </c>
      <c r="C14" s="28" t="s">
        <v>49</v>
      </c>
      <c r="D14" s="29" t="s">
        <v>50</v>
      </c>
      <c r="E14" s="57"/>
      <c r="F14" s="21"/>
      <c r="G14" s="26"/>
      <c r="H14" s="26"/>
      <c r="I14" s="26"/>
      <c r="J14" s="26">
        <v>10400</v>
      </c>
      <c r="K14" s="26"/>
      <c r="L14" s="49"/>
      <c r="M14" s="49"/>
      <c r="N14" s="49">
        <f t="shared" si="0"/>
        <v>10400</v>
      </c>
      <c r="O14" s="74"/>
      <c r="P14" s="71"/>
      <c r="Q14" s="25"/>
    </row>
    <row r="15" s="51" customFormat="1" spans="1:17">
      <c r="A15" s="55">
        <v>45822</v>
      </c>
      <c r="B15" s="56">
        <v>45822</v>
      </c>
      <c r="C15" s="37" t="s">
        <v>55</v>
      </c>
      <c r="D15" s="38" t="s">
        <v>53</v>
      </c>
      <c r="E15" s="20"/>
      <c r="F15" s="21"/>
      <c r="G15" s="39"/>
      <c r="H15" s="39"/>
      <c r="I15" s="39"/>
      <c r="J15" s="32"/>
      <c r="K15" s="32">
        <v>9316.07</v>
      </c>
      <c r="L15" s="32"/>
      <c r="M15" s="32"/>
      <c r="N15" s="49">
        <f t="shared" si="0"/>
        <v>9316.07</v>
      </c>
      <c r="O15" s="48"/>
      <c r="P15" s="41"/>
      <c r="Q15" s="30"/>
    </row>
    <row r="16" spans="1:17">
      <c r="A16" s="55">
        <v>45793</v>
      </c>
      <c r="B16" s="56">
        <v>45793</v>
      </c>
      <c r="C16" s="28" t="s">
        <v>47</v>
      </c>
      <c r="D16" s="24" t="s">
        <v>48</v>
      </c>
      <c r="E16" s="57"/>
      <c r="F16" s="21"/>
      <c r="G16" s="26"/>
      <c r="H16" s="27"/>
      <c r="I16" s="27"/>
      <c r="J16" s="27">
        <v>880</v>
      </c>
      <c r="K16" s="27"/>
      <c r="L16" s="49"/>
      <c r="M16" s="49"/>
      <c r="N16" s="49">
        <f t="shared" si="0"/>
        <v>880</v>
      </c>
      <c r="O16" s="74"/>
      <c r="P16" s="71"/>
      <c r="Q16" s="25"/>
    </row>
    <row r="17" spans="1:25">
      <c r="A17" s="55">
        <v>45808</v>
      </c>
      <c r="B17" s="56">
        <v>45808</v>
      </c>
      <c r="C17" s="28" t="s">
        <v>54</v>
      </c>
      <c r="D17" s="29" t="s">
        <v>53</v>
      </c>
      <c r="E17" s="57"/>
      <c r="F17" s="21"/>
      <c r="G17" s="26"/>
      <c r="H17" s="26"/>
      <c r="I17" s="26"/>
      <c r="J17" s="26"/>
      <c r="K17" s="26">
        <v>36080</v>
      </c>
      <c r="L17" s="49"/>
      <c r="M17" s="49"/>
      <c r="N17" s="49">
        <f t="shared" si="0"/>
        <v>36080</v>
      </c>
      <c r="O17" s="74"/>
      <c r="P17" s="71" t="s">
        <v>64</v>
      </c>
      <c r="Q17" s="25"/>
      <c r="R17" s="76"/>
      <c r="S17" s="76"/>
      <c r="T17" s="76"/>
      <c r="U17" s="76"/>
      <c r="V17" s="76"/>
      <c r="W17" s="76"/>
      <c r="X17" s="76"/>
      <c r="Y17" s="76"/>
    </row>
    <row r="18" spans="1:17">
      <c r="A18" s="55">
        <v>45901</v>
      </c>
      <c r="B18" s="56">
        <v>45901</v>
      </c>
      <c r="C18" s="28" t="s">
        <v>66</v>
      </c>
      <c r="D18" s="29" t="s">
        <v>45</v>
      </c>
      <c r="E18" s="57"/>
      <c r="F18" s="21"/>
      <c r="G18" s="26"/>
      <c r="H18" s="26"/>
      <c r="I18" s="26"/>
      <c r="J18" s="26">
        <v>4400</v>
      </c>
      <c r="K18" s="26"/>
      <c r="L18" s="49"/>
      <c r="M18" s="49"/>
      <c r="N18" s="49">
        <f t="shared" si="0"/>
        <v>4400</v>
      </c>
      <c r="O18" s="74"/>
      <c r="P18" s="71"/>
      <c r="Q18" s="25"/>
    </row>
    <row r="19" spans="1:17">
      <c r="A19" s="55">
        <v>45911</v>
      </c>
      <c r="B19" s="56">
        <v>45911</v>
      </c>
      <c r="C19" s="28" t="s">
        <v>67</v>
      </c>
      <c r="D19" s="29" t="s">
        <v>39</v>
      </c>
      <c r="E19" s="57"/>
      <c r="F19" s="21"/>
      <c r="G19" s="49"/>
      <c r="H19" s="58"/>
      <c r="I19" s="58"/>
      <c r="J19" s="58">
        <v>1752</v>
      </c>
      <c r="K19" s="58"/>
      <c r="L19" s="49"/>
      <c r="M19" s="49"/>
      <c r="N19" s="49">
        <f t="shared" si="0"/>
        <v>1752</v>
      </c>
      <c r="O19" s="74"/>
      <c r="P19" s="71"/>
      <c r="Q19" s="25"/>
    </row>
    <row r="20" spans="1:17">
      <c r="A20" s="59">
        <v>45919</v>
      </c>
      <c r="B20" s="60">
        <v>45919</v>
      </c>
      <c r="C20" s="61" t="s">
        <v>72</v>
      </c>
      <c r="D20" s="24" t="s">
        <v>73</v>
      </c>
      <c r="E20" s="57"/>
      <c r="F20" s="21"/>
      <c r="G20" s="62"/>
      <c r="H20" s="62"/>
      <c r="I20" s="62"/>
      <c r="J20" s="49">
        <v>2200</v>
      </c>
      <c r="K20" s="49"/>
      <c r="L20" s="49"/>
      <c r="M20" s="49"/>
      <c r="N20" s="49">
        <f t="shared" si="0"/>
        <v>2200</v>
      </c>
      <c r="O20" s="74"/>
      <c r="P20" s="71"/>
      <c r="Q20" s="25"/>
    </row>
    <row r="21" spans="1:25">
      <c r="A21" s="55">
        <v>45684</v>
      </c>
      <c r="B21" s="56">
        <v>45684</v>
      </c>
      <c r="C21" s="28" t="s">
        <v>52</v>
      </c>
      <c r="D21" s="29" t="s">
        <v>53</v>
      </c>
      <c r="E21" s="57"/>
      <c r="F21" s="21"/>
      <c r="G21" s="26"/>
      <c r="H21" s="26"/>
      <c r="I21" s="26"/>
      <c r="J21" s="26"/>
      <c r="K21" s="26">
        <v>11530</v>
      </c>
      <c r="L21" s="49"/>
      <c r="M21" s="49"/>
      <c r="N21" s="49">
        <f t="shared" si="0"/>
        <v>11530</v>
      </c>
      <c r="O21" s="74"/>
      <c r="P21" s="71"/>
      <c r="Q21" s="25"/>
      <c r="R21" s="76"/>
      <c r="S21" s="76"/>
      <c r="T21" s="76"/>
      <c r="U21" s="76"/>
      <c r="V21" s="76"/>
      <c r="W21" s="76"/>
      <c r="X21" s="76"/>
      <c r="Y21" s="76"/>
    </row>
    <row r="22" spans="1:17">
      <c r="A22" s="55">
        <v>45937</v>
      </c>
      <c r="B22" s="56">
        <v>45937</v>
      </c>
      <c r="C22" s="28" t="s">
        <v>68</v>
      </c>
      <c r="D22" s="29" t="s">
        <v>43</v>
      </c>
      <c r="E22" s="57"/>
      <c r="F22" s="21"/>
      <c r="G22" s="26"/>
      <c r="H22" s="26"/>
      <c r="I22" s="26"/>
      <c r="J22" s="26"/>
      <c r="K22" s="26">
        <v>480</v>
      </c>
      <c r="L22" s="49"/>
      <c r="M22" s="49"/>
      <c r="N22" s="49">
        <f t="shared" si="0"/>
        <v>480</v>
      </c>
      <c r="O22" s="74"/>
      <c r="P22" s="71"/>
      <c r="Q22" s="25"/>
    </row>
    <row r="23" s="1" customFormat="1" ht="12.95" customHeight="1" spans="1:17">
      <c r="A23" s="55">
        <v>45946</v>
      </c>
      <c r="B23" s="55">
        <v>45946</v>
      </c>
      <c r="C23" s="63">
        <v>5315</v>
      </c>
      <c r="D23" s="64" t="s">
        <v>51</v>
      </c>
      <c r="E23" s="65" t="s">
        <v>69</v>
      </c>
      <c r="F23" s="36"/>
      <c r="G23" s="27"/>
      <c r="H23" s="27"/>
      <c r="I23" s="27"/>
      <c r="J23" s="27">
        <v>5720</v>
      </c>
      <c r="K23" s="27"/>
      <c r="L23" s="27"/>
      <c r="M23" s="27"/>
      <c r="N23" s="49">
        <f>SUM(G23:M23)</f>
        <v>5720</v>
      </c>
      <c r="O23" s="16"/>
      <c r="P23" s="71"/>
      <c r="Q23" s="64"/>
    </row>
    <row r="24" s="1" customFormat="1" ht="12.95" customHeight="1" spans="1:17">
      <c r="A24" s="66">
        <v>45972</v>
      </c>
      <c r="B24" s="66">
        <v>45972</v>
      </c>
      <c r="C24" s="67">
        <v>5406</v>
      </c>
      <c r="D24" s="24" t="s">
        <v>50</v>
      </c>
      <c r="E24" s="57"/>
      <c r="F24" s="21"/>
      <c r="G24" s="49"/>
      <c r="H24" s="58"/>
      <c r="I24" s="58"/>
      <c r="J24" s="58">
        <v>5280</v>
      </c>
      <c r="K24" s="58"/>
      <c r="L24" s="49"/>
      <c r="M24" s="49"/>
      <c r="N24" s="49">
        <f t="shared" si="0"/>
        <v>5280</v>
      </c>
      <c r="O24" s="74"/>
      <c r="P24" s="71"/>
      <c r="Q24" s="25"/>
    </row>
    <row r="25" s="1" customFormat="1" ht="12.95" customHeight="1" spans="1:17">
      <c r="A25" s="66">
        <v>45974</v>
      </c>
      <c r="B25" s="66">
        <v>45974</v>
      </c>
      <c r="C25" s="68">
        <v>5414</v>
      </c>
      <c r="D25" s="24" t="s">
        <v>70</v>
      </c>
      <c r="E25" s="57"/>
      <c r="F25" s="21"/>
      <c r="G25" s="49"/>
      <c r="H25" s="58"/>
      <c r="I25" s="58"/>
      <c r="J25" s="58">
        <v>4840</v>
      </c>
      <c r="K25" s="58"/>
      <c r="L25" s="49"/>
      <c r="M25" s="49"/>
      <c r="N25" s="49">
        <f t="shared" si="0"/>
        <v>4840</v>
      </c>
      <c r="O25" s="74"/>
      <c r="P25" s="71"/>
      <c r="Q25" s="25"/>
    </row>
    <row r="26" s="1" customFormat="1" ht="12.95" customHeight="1" spans="1:17">
      <c r="A26" s="66">
        <v>45979</v>
      </c>
      <c r="B26" s="66">
        <v>45979</v>
      </c>
      <c r="C26" s="67">
        <v>5426</v>
      </c>
      <c r="D26" s="24" t="s">
        <v>71</v>
      </c>
      <c r="E26" s="57"/>
      <c r="F26" s="21"/>
      <c r="G26" s="49"/>
      <c r="H26" s="58"/>
      <c r="I26" s="58"/>
      <c r="J26" s="58">
        <v>3600</v>
      </c>
      <c r="K26" s="58"/>
      <c r="L26" s="49"/>
      <c r="M26" s="49"/>
      <c r="N26" s="49">
        <f t="shared" si="0"/>
        <v>3600</v>
      </c>
      <c r="O26" s="74"/>
      <c r="P26" s="71"/>
      <c r="Q26" s="25"/>
    </row>
    <row r="27" spans="1:17">
      <c r="A27" s="55">
        <v>45990</v>
      </c>
      <c r="B27" s="55">
        <v>45990</v>
      </c>
      <c r="C27" s="28" t="s">
        <v>62</v>
      </c>
      <c r="D27" s="24" t="s">
        <v>63</v>
      </c>
      <c r="E27" s="57"/>
      <c r="F27" s="21"/>
      <c r="G27" s="26"/>
      <c r="H27" s="26"/>
      <c r="I27" s="26"/>
      <c r="J27" s="26">
        <v>2080</v>
      </c>
      <c r="K27" s="26"/>
      <c r="L27" s="49"/>
      <c r="M27" s="49"/>
      <c r="N27" s="49">
        <f t="shared" si="0"/>
        <v>2080</v>
      </c>
      <c r="O27" s="74"/>
      <c r="P27" s="71"/>
      <c r="Q27" s="25"/>
    </row>
    <row r="28" spans="1:17">
      <c r="A28" s="69">
        <v>46011</v>
      </c>
      <c r="B28" s="69">
        <v>46011</v>
      </c>
      <c r="C28" s="28" t="s">
        <v>75</v>
      </c>
      <c r="D28" s="24" t="s">
        <v>76</v>
      </c>
      <c r="E28" s="57"/>
      <c r="F28" s="21"/>
      <c r="G28" s="26"/>
      <c r="H28" s="26"/>
      <c r="I28" s="26"/>
      <c r="J28" s="26">
        <v>1760</v>
      </c>
      <c r="K28" s="26"/>
      <c r="L28" s="49"/>
      <c r="M28" s="49"/>
      <c r="N28" s="49">
        <f t="shared" si="0"/>
        <v>1760</v>
      </c>
      <c r="O28" s="74"/>
      <c r="P28" s="71"/>
      <c r="Q28" s="25"/>
    </row>
    <row r="29" spans="1:17">
      <c r="A29" s="69">
        <v>46014</v>
      </c>
      <c r="B29" s="69">
        <v>46014</v>
      </c>
      <c r="C29" s="28" t="s">
        <v>77</v>
      </c>
      <c r="D29" s="24" t="s">
        <v>63</v>
      </c>
      <c r="E29" s="57"/>
      <c r="F29" s="21"/>
      <c r="G29" s="26"/>
      <c r="H29" s="26"/>
      <c r="I29" s="26"/>
      <c r="J29" s="26">
        <v>4800</v>
      </c>
      <c r="K29" s="26"/>
      <c r="L29" s="49"/>
      <c r="M29" s="49"/>
      <c r="N29" s="49">
        <f t="shared" si="0"/>
        <v>4800</v>
      </c>
      <c r="O29" s="74"/>
      <c r="P29" s="71"/>
      <c r="Q29" s="25"/>
    </row>
    <row r="30" spans="1:17">
      <c r="A30" s="69">
        <v>46014</v>
      </c>
      <c r="B30" s="69">
        <v>46014</v>
      </c>
      <c r="C30" s="28" t="s">
        <v>78</v>
      </c>
      <c r="D30" s="24" t="s">
        <v>63</v>
      </c>
      <c r="E30" s="57"/>
      <c r="F30" s="21"/>
      <c r="G30" s="26"/>
      <c r="H30" s="26"/>
      <c r="I30" s="26"/>
      <c r="J30" s="26">
        <v>8800</v>
      </c>
      <c r="K30" s="26"/>
      <c r="L30" s="49"/>
      <c r="M30" s="49"/>
      <c r="N30" s="49">
        <f t="shared" si="0"/>
        <v>8800</v>
      </c>
      <c r="O30" s="74"/>
      <c r="P30" s="71"/>
      <c r="Q30" s="25"/>
    </row>
    <row r="31" spans="1:17">
      <c r="A31" s="69">
        <v>46018</v>
      </c>
      <c r="B31" s="69">
        <v>46018</v>
      </c>
      <c r="C31" s="28" t="s">
        <v>79</v>
      </c>
      <c r="D31" s="24" t="s">
        <v>80</v>
      </c>
      <c r="E31" s="57"/>
      <c r="F31" s="21"/>
      <c r="G31" s="26"/>
      <c r="H31" s="26"/>
      <c r="I31" s="26"/>
      <c r="J31" s="26">
        <v>240</v>
      </c>
      <c r="K31" s="26"/>
      <c r="L31" s="49"/>
      <c r="M31" s="49"/>
      <c r="N31" s="49">
        <f t="shared" si="0"/>
        <v>240</v>
      </c>
      <c r="O31" s="74"/>
      <c r="P31" s="71"/>
      <c r="Q31" s="25"/>
    </row>
    <row r="32" spans="1:17">
      <c r="A32" s="69">
        <v>46018</v>
      </c>
      <c r="B32" s="69">
        <v>46018</v>
      </c>
      <c r="C32" s="28" t="s">
        <v>81</v>
      </c>
      <c r="D32" s="24" t="s">
        <v>82</v>
      </c>
      <c r="E32" s="57"/>
      <c r="F32" s="21"/>
      <c r="G32" s="26"/>
      <c r="H32" s="26"/>
      <c r="I32" s="26"/>
      <c r="J32" s="26">
        <v>1200</v>
      </c>
      <c r="K32" s="26"/>
      <c r="L32" s="49"/>
      <c r="M32" s="49"/>
      <c r="N32" s="49">
        <f t="shared" si="0"/>
        <v>1200</v>
      </c>
      <c r="O32" s="74"/>
      <c r="P32" s="71"/>
      <c r="Q32" s="25"/>
    </row>
    <row r="33" customFormat="1" spans="1:17">
      <c r="A33" s="69">
        <v>46002</v>
      </c>
      <c r="B33" s="69">
        <v>46002</v>
      </c>
      <c r="C33" s="28" t="s">
        <v>83</v>
      </c>
      <c r="D33" s="24" t="s">
        <v>84</v>
      </c>
      <c r="E33" s="57"/>
      <c r="F33" s="21"/>
      <c r="G33" s="26"/>
      <c r="H33" s="26"/>
      <c r="I33" s="26"/>
      <c r="J33" s="26">
        <v>5200</v>
      </c>
      <c r="K33" s="26"/>
      <c r="L33" s="49"/>
      <c r="M33" s="49"/>
      <c r="N33" s="49">
        <f t="shared" si="0"/>
        <v>5200</v>
      </c>
      <c r="O33" s="74"/>
      <c r="P33" s="71"/>
      <c r="Q33" s="25"/>
    </row>
    <row r="34" customFormat="1" spans="1:17">
      <c r="A34" s="69">
        <v>45992</v>
      </c>
      <c r="B34" s="69">
        <v>45992</v>
      </c>
      <c r="C34" s="28" t="s">
        <v>85</v>
      </c>
      <c r="D34" s="24" t="s">
        <v>84</v>
      </c>
      <c r="E34" s="57"/>
      <c r="F34" s="21"/>
      <c r="G34" s="26"/>
      <c r="H34" s="26"/>
      <c r="I34" s="26"/>
      <c r="J34" s="26">
        <v>18560</v>
      </c>
      <c r="K34" s="26"/>
      <c r="L34" s="49"/>
      <c r="M34" s="49"/>
      <c r="N34" s="49">
        <f t="shared" si="0"/>
        <v>18560</v>
      </c>
      <c r="O34" s="74"/>
      <c r="P34" s="71"/>
      <c r="Q34" s="25"/>
    </row>
    <row r="35" spans="1:17">
      <c r="A35" s="70" t="s">
        <v>31</v>
      </c>
      <c r="B35" s="64"/>
      <c r="C35" s="71"/>
      <c r="D35" s="24"/>
      <c r="E35" s="57"/>
      <c r="F35" s="21"/>
      <c r="G35" s="62">
        <f>SUM(G7:G20)</f>
        <v>0</v>
      </c>
      <c r="H35" s="62">
        <f>SUM(H7:H20)</f>
        <v>0</v>
      </c>
      <c r="I35" s="62">
        <f>SUM(I7:I20)</f>
        <v>0</v>
      </c>
      <c r="J35" s="62">
        <f>SUM(J7:J34)</f>
        <v>104160</v>
      </c>
      <c r="K35" s="62">
        <f>SUM(K7:K34)</f>
        <v>63256.07</v>
      </c>
      <c r="L35" s="62">
        <f>SUM(L7:L34)</f>
        <v>0</v>
      </c>
      <c r="M35" s="62">
        <f>SUM(M7:M34)</f>
        <v>0</v>
      </c>
      <c r="N35" s="62">
        <f>SUM(N7:N34)</f>
        <v>167416.07</v>
      </c>
      <c r="O35" s="74"/>
      <c r="P35" s="71"/>
      <c r="Q35" s="25"/>
    </row>
    <row r="37" spans="3:3">
      <c r="C37" s="42"/>
    </row>
  </sheetData>
  <mergeCells count="15">
    <mergeCell ref="H5:I5"/>
    <mergeCell ref="L5:M5"/>
    <mergeCell ref="A5:A6"/>
    <mergeCell ref="B5:B6"/>
    <mergeCell ref="C5:C6"/>
    <mergeCell ref="D5:D6"/>
    <mergeCell ref="F5:F6"/>
    <mergeCell ref="G5:G6"/>
    <mergeCell ref="J5:J6"/>
    <mergeCell ref="K5:K6"/>
    <mergeCell ref="N5:N6"/>
    <mergeCell ref="O5:O6"/>
    <mergeCell ref="P5:P6"/>
    <mergeCell ref="Q5:Q6"/>
    <mergeCell ref="A1:N2"/>
  </mergeCells>
  <conditionalFormatting sqref="C33">
    <cfRule type="duplicateValues" dxfId="0" priority="2"/>
  </conditionalFormatting>
  <conditionalFormatting sqref="C34">
    <cfRule type="duplicateValues" dxfId="0" priority="1"/>
  </conditionalFormatting>
  <conditionalFormatting sqref="C7:C32">
    <cfRule type="duplicateValues" dxfId="0" priority="4"/>
  </conditionalFormatting>
  <pageMargins left="0.75" right="0.75" top="1" bottom="1" header="0.5" footer="0.5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26"/>
  <sheetViews>
    <sheetView workbookViewId="0">
      <selection activeCell="C5" sqref="C5"/>
    </sheetView>
  </sheetViews>
  <sheetFormatPr defaultColWidth="9.14285714285714" defaultRowHeight="15"/>
  <cols>
    <col min="1" max="1" width="8" customWidth="1"/>
    <col min="2" max="2" width="7.57142857142857" customWidth="1"/>
    <col min="3" max="3" width="10.4285714285714" customWidth="1"/>
    <col min="4" max="4" width="16.2857142857143" customWidth="1"/>
    <col min="5" max="5" width="7.28571428571429" customWidth="1"/>
    <col min="6" max="6" width="6.14285714285714" customWidth="1"/>
    <col min="7" max="9" width="5.21904761904762" customWidth="1"/>
    <col min="10" max="10" width="8" customWidth="1"/>
    <col min="11" max="11" width="8.57142857142857" customWidth="1"/>
    <col min="12" max="13" width="5.21904761904762" customWidth="1"/>
    <col min="14" max="14" width="8.71428571428571" customWidth="1"/>
    <col min="15" max="15" width="8" customWidth="1"/>
    <col min="16" max="16" width="14.8571428571429" customWidth="1"/>
  </cols>
  <sheetData>
    <row r="2" spans="1:16">
      <c r="A2" s="4" t="s">
        <v>86</v>
      </c>
      <c r="B2" s="4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43"/>
    </row>
    <row r="3" s="1" customFormat="1" ht="12.95" customHeight="1" spans="1:16">
      <c r="A3" s="7" t="s">
        <v>26</v>
      </c>
      <c r="B3" s="7" t="s">
        <v>27</v>
      </c>
      <c r="C3" s="7" t="s">
        <v>0</v>
      </c>
      <c r="D3" s="8" t="s">
        <v>1</v>
      </c>
      <c r="E3" s="7" t="s">
        <v>87</v>
      </c>
      <c r="F3" s="9" t="s">
        <v>88</v>
      </c>
      <c r="G3" s="7" t="s">
        <v>57</v>
      </c>
      <c r="H3" s="10" t="s">
        <v>58</v>
      </c>
      <c r="I3" s="10"/>
      <c r="J3" s="7" t="s">
        <v>28</v>
      </c>
      <c r="K3" s="7" t="s">
        <v>29</v>
      </c>
      <c r="L3" s="10" t="s">
        <v>30</v>
      </c>
      <c r="M3" s="10"/>
      <c r="N3" s="7" t="s">
        <v>31</v>
      </c>
      <c r="O3" s="7" t="s">
        <v>59</v>
      </c>
      <c r="P3" s="44" t="s">
        <v>89</v>
      </c>
    </row>
    <row r="4" s="1" customFormat="1" ht="12.95" customHeight="1" spans="1:16">
      <c r="A4" s="11"/>
      <c r="B4" s="11"/>
      <c r="C4" s="11"/>
      <c r="D4" s="12"/>
      <c r="E4" s="13" t="s">
        <v>4</v>
      </c>
      <c r="F4" s="14"/>
      <c r="G4" s="11"/>
      <c r="H4" s="15" t="s">
        <v>32</v>
      </c>
      <c r="I4" s="15" t="s">
        <v>33</v>
      </c>
      <c r="J4" s="11"/>
      <c r="K4" s="11"/>
      <c r="L4" s="15" t="s">
        <v>32</v>
      </c>
      <c r="M4" s="15" t="s">
        <v>33</v>
      </c>
      <c r="N4" s="11"/>
      <c r="O4" s="11"/>
      <c r="P4" s="45"/>
    </row>
    <row r="5" s="2" customFormat="1" ht="15.75" spans="1:24">
      <c r="A5" s="16">
        <v>44454</v>
      </c>
      <c r="B5" s="17">
        <v>44454</v>
      </c>
      <c r="C5" s="18" t="s">
        <v>90</v>
      </c>
      <c r="D5" s="19" t="s">
        <v>53</v>
      </c>
      <c r="E5" s="20">
        <v>44484</v>
      </c>
      <c r="F5" s="21">
        <v>46799</v>
      </c>
      <c r="G5" s="22"/>
      <c r="H5" s="22"/>
      <c r="I5" s="22"/>
      <c r="J5" s="22"/>
      <c r="K5" s="46">
        <v>205010</v>
      </c>
      <c r="L5" s="47"/>
      <c r="M5" s="47"/>
      <c r="N5" s="47">
        <f>SUM(G5:M5)</f>
        <v>205010</v>
      </c>
      <c r="O5" s="48"/>
      <c r="P5" s="41"/>
      <c r="Q5" s="50"/>
      <c r="R5" s="50"/>
      <c r="S5" s="50"/>
      <c r="T5" s="50"/>
      <c r="U5" s="50"/>
      <c r="V5" s="50"/>
      <c r="W5" s="50"/>
      <c r="X5" s="50"/>
    </row>
    <row r="6" s="2" customFormat="1" spans="1:16">
      <c r="A6" s="16">
        <v>44687</v>
      </c>
      <c r="B6" s="17">
        <v>44687</v>
      </c>
      <c r="C6" s="23" t="s">
        <v>38</v>
      </c>
      <c r="D6" s="24" t="s">
        <v>39</v>
      </c>
      <c r="E6" s="25">
        <v>45534</v>
      </c>
      <c r="F6" s="21">
        <v>140011</v>
      </c>
      <c r="G6" s="26"/>
      <c r="H6" s="27"/>
      <c r="I6" s="27"/>
      <c r="J6" s="27">
        <v>872.14</v>
      </c>
      <c r="K6" s="27"/>
      <c r="L6" s="49"/>
      <c r="M6" s="49"/>
      <c r="N6" s="47">
        <f t="shared" ref="N6:N23" si="0">SUM(G6:M6)</f>
        <v>872.14</v>
      </c>
      <c r="O6" s="48"/>
      <c r="P6" s="41" t="s">
        <v>91</v>
      </c>
    </row>
    <row r="7" s="2" customFormat="1" spans="1:16">
      <c r="A7" s="16">
        <v>44875</v>
      </c>
      <c r="B7" s="17">
        <v>44875</v>
      </c>
      <c r="C7" s="28" t="s">
        <v>92</v>
      </c>
      <c r="D7" s="29" t="s">
        <v>35</v>
      </c>
      <c r="E7" s="20">
        <v>44939</v>
      </c>
      <c r="F7" s="21">
        <v>57965</v>
      </c>
      <c r="G7" s="22"/>
      <c r="H7" s="22"/>
      <c r="I7" s="22"/>
      <c r="J7" s="22">
        <v>440</v>
      </c>
      <c r="K7" s="22"/>
      <c r="L7" s="32"/>
      <c r="M7" s="32"/>
      <c r="N7" s="47">
        <f t="shared" si="0"/>
        <v>440</v>
      </c>
      <c r="O7" s="48"/>
      <c r="P7" s="41" t="s">
        <v>93</v>
      </c>
    </row>
    <row r="8" s="2" customFormat="1" spans="1:16">
      <c r="A8" s="16">
        <v>44875</v>
      </c>
      <c r="B8" s="17">
        <v>44875</v>
      </c>
      <c r="C8" s="28" t="s">
        <v>94</v>
      </c>
      <c r="D8" s="29" t="s">
        <v>35</v>
      </c>
      <c r="E8" s="30">
        <v>45670</v>
      </c>
      <c r="F8" s="21">
        <v>57965</v>
      </c>
      <c r="G8" s="22"/>
      <c r="H8" s="31"/>
      <c r="I8" s="31"/>
      <c r="J8" s="31">
        <v>6160</v>
      </c>
      <c r="K8" s="31"/>
      <c r="L8" s="32"/>
      <c r="M8" s="32"/>
      <c r="N8" s="47">
        <f t="shared" si="0"/>
        <v>6160</v>
      </c>
      <c r="O8" s="48"/>
      <c r="P8" s="41" t="s">
        <v>93</v>
      </c>
    </row>
    <row r="9" s="2" customFormat="1" spans="1:16">
      <c r="A9" s="16">
        <v>45808</v>
      </c>
      <c r="B9" s="17">
        <v>45808</v>
      </c>
      <c r="C9" s="28" t="s">
        <v>54</v>
      </c>
      <c r="D9" s="29" t="s">
        <v>53</v>
      </c>
      <c r="E9" s="30">
        <v>45930</v>
      </c>
      <c r="F9" s="21">
        <v>147215</v>
      </c>
      <c r="G9" s="22"/>
      <c r="H9" s="31"/>
      <c r="I9" s="31"/>
      <c r="J9" s="31"/>
      <c r="K9" s="31">
        <v>90147.87</v>
      </c>
      <c r="L9" s="32"/>
      <c r="M9" s="32"/>
      <c r="N9" s="47">
        <f t="shared" si="0"/>
        <v>90147.87</v>
      </c>
      <c r="O9" s="48"/>
      <c r="P9" s="41"/>
    </row>
    <row r="10" s="2" customFormat="1" spans="1:16">
      <c r="A10" s="16"/>
      <c r="B10" s="17"/>
      <c r="C10" s="18"/>
      <c r="D10" s="19"/>
      <c r="E10" s="20"/>
      <c r="F10" s="21"/>
      <c r="G10" s="22"/>
      <c r="H10" s="31"/>
      <c r="I10" s="31"/>
      <c r="J10" s="31"/>
      <c r="K10" s="31"/>
      <c r="L10" s="32"/>
      <c r="M10" s="32"/>
      <c r="N10" s="47">
        <f t="shared" si="0"/>
        <v>0</v>
      </c>
      <c r="O10" s="48"/>
      <c r="P10" s="41"/>
    </row>
    <row r="11" s="2" customFormat="1" spans="1:16">
      <c r="A11" s="16"/>
      <c r="B11" s="17"/>
      <c r="C11" s="18"/>
      <c r="D11" s="19"/>
      <c r="E11" s="20"/>
      <c r="F11" s="21"/>
      <c r="G11" s="22"/>
      <c r="H11" s="22"/>
      <c r="I11" s="22"/>
      <c r="J11" s="22"/>
      <c r="K11" s="22"/>
      <c r="L11" s="32"/>
      <c r="M11" s="32"/>
      <c r="N11" s="47">
        <f t="shared" si="0"/>
        <v>0</v>
      </c>
      <c r="O11" s="48"/>
      <c r="P11" s="41"/>
    </row>
    <row r="12" s="2" customFormat="1" spans="1:16">
      <c r="A12" s="16"/>
      <c r="B12" s="17"/>
      <c r="C12" s="18"/>
      <c r="D12" s="19"/>
      <c r="E12" s="20"/>
      <c r="F12" s="21"/>
      <c r="G12" s="22"/>
      <c r="H12" s="22"/>
      <c r="I12" s="22"/>
      <c r="J12" s="22"/>
      <c r="K12" s="22"/>
      <c r="L12" s="32"/>
      <c r="M12" s="32"/>
      <c r="N12" s="47">
        <f t="shared" si="0"/>
        <v>0</v>
      </c>
      <c r="O12" s="48"/>
      <c r="P12" s="41"/>
    </row>
    <row r="13" s="2" customFormat="1" spans="1:16">
      <c r="A13" s="16"/>
      <c r="B13" s="17"/>
      <c r="C13" s="18"/>
      <c r="D13" s="19"/>
      <c r="E13" s="20"/>
      <c r="F13" s="21"/>
      <c r="G13" s="22"/>
      <c r="H13" s="22"/>
      <c r="I13" s="22"/>
      <c r="J13" s="22"/>
      <c r="K13" s="22"/>
      <c r="L13" s="32"/>
      <c r="M13" s="32"/>
      <c r="N13" s="47">
        <f t="shared" si="0"/>
        <v>0</v>
      </c>
      <c r="O13" s="48"/>
      <c r="P13" s="41"/>
    </row>
    <row r="14" s="2" customFormat="1" spans="1:16">
      <c r="A14" s="16"/>
      <c r="B14" s="17"/>
      <c r="C14" s="18"/>
      <c r="D14" s="19"/>
      <c r="E14" s="20"/>
      <c r="F14" s="21"/>
      <c r="G14" s="22"/>
      <c r="H14" s="22"/>
      <c r="I14" s="22"/>
      <c r="J14" s="22"/>
      <c r="K14" s="22"/>
      <c r="L14" s="32"/>
      <c r="M14" s="32"/>
      <c r="N14" s="47">
        <f t="shared" si="0"/>
        <v>0</v>
      </c>
      <c r="O14" s="48"/>
      <c r="P14" s="41"/>
    </row>
    <row r="15" s="2" customFormat="1" spans="1:16">
      <c r="A15" s="16"/>
      <c r="B15" s="17"/>
      <c r="C15" s="18"/>
      <c r="D15" s="19"/>
      <c r="E15" s="20"/>
      <c r="F15" s="21"/>
      <c r="G15" s="22"/>
      <c r="H15" s="22"/>
      <c r="I15" s="22"/>
      <c r="J15" s="22"/>
      <c r="K15" s="22"/>
      <c r="L15" s="32"/>
      <c r="M15" s="32"/>
      <c r="N15" s="47">
        <f t="shared" si="0"/>
        <v>0</v>
      </c>
      <c r="O15" s="48"/>
      <c r="P15" s="41"/>
    </row>
    <row r="16" s="2" customFormat="1" spans="1:16">
      <c r="A16" s="16"/>
      <c r="B16" s="17"/>
      <c r="C16" s="18"/>
      <c r="D16" s="19"/>
      <c r="E16" s="20"/>
      <c r="F16" s="21"/>
      <c r="G16" s="32"/>
      <c r="H16" s="33"/>
      <c r="I16" s="33"/>
      <c r="J16" s="33"/>
      <c r="K16" s="33"/>
      <c r="L16" s="32"/>
      <c r="M16" s="32"/>
      <c r="N16" s="47">
        <f t="shared" si="0"/>
        <v>0</v>
      </c>
      <c r="O16" s="48"/>
      <c r="P16" s="41"/>
    </row>
    <row r="17" s="2" customFormat="1" spans="1:16">
      <c r="A17" s="16"/>
      <c r="B17" s="17"/>
      <c r="C17" s="18"/>
      <c r="D17" s="19"/>
      <c r="E17" s="20"/>
      <c r="F17" s="21"/>
      <c r="G17" s="22"/>
      <c r="H17" s="31"/>
      <c r="I17" s="31"/>
      <c r="J17" s="31"/>
      <c r="K17" s="31"/>
      <c r="L17" s="32"/>
      <c r="M17" s="32"/>
      <c r="N17" s="47">
        <f t="shared" si="0"/>
        <v>0</v>
      </c>
      <c r="O17" s="48"/>
      <c r="P17" s="41"/>
    </row>
    <row r="18" s="2" customFormat="1" spans="1:16">
      <c r="A18" s="16"/>
      <c r="B18" s="17"/>
      <c r="C18" s="18"/>
      <c r="D18" s="19"/>
      <c r="E18" s="20"/>
      <c r="F18" s="21"/>
      <c r="G18" s="22"/>
      <c r="H18" s="22"/>
      <c r="I18" s="22"/>
      <c r="J18" s="22"/>
      <c r="K18" s="22"/>
      <c r="L18" s="32"/>
      <c r="M18" s="32"/>
      <c r="N18" s="47">
        <f t="shared" si="0"/>
        <v>0</v>
      </c>
      <c r="O18" s="48"/>
      <c r="P18" s="41"/>
    </row>
    <row r="19" s="2" customFormat="1" spans="1:16">
      <c r="A19" s="16"/>
      <c r="B19" s="17"/>
      <c r="C19" s="18"/>
      <c r="D19" s="19"/>
      <c r="E19" s="20"/>
      <c r="F19" s="21"/>
      <c r="G19" s="22"/>
      <c r="H19" s="22"/>
      <c r="I19" s="22"/>
      <c r="J19" s="22"/>
      <c r="K19" s="22"/>
      <c r="L19" s="32"/>
      <c r="M19" s="32"/>
      <c r="N19" s="47">
        <f t="shared" si="0"/>
        <v>0</v>
      </c>
      <c r="O19" s="48"/>
      <c r="P19" s="41"/>
    </row>
    <row r="20" s="3" customFormat="1" ht="12.95" customHeight="1" spans="1:16">
      <c r="A20" s="16"/>
      <c r="B20" s="16"/>
      <c r="C20" s="34"/>
      <c r="D20" s="35"/>
      <c r="E20" s="16"/>
      <c r="F20" s="36"/>
      <c r="G20" s="31"/>
      <c r="H20" s="31"/>
      <c r="I20" s="31"/>
      <c r="J20" s="31"/>
      <c r="K20" s="31"/>
      <c r="L20" s="31"/>
      <c r="M20" s="31"/>
      <c r="N20" s="47">
        <f t="shared" si="0"/>
        <v>0</v>
      </c>
      <c r="O20" s="16"/>
      <c r="P20" s="41"/>
    </row>
    <row r="21" s="2" customFormat="1" spans="1:24">
      <c r="A21" s="16"/>
      <c r="B21" s="17"/>
      <c r="C21" s="18"/>
      <c r="D21" s="19"/>
      <c r="E21" s="20"/>
      <c r="F21" s="21"/>
      <c r="G21" s="22"/>
      <c r="H21" s="22"/>
      <c r="I21" s="22"/>
      <c r="J21" s="22"/>
      <c r="K21" s="22"/>
      <c r="L21" s="32"/>
      <c r="M21" s="32"/>
      <c r="N21" s="47">
        <f t="shared" si="0"/>
        <v>0</v>
      </c>
      <c r="O21" s="48"/>
      <c r="P21" s="41"/>
      <c r="Q21" s="50"/>
      <c r="R21" s="50"/>
      <c r="S21" s="50"/>
      <c r="T21" s="50"/>
      <c r="U21" s="50"/>
      <c r="V21" s="50"/>
      <c r="W21" s="50"/>
      <c r="X21" s="50"/>
    </row>
    <row r="22" s="2" customFormat="1" spans="1:16">
      <c r="A22" s="16"/>
      <c r="B22" s="17"/>
      <c r="C22" s="37"/>
      <c r="D22" s="38"/>
      <c r="E22" s="20"/>
      <c r="F22" s="21"/>
      <c r="G22" s="39"/>
      <c r="H22" s="39"/>
      <c r="I22" s="39"/>
      <c r="J22" s="32"/>
      <c r="K22" s="32"/>
      <c r="L22" s="32"/>
      <c r="M22" s="32"/>
      <c r="N22" s="47">
        <f t="shared" si="0"/>
        <v>0</v>
      </c>
      <c r="O22" s="48"/>
      <c r="P22" s="41"/>
    </row>
    <row r="23" s="2" customFormat="1" spans="1:16">
      <c r="A23" s="16"/>
      <c r="B23" s="17"/>
      <c r="C23" s="37"/>
      <c r="D23" s="38"/>
      <c r="E23" s="20"/>
      <c r="F23" s="21"/>
      <c r="G23" s="39"/>
      <c r="H23" s="39"/>
      <c r="I23" s="39"/>
      <c r="J23" s="32"/>
      <c r="K23" s="32"/>
      <c r="L23" s="32"/>
      <c r="M23" s="32"/>
      <c r="N23" s="47">
        <f t="shared" si="0"/>
        <v>0</v>
      </c>
      <c r="O23" s="48"/>
      <c r="P23" s="41"/>
    </row>
    <row r="24" s="2" customFormat="1" spans="1:16">
      <c r="A24" s="40" t="s">
        <v>31</v>
      </c>
      <c r="B24" s="35"/>
      <c r="C24" s="41"/>
      <c r="D24" s="38"/>
      <c r="E24" s="20"/>
      <c r="F24" s="21"/>
      <c r="G24" s="39">
        <f t="shared" ref="G24:N24" si="1">SUM(G5:G23)</f>
        <v>0</v>
      </c>
      <c r="H24" s="39">
        <f t="shared" si="1"/>
        <v>0</v>
      </c>
      <c r="I24" s="39">
        <f t="shared" si="1"/>
        <v>0</v>
      </c>
      <c r="J24" s="39">
        <f t="shared" si="1"/>
        <v>7472.14</v>
      </c>
      <c r="K24" s="39">
        <f t="shared" si="1"/>
        <v>295157.87</v>
      </c>
      <c r="L24" s="39">
        <f t="shared" si="1"/>
        <v>0</v>
      </c>
      <c r="M24" s="39">
        <f t="shared" si="1"/>
        <v>0</v>
      </c>
      <c r="N24" s="39">
        <f t="shared" si="1"/>
        <v>302630.01</v>
      </c>
      <c r="O24" s="48"/>
      <c r="P24" s="41"/>
    </row>
    <row r="26" spans="3:3">
      <c r="C26" s="42"/>
    </row>
  </sheetData>
  <mergeCells count="13">
    <mergeCell ref="H3:I3"/>
    <mergeCell ref="L3:M3"/>
    <mergeCell ref="A3:A4"/>
    <mergeCell ref="B3:B4"/>
    <mergeCell ref="C3:C4"/>
    <mergeCell ref="D3:D4"/>
    <mergeCell ref="F3:F4"/>
    <mergeCell ref="G3:G4"/>
    <mergeCell ref="J3:J4"/>
    <mergeCell ref="K3:K4"/>
    <mergeCell ref="N3:N4"/>
    <mergeCell ref="O3:O4"/>
    <mergeCell ref="P3:P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EMCOR AR</vt:lpstr>
      <vt:lpstr>EMCOR AR (2)</vt:lpstr>
      <vt:lpstr>EMCOR R.C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250528</dc:creator>
  <cp:lastModifiedBy>250528</cp:lastModifiedBy>
  <dcterms:created xsi:type="dcterms:W3CDTF">2025-09-11T01:50:00Z</dcterms:created>
  <dcterms:modified xsi:type="dcterms:W3CDTF">2026-01-27T05:26:11Z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320B6C35C9F14CF18C726339BB91FBA4_11</vt:lpwstr>
  </property>
  <property fmtid="{D5CDD505-2E9C-101B-9397-08002B2CF9AE}" pid="3" name="KSOProductBuildVer">
    <vt:lpwstr>1033-12.2.0.21546</vt:lpwstr>
  </property>
</Properties>
</file>