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<sst xmlns="http://schemas.openxmlformats.org/spreadsheetml/2006/main" count="387" uniqueCount="141">
  <si>
    <t>KOLIN PHILIPPINES INT'L INC</t>
  </si>
  <si>
    <t>SERVICE INCOME (BACOLOD)</t>
  </si>
  <si>
    <t>FOR THE MONTH OF DECEMBER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</si>
  <si>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</si>
  <si>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</si>
  <si>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</si>
  <si>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</si>
  <si>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</si>
  <si>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</si>
  <si>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</si>
  <si>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</si>
  <si>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</si>
  <si>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</si>
  <si>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</si>
  <si>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</si>
  <si>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</si>
  <si>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</si>
  <si>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</si>
  <si>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</si>
  <si>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</si>
  <si>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</si>
  <si>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12.02.2025</t>
  </si>
  <si>
    <t>RDE APPLIANCE SERVICE CENTER</t>
  </si>
  <si>
    <t>2900</t>
  </si>
  <si>
    <t>12.03.2025</t>
  </si>
  <si>
    <t>OK</t>
  </si>
  <si>
    <t>JAVIER TORTOGO</t>
  </si>
  <si>
    <t>2899</t>
  </si>
  <si>
    <t>JAMONT HOTEL</t>
  </si>
  <si>
    <t>2898</t>
  </si>
  <si>
    <t>LJN AIRCONDITIONING</t>
  </si>
  <si>
    <t>2901</t>
  </si>
  <si>
    <t>RADICOOL</t>
  </si>
  <si>
    <t>2897</t>
  </si>
  <si>
    <t>PR#48726</t>
  </si>
  <si>
    <t>NIG MARKETING CORP</t>
  </si>
  <si>
    <t>2902</t>
  </si>
  <si>
    <t>12.05.2025</t>
  </si>
  <si>
    <t>12.04.205</t>
  </si>
  <si>
    <t>9873</t>
  </si>
  <si>
    <t>2904</t>
  </si>
  <si>
    <t>12.04.2025</t>
  </si>
  <si>
    <t>2905</t>
  </si>
  <si>
    <t>AMP'S REF &amp; AIRCON</t>
  </si>
  <si>
    <t>2903</t>
  </si>
  <si>
    <t>12.06.2025</t>
  </si>
  <si>
    <t>K MART</t>
  </si>
  <si>
    <t>2908</t>
  </si>
  <si>
    <t>12.10.2025</t>
  </si>
  <si>
    <t>9896</t>
  </si>
  <si>
    <t>BLR AIRCON AND REF</t>
  </si>
  <si>
    <t>2909</t>
  </si>
  <si>
    <t>12.09.2025</t>
  </si>
  <si>
    <t>2912</t>
  </si>
  <si>
    <t>CONSUELO SUPERMARKET INC</t>
  </si>
  <si>
    <t>2914</t>
  </si>
  <si>
    <t>2917</t>
  </si>
  <si>
    <t>12.12.2025</t>
  </si>
  <si>
    <t>12.11.2025</t>
  </si>
  <si>
    <t>EASY VIEW</t>
  </si>
  <si>
    <t>2922</t>
  </si>
  <si>
    <t>2918</t>
  </si>
  <si>
    <t>12.13.2025</t>
  </si>
  <si>
    <t>2924</t>
  </si>
  <si>
    <t>12.15.2025</t>
  </si>
  <si>
    <t>2928</t>
  </si>
  <si>
    <t>12.16.2025</t>
  </si>
  <si>
    <t>2931</t>
  </si>
  <si>
    <t>12.17.2025</t>
  </si>
  <si>
    <t>CALM RESTO KTV BAR</t>
  </si>
  <si>
    <t>2933</t>
  </si>
  <si>
    <t>FWZ LAND CORP</t>
  </si>
  <si>
    <t>2934</t>
  </si>
  <si>
    <t>12.19.2025</t>
  </si>
  <si>
    <t>12.18.2025</t>
  </si>
  <si>
    <t>DR. GOZAR</t>
  </si>
  <si>
    <t>2938</t>
  </si>
  <si>
    <t>2937</t>
  </si>
  <si>
    <t>2939</t>
  </si>
  <si>
    <t>12.23.205</t>
  </si>
  <si>
    <t>2944</t>
  </si>
  <si>
    <t>12.23.2025</t>
  </si>
  <si>
    <t>12.26.2025</t>
  </si>
  <si>
    <t>2948</t>
  </si>
  <si>
    <t>12.27.2025</t>
  </si>
  <si>
    <t>2951</t>
  </si>
  <si>
    <t>12.29.2025</t>
  </si>
  <si>
    <t>SUB-TOTAL</t>
  </si>
  <si>
    <t xml:space="preserve">  </t>
  </si>
  <si>
    <t>FOR THE MONTH OF DECEMBER  2025</t>
  </si>
  <si>
    <t>ACCOUNTS RECEIVABLE</t>
  </si>
  <si>
    <t>SI/PR</t>
  </si>
  <si>
    <t>CHECK DATE</t>
  </si>
  <si>
    <t>12.01.2025</t>
  </si>
  <si>
    <t>2895</t>
  </si>
  <si>
    <t>30 DAYS TERMS</t>
  </si>
  <si>
    <t>MACJILS</t>
  </si>
  <si>
    <t>2907</t>
  </si>
  <si>
    <t>01.06.2026</t>
  </si>
  <si>
    <t>9897</t>
  </si>
  <si>
    <t>01.06.2025</t>
  </si>
  <si>
    <t>BACOLOD POLARIS</t>
  </si>
  <si>
    <t>2913</t>
  </si>
  <si>
    <t>9917</t>
  </si>
  <si>
    <t>GAB APPLIANCE SERVICE CENTR</t>
  </si>
  <si>
    <t>2915</t>
  </si>
  <si>
    <t>01.09.2026</t>
  </si>
  <si>
    <t>DJB REF &amp; AIRCONDITIONING</t>
  </si>
  <si>
    <t>2921</t>
  </si>
  <si>
    <t>2920</t>
  </si>
  <si>
    <t>2916</t>
  </si>
  <si>
    <t>9931</t>
  </si>
  <si>
    <t>2919</t>
  </si>
  <si>
    <t>30 DAYS</t>
  </si>
  <si>
    <t>2923</t>
  </si>
  <si>
    <t>2929</t>
  </si>
  <si>
    <t>2932</t>
  </si>
  <si>
    <t>2943</t>
  </si>
  <si>
    <t>01.12.2026</t>
  </si>
  <si>
    <t>2936/2935</t>
  </si>
  <si>
    <t>01.15.2026</t>
  </si>
  <si>
    <t>01.22.2026</t>
  </si>
  <si>
    <t>2952</t>
  </si>
  <si>
    <t>2949</t>
  </si>
  <si>
    <t>01.26.2025</t>
  </si>
  <si>
    <t>2950</t>
  </si>
  <si>
    <t xml:space="preserve">TOTAL REVENUE FOR THE MONTH </t>
  </si>
  <si>
    <t>PREPARED BY</t>
  </si>
  <si>
    <t>ROSE C. MONTINOLA</t>
  </si>
  <si>
    <t>BOO-BACOLOD</t>
  </si>
  <si>
    <t>SERVICE INCOME (Province)</t>
  </si>
  <si>
    <t>RECEIVABLE COLLECTED</t>
  </si>
  <si>
    <t>2855</t>
  </si>
  <si>
    <t xml:space="preserve">TOTAL SERVICE RECEIVABLES FOR THE MONTH OF </t>
  </si>
  <si>
    <t>FOR THE MONTH OF</t>
  </si>
  <si>
    <t>OTHER COLLECTIONS</t>
  </si>
  <si>
    <t>chris basto</t>
  </si>
  <si>
    <t>excess of ca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</si>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</sst>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59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sz val="9"/>
      <name val="Calibri"/>
      <charset val="0"/>
      <scheme val="minor"/>
    </font>
    <font>
      <sz val="9"/>
      <name val="Calibri"/>
      <charset val="0"/>
    </font>
    <font>
      <sz val="9"/>
      <color theme="1"/>
      <name val="Arial"/>
      <charset val="0"/>
    </font>
    <font>
      <sz val="9"/>
      <color rgb="FF7030A0"/>
      <name val="Arial"/>
      <charset val="0"/>
    </font>
    <font>
      <b/>
      <sz val="9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9"/>
      <color indexed="13"/>
      <name val="Calibri"/>
      <charset val="0"/>
    </font>
    <font>
      <sz val="9"/>
      <color theme="1"/>
      <name val="Calibri"/>
      <charset val="0"/>
      <scheme val="minor"/>
    </font>
    <font>
      <sz val="9"/>
      <color theme="1"/>
      <name val="Calibri"/>
      <charset val="0"/>
    </font>
    <font>
      <b/>
      <sz val="9"/>
      <color indexed="18"/>
      <name val="Calibri"/>
      <charset val="0"/>
      <scheme val="minor"/>
    </font>
    <font>
      <b/>
      <sz val="9"/>
      <color indexed="10"/>
      <name val="Calibri"/>
      <charset val="0"/>
      <scheme val="minor"/>
    </font>
    <font>
      <b/>
      <sz val="9"/>
      <color theme="1"/>
      <name val="Calibri"/>
      <charset val="0"/>
      <scheme val="minor"/>
    </font>
    <font>
      <sz val="9"/>
      <color rgb="FF7030A0"/>
      <name val="Calibri"/>
      <charset val="0"/>
      <scheme val="minor"/>
    </font>
    <font>
      <b/>
      <sz val="9"/>
      <color indexed="10"/>
      <name val="Calibri"/>
      <charset val="0"/>
    </font>
    <font>
      <sz val="9"/>
      <color rgb="FF7030A0"/>
      <name val="Calibri"/>
      <charset val="0"/>
    </font>
    <font>
      <sz val="10"/>
      <name val="Calibri"/>
      <charset val="0"/>
    </font>
    <font>
      <sz val="10"/>
      <color rgb="FFFF6600"/>
      <name val="Calibri"/>
      <charset val="0"/>
    </font>
    <font>
      <sz val="9"/>
      <color rgb="FFFF6600"/>
      <name val="Calibri"/>
      <charset val="0"/>
    </font>
    <font>
      <b/>
      <sz val="9"/>
      <color indexed="62"/>
      <name val="Calibri"/>
      <charset val="0"/>
    </font>
    <font>
      <b/>
      <sz val="9"/>
      <color indexed="18"/>
      <name val="Calibri"/>
      <charset val="0"/>
    </font>
    <font>
      <sz val="9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6" borderId="18" applyNumberFormat="0" applyAlignment="0" applyProtection="0">
      <alignment vertical="center"/>
    </xf>
    <xf numFmtId="0" fontId="49" fillId="7" borderId="19" applyNumberFormat="0" applyAlignment="0" applyProtection="0">
      <alignment vertical="center"/>
    </xf>
    <xf numFmtId="0" fontId="50" fillId="7" borderId="18" applyNumberFormat="0" applyAlignment="0" applyProtection="0">
      <alignment vertical="center"/>
    </xf>
    <xf numFmtId="0" fontId="51" fillId="8" borderId="20" applyNumberFormat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0" xfId="0" applyFont="1" applyFill="1" applyBorder="1" applyAlignment="1"/>
    <xf numFmtId="176" fontId="18" fillId="0" borderId="10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/>
    <xf numFmtId="176" fontId="18" fillId="0" borderId="2" xfId="0" applyNumberFormat="1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left" vertical="center"/>
    </xf>
    <xf numFmtId="0" fontId="18" fillId="0" borderId="2" xfId="0" applyNumberFormat="1" applyFont="1" applyFill="1" applyBorder="1" applyAlignment="1" applyProtection="1">
      <alignment horizontal="center"/>
    </xf>
    <xf numFmtId="177" fontId="18" fillId="0" borderId="2" xfId="0" applyNumberFormat="1" applyFont="1" applyFill="1" applyBorder="1" applyAlignment="1"/>
    <xf numFmtId="43" fontId="18" fillId="0" borderId="10" xfId="1" applyFont="1" applyFill="1" applyBorder="1" applyAlignment="1"/>
    <xf numFmtId="176" fontId="18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/>
    <xf numFmtId="0" fontId="22" fillId="2" borderId="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/>
    </xf>
    <xf numFmtId="0" fontId="18" fillId="0" borderId="2" xfId="0" applyNumberFormat="1" applyFont="1" applyFill="1" applyBorder="1" applyAlignment="1" applyProtection="1"/>
    <xf numFmtId="0" fontId="18" fillId="0" borderId="2" xfId="0" applyNumberFormat="1" applyFont="1" applyFill="1" applyBorder="1" applyAlignment="1" applyProtection="1">
      <alignment horizontal="center" vertical="center"/>
    </xf>
    <xf numFmtId="176" fontId="26" fillId="0" borderId="1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left"/>
    </xf>
    <xf numFmtId="177" fontId="18" fillId="0" borderId="10" xfId="0" applyNumberFormat="1" applyFont="1" applyFill="1" applyBorder="1" applyAlignment="1"/>
    <xf numFmtId="176" fontId="26" fillId="0" borderId="2" xfId="0" applyNumberFormat="1" applyFont="1" applyFill="1" applyBorder="1" applyAlignment="1">
      <alignment horizontal="center" vertical="center"/>
    </xf>
    <xf numFmtId="178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/>
    <xf numFmtId="178" fontId="27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3" fontId="19" fillId="0" borderId="13" xfId="1" applyFont="1" applyFill="1" applyBorder="1" applyAlignment="1"/>
    <xf numFmtId="0" fontId="28" fillId="0" borderId="2" xfId="0" applyFont="1" applyFill="1" applyBorder="1" applyAlignment="1"/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176" fontId="30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/>
    <xf numFmtId="176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/>
    <xf numFmtId="176" fontId="23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177" fontId="32" fillId="0" borderId="0" xfId="0" applyNumberFormat="1" applyFont="1" applyFill="1" applyBorder="1" applyAlignment="1"/>
    <xf numFmtId="0" fontId="2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178" fontId="34" fillId="0" borderId="10" xfId="0" applyNumberFormat="1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4" fillId="0" borderId="10" xfId="0" applyFont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44" fontId="22" fillId="0" borderId="3" xfId="2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177" fontId="18" fillId="0" borderId="2" xfId="0" applyNumberFormat="1" applyFont="1" applyFill="1" applyBorder="1" applyAlignment="1" applyProtection="1"/>
    <xf numFmtId="176" fontId="18" fillId="0" borderId="10" xfId="0" applyNumberFormat="1" applyFont="1" applyFill="1" applyBorder="1" applyAlignment="1">
      <alignment horizontal="center"/>
    </xf>
    <xf numFmtId="0" fontId="19" fillId="0" borderId="10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left"/>
    </xf>
    <xf numFmtId="0" fontId="19" fillId="4" borderId="2" xfId="0" applyFont="1" applyFill="1" applyBorder="1" applyAlignment="1">
      <alignment horizontal="center"/>
    </xf>
    <xf numFmtId="176" fontId="29" fillId="0" borderId="2" xfId="0" applyNumberFormat="1" applyFont="1" applyFill="1" applyBorder="1" applyAlignment="1"/>
    <xf numFmtId="0" fontId="19" fillId="0" borderId="0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0" fontId="10" fillId="0" borderId="2" xfId="0" applyFont="1" applyFill="1" applyBorder="1" applyAlignment="1">
      <alignment horizontal="center"/>
    </xf>
    <xf numFmtId="176" fontId="19" fillId="0" borderId="10" xfId="1" applyNumberFormat="1" applyFont="1" applyFill="1" applyBorder="1" applyAlignment="1"/>
    <xf numFmtId="0" fontId="19" fillId="4" borderId="0" xfId="0" applyFont="1" applyFill="1" applyBorder="1" applyAlignment="1"/>
    <xf numFmtId="178" fontId="10" fillId="0" borderId="2" xfId="0" applyNumberFormat="1" applyFont="1" applyFill="1" applyBorder="1" applyAlignment="1">
      <alignment horizontal="center"/>
    </xf>
    <xf numFmtId="178" fontId="19" fillId="0" borderId="2" xfId="0" applyNumberFormat="1" applyFont="1" applyFill="1" applyBorder="1" applyAlignment="1">
      <alignment horizontal="center"/>
    </xf>
    <xf numFmtId="0" fontId="38" fillId="0" borderId="2" xfId="0" applyFont="1" applyFill="1" applyBorder="1" applyAlignment="1"/>
    <xf numFmtId="0" fontId="19" fillId="0" borderId="2" xfId="0" applyFont="1" applyFill="1" applyBorder="1" applyAlignment="1"/>
    <xf numFmtId="43" fontId="38" fillId="0" borderId="13" xfId="1" applyFont="1" applyFill="1" applyBorder="1" applyAlignment="1"/>
    <xf numFmtId="0" fontId="32" fillId="0" borderId="0" xfId="0" applyFont="1" applyFill="1" applyBorder="1" applyAlignment="1">
      <alignment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3" fontId="32" fillId="0" borderId="13" xfId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/>
    <xf numFmtId="43" fontId="38" fillId="0" borderId="0" xfId="1" applyFont="1" applyFill="1" applyBorder="1" applyAlignment="1"/>
    <xf numFmtId="0" fontId="39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76" fontId="19" fillId="0" borderId="10" xfId="1" applyNumberFormat="1" applyFont="1" applyFill="1" applyBorder="1" applyAlignment="1">
      <alignment vertical="center"/>
    </xf>
    <xf numFmtId="176" fontId="19" fillId="0" borderId="0" xfId="1" applyNumberFormat="1" applyFont="1" applyFill="1" applyBorder="1" applyAlignment="1"/>
    <xf numFmtId="178" fontId="19" fillId="0" borderId="2" xfId="0" applyNumberFormat="1" applyFont="1" applyFill="1" applyBorder="1" applyAlignment="1">
      <alignment horizontal="center" vertical="center"/>
    </xf>
    <xf numFmtId="178" fontId="19" fillId="0" borderId="0" xfId="0" applyNumberFormat="1" applyFont="1" applyFill="1" applyBorder="1" applyAlignment="1"/>
    <xf numFmtId="176" fontId="26" fillId="0" borderId="10" xfId="0" applyNumberFormat="1" applyFont="1" applyFill="1" applyBorder="1" applyAlignment="1" quotePrefix="1">
      <alignment horizontal="center" vertical="center"/>
    </xf>
    <xf numFmtId="176" fontId="26" fillId="0" borderId="2" xfId="0" applyNumberFormat="1" applyFont="1" applyFill="1" applyBorder="1" applyAlignment="1" quotePrefix="1">
      <alignment horizontal="center" vertical="center"/>
    </xf>
    <xf numFmtId="0" fontId="18" fillId="0" borderId="2" xfId="0" applyNumberFormat="1" applyFont="1" applyFill="1" applyBorder="1" applyAlignment="1" applyProtection="1" quotePrefix="1">
      <alignment horizontal="center" vertical="center"/>
    </xf>
    <xf numFmtId="176" fontId="18" fillId="0" borderId="2" xfId="0" applyNumberFormat="1" applyFont="1" applyFill="1" applyBorder="1" applyAlignment="1" quotePrefix="1">
      <alignment horizontal="center" vertical="center"/>
    </xf>
    <xf numFmtId="0" fontId="18" fillId="0" borderId="2" xfId="0" applyFont="1" applyFill="1" applyBorder="1" applyAlignment="1" quotePrefix="1">
      <alignment horizontal="center" vertical="center"/>
    </xf>
    <xf numFmtId="178" fontId="27" fillId="0" borderId="2" xfId="0" applyNumberFormat="1" applyFont="1" applyFill="1" applyBorder="1" applyAlignment="1" quotePrefix="1">
      <alignment horizontal="center" vertical="center"/>
    </xf>
    <xf numFmtId="178" fontId="11" fillId="0" borderId="2" xfId="0" applyNumberFormat="1" applyFont="1" applyFill="1" applyBorder="1" applyAlignment="1" quotePrefix="1">
      <alignment horizontal="center" vertical="center"/>
    </xf>
    <xf numFmtId="0" fontId="36" fillId="0" borderId="10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71</xdr:row>
      <xdr:rowOff>57150</xdr:rowOff>
    </xdr:from>
    <xdr:to>
      <xdr:col>1</xdr:col>
      <xdr:colOff>381635</xdr:colOff>
      <xdr:row>76</xdr:row>
      <xdr:rowOff>75565</xdr:rowOff>
    </xdr:to>
    <xdr:pic>
      <xdr:nvPicPr>
        <xdr:cNvPr id="2" name="Picture 1" descr="ROSEMESIG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841990"/>
          <a:ext cx="1028700" cy="780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0"/>
  <sheetViews>
    <sheetView tabSelected="1" topLeftCell="A41" workbookViewId="0">
      <selection activeCell="J55" sqref="J55"/>
    </sheetView>
  </sheetViews>
  <sheetFormatPr defaultColWidth="9.14285714285714" defaultRowHeight="12.95" customHeight="1"/>
  <cols>
    <col min="1" max="1" width="9.71428571428571" style="60" customWidth="1"/>
    <col min="2" max="2" width="6.14285714285714" style="73" customWidth="1"/>
    <col min="3" max="3" width="15.5714285714286" style="60" customWidth="1"/>
    <col min="4" max="4" width="12.1428571428571" style="74" hidden="1" customWidth="1"/>
    <col min="5" max="5" width="8.28571428571429" style="74" customWidth="1"/>
    <col min="6" max="6" width="5.42857142857143" style="75" customWidth="1"/>
    <col min="7" max="7" width="3.57142857142857" style="60" customWidth="1"/>
    <col min="8" max="8" width="5.14285714285714" style="60" customWidth="1"/>
    <col min="9" max="9" width="5.57142857142857" style="60" customWidth="1"/>
    <col min="10" max="10" width="9.85714285714286" style="60" customWidth="1"/>
    <col min="11" max="11" width="9.42857142857143" style="60" customWidth="1"/>
    <col min="12" max="12" width="7.71428571428571" style="60" customWidth="1"/>
    <col min="13" max="13" width="7.85714285714286" style="60" customWidth="1"/>
    <col min="14" max="14" width="10.2857142857143" style="60" customWidth="1"/>
    <col min="15" max="15" width="9.14285714285714" style="60" customWidth="1"/>
    <col min="16" max="16" width="6.57142857142857" style="60" customWidth="1"/>
    <col min="17" max="17" width="7.71428571428571" style="60" customWidth="1"/>
    <col min="18" max="16384" width="9.14285714285714" style="60"/>
  </cols>
  <sheetData>
    <row r="1" s="60" customFormat="1" ht="12" spans="1:17">
      <c r="A1" s="76" t="s">
        <v>0</v>
      </c>
      <c r="B1" s="77"/>
      <c r="C1" s="76"/>
      <c r="D1" s="78"/>
      <c r="E1" s="78"/>
      <c r="F1" s="79"/>
      <c r="G1" s="76"/>
      <c r="H1" s="76"/>
      <c r="I1" s="76"/>
      <c r="J1" s="76"/>
      <c r="K1" s="76"/>
      <c r="L1" s="76"/>
      <c r="M1" s="76"/>
      <c r="N1" s="76"/>
      <c r="O1" s="76"/>
      <c r="P1" s="71"/>
      <c r="Q1" s="71"/>
    </row>
    <row r="2" s="60" customFormat="1" ht="12" spans="1:17">
      <c r="A2" s="76" t="s">
        <v>1</v>
      </c>
      <c r="B2" s="77"/>
      <c r="C2" s="76"/>
      <c r="D2" s="78"/>
      <c r="E2" s="78"/>
      <c r="F2" s="79"/>
      <c r="G2" s="76"/>
      <c r="H2" s="76"/>
      <c r="I2" s="76"/>
      <c r="J2" s="76"/>
      <c r="K2" s="76"/>
      <c r="L2" s="76"/>
      <c r="M2" s="76"/>
      <c r="N2" s="76"/>
      <c r="O2" s="76"/>
      <c r="P2" s="71"/>
      <c r="Q2" s="71"/>
    </row>
    <row r="3" s="60" customFormat="1" ht="12" spans="1:17">
      <c r="A3" s="76" t="s">
        <v>2</v>
      </c>
      <c r="B3" s="77"/>
      <c r="C3" s="76"/>
      <c r="D3" s="78"/>
      <c r="E3" s="78"/>
      <c r="F3" s="79"/>
      <c r="G3" s="76"/>
      <c r="H3" s="76"/>
      <c r="I3" s="76"/>
      <c r="J3" s="76"/>
      <c r="K3" s="76"/>
      <c r="L3" s="76"/>
      <c r="M3" s="76"/>
      <c r="N3" s="76"/>
      <c r="O3" s="76"/>
      <c r="P3" s="71"/>
      <c r="Q3" s="71"/>
    </row>
    <row r="4" s="60" customFormat="1" ht="9" customHeight="1" spans="1:17">
      <c r="A4" s="76"/>
      <c r="B4" s="77"/>
      <c r="C4" s="76"/>
      <c r="D4" s="78"/>
      <c r="E4" s="78"/>
      <c r="F4" s="79"/>
      <c r="G4" s="76"/>
      <c r="H4" s="76"/>
      <c r="I4" s="76"/>
      <c r="J4" s="76"/>
      <c r="K4" s="76"/>
      <c r="L4" s="76"/>
      <c r="M4" s="76"/>
      <c r="N4" s="76"/>
      <c r="O4" s="76"/>
      <c r="P4" s="71"/>
      <c r="Q4" s="71"/>
    </row>
    <row r="5" s="60" customFormat="1" ht="12" spans="1:17">
      <c r="A5" s="80" t="s">
        <v>3</v>
      </c>
      <c r="B5" s="81"/>
      <c r="C5" s="76"/>
      <c r="D5" s="78"/>
      <c r="E5" s="78"/>
      <c r="F5" s="79"/>
      <c r="G5" s="76"/>
      <c r="H5" s="76"/>
      <c r="I5" s="76"/>
      <c r="J5" s="76"/>
      <c r="K5" s="76"/>
      <c r="L5" s="76"/>
      <c r="M5" s="76"/>
      <c r="N5" s="76"/>
      <c r="O5" s="76"/>
      <c r="P5" s="71"/>
      <c r="Q5" s="71"/>
    </row>
    <row r="6" s="60" customFormat="1" ht="12" spans="1:17">
      <c r="A6" s="82" t="s">
        <v>4</v>
      </c>
      <c r="B6" s="82" t="s">
        <v>5</v>
      </c>
      <c r="C6" s="83" t="s">
        <v>6</v>
      </c>
      <c r="D6" s="83" t="s">
        <v>7</v>
      </c>
      <c r="E6" s="84" t="s">
        <v>8</v>
      </c>
      <c r="F6" s="85" t="s">
        <v>9</v>
      </c>
      <c r="G6" s="82" t="s">
        <v>10</v>
      </c>
      <c r="H6" s="86" t="s">
        <v>11</v>
      </c>
      <c r="I6" s="86"/>
      <c r="J6" s="82" t="s">
        <v>12</v>
      </c>
      <c r="K6" s="82" t="s">
        <v>13</v>
      </c>
      <c r="L6" s="86" t="s">
        <v>14</v>
      </c>
      <c r="M6" s="86"/>
      <c r="N6" s="82" t="s">
        <v>15</v>
      </c>
      <c r="O6" s="82" t="s">
        <v>16</v>
      </c>
      <c r="P6" s="124" t="s">
        <v>17</v>
      </c>
      <c r="Q6" s="71"/>
    </row>
    <row r="7" s="60" customFormat="1" ht="12.75" spans="1:17">
      <c r="A7" s="87"/>
      <c r="B7" s="87"/>
      <c r="C7" s="88"/>
      <c r="D7" s="88"/>
      <c r="E7" s="89" t="s">
        <v>18</v>
      </c>
      <c r="F7" s="90"/>
      <c r="G7" s="87"/>
      <c r="H7" s="91" t="s">
        <v>19</v>
      </c>
      <c r="I7" s="91" t="s">
        <v>20</v>
      </c>
      <c r="J7" s="87"/>
      <c r="K7" s="87"/>
      <c r="L7" s="91" t="s">
        <v>19</v>
      </c>
      <c r="M7" s="91" t="s">
        <v>20</v>
      </c>
      <c r="N7" s="87"/>
      <c r="O7" s="87"/>
      <c r="P7" s="125"/>
      <c r="Q7" s="71"/>
    </row>
    <row r="8" s="60" customFormat="1" ht="12.75" spans="1:17">
      <c r="A8" s="92" t="s">
        <v>21</v>
      </c>
      <c r="B8" s="93">
        <v>9844</v>
      </c>
      <c r="C8" s="92" t="s">
        <v>22</v>
      </c>
      <c r="D8" s="160" t="s">
        <v>23</v>
      </c>
      <c r="E8" s="95" t="s">
        <v>21</v>
      </c>
      <c r="F8" s="66">
        <v>5988</v>
      </c>
      <c r="G8" s="96"/>
      <c r="H8" s="96"/>
      <c r="I8" s="96"/>
      <c r="J8" s="126">
        <v>1760</v>
      </c>
      <c r="K8" s="96"/>
      <c r="L8" s="96"/>
      <c r="M8" s="96"/>
      <c r="N8" s="68">
        <f>SUM(G8:M8)</f>
        <v>1760</v>
      </c>
      <c r="O8" s="127" t="s">
        <v>24</v>
      </c>
      <c r="P8" s="128" t="s">
        <v>25</v>
      </c>
      <c r="Q8" s="71"/>
    </row>
    <row r="9" s="60" customFormat="1" ht="12" spans="1:17">
      <c r="A9" s="92" t="s">
        <v>21</v>
      </c>
      <c r="B9" s="93">
        <v>9846</v>
      </c>
      <c r="C9" s="92" t="s">
        <v>26</v>
      </c>
      <c r="D9" s="161" t="s">
        <v>27</v>
      </c>
      <c r="E9" s="95" t="s">
        <v>21</v>
      </c>
      <c r="F9" s="66">
        <v>5989</v>
      </c>
      <c r="G9" s="67"/>
      <c r="H9" s="67"/>
      <c r="I9" s="67"/>
      <c r="J9" s="126">
        <v>1100</v>
      </c>
      <c r="K9" s="67"/>
      <c r="L9" s="67"/>
      <c r="M9" s="67"/>
      <c r="N9" s="68">
        <f t="shared" ref="N9:N37" si="0">SUM(G9:M9)</f>
        <v>1100</v>
      </c>
      <c r="O9" s="69" t="s">
        <v>24</v>
      </c>
      <c r="P9" s="128" t="s">
        <v>25</v>
      </c>
      <c r="Q9" s="71"/>
    </row>
    <row r="10" s="60" customFormat="1" ht="12" spans="1:17">
      <c r="A10" s="92" t="s">
        <v>21</v>
      </c>
      <c r="B10" s="93">
        <v>9850</v>
      </c>
      <c r="C10" s="92" t="s">
        <v>28</v>
      </c>
      <c r="D10" s="161" t="s">
        <v>29</v>
      </c>
      <c r="E10" s="95" t="s">
        <v>21</v>
      </c>
      <c r="F10" s="66">
        <v>5990</v>
      </c>
      <c r="G10" s="67"/>
      <c r="H10" s="67"/>
      <c r="I10" s="67"/>
      <c r="J10" s="126">
        <v>6600</v>
      </c>
      <c r="K10" s="67"/>
      <c r="L10" s="67"/>
      <c r="M10" s="67"/>
      <c r="N10" s="68">
        <f t="shared" si="0"/>
        <v>6600</v>
      </c>
      <c r="O10" s="69" t="s">
        <v>24</v>
      </c>
      <c r="P10" s="129" t="s">
        <v>25</v>
      </c>
      <c r="Q10" s="71"/>
    </row>
    <row r="11" s="60" customFormat="1" ht="12" spans="1:17">
      <c r="A11" s="92" t="s">
        <v>24</v>
      </c>
      <c r="B11" s="93">
        <v>9853</v>
      </c>
      <c r="C11" s="92" t="s">
        <v>30</v>
      </c>
      <c r="D11" s="161" t="s">
        <v>31</v>
      </c>
      <c r="E11" s="95" t="s">
        <v>24</v>
      </c>
      <c r="F11" s="66">
        <v>5991</v>
      </c>
      <c r="G11" s="67"/>
      <c r="H11" s="67"/>
      <c r="I11" s="67"/>
      <c r="J11" s="126">
        <v>440</v>
      </c>
      <c r="K11" s="67"/>
      <c r="L11" s="67"/>
      <c r="M11" s="67"/>
      <c r="N11" s="68">
        <f t="shared" si="0"/>
        <v>440</v>
      </c>
      <c r="O11" s="69" t="s">
        <v>24</v>
      </c>
      <c r="P11" s="129" t="s">
        <v>25</v>
      </c>
      <c r="Q11" s="71"/>
    </row>
    <row r="12" s="60" customFormat="1" ht="12" spans="1:17">
      <c r="A12" s="92" t="s">
        <v>21</v>
      </c>
      <c r="B12" s="93">
        <v>9847</v>
      </c>
      <c r="C12" s="92" t="s">
        <v>32</v>
      </c>
      <c r="D12" s="161" t="s">
        <v>33</v>
      </c>
      <c r="E12" s="95" t="s">
        <v>24</v>
      </c>
      <c r="F12" s="66">
        <v>5992</v>
      </c>
      <c r="G12" s="67"/>
      <c r="H12" s="67"/>
      <c r="I12" s="67"/>
      <c r="J12" s="126"/>
      <c r="K12" s="67">
        <v>29850</v>
      </c>
      <c r="L12" s="67"/>
      <c r="M12" s="67"/>
      <c r="N12" s="68">
        <f t="shared" si="0"/>
        <v>29850</v>
      </c>
      <c r="O12" s="69" t="s">
        <v>24</v>
      </c>
      <c r="P12" s="129" t="s">
        <v>25</v>
      </c>
      <c r="Q12" s="71" t="s">
        <v>34</v>
      </c>
    </row>
    <row r="13" s="60" customFormat="1" ht="12" spans="1:17">
      <c r="A13" s="92" t="s">
        <v>24</v>
      </c>
      <c r="B13" s="93">
        <v>9858</v>
      </c>
      <c r="C13" s="92" t="s">
        <v>35</v>
      </c>
      <c r="D13" s="161" t="s">
        <v>36</v>
      </c>
      <c r="E13" s="95" t="s">
        <v>24</v>
      </c>
      <c r="F13" s="66">
        <v>5993</v>
      </c>
      <c r="G13" s="67"/>
      <c r="H13" s="67"/>
      <c r="I13" s="67"/>
      <c r="J13" s="126">
        <v>2080</v>
      </c>
      <c r="K13" s="67"/>
      <c r="L13" s="67"/>
      <c r="M13" s="67"/>
      <c r="N13" s="68">
        <f t="shared" si="0"/>
        <v>2080</v>
      </c>
      <c r="O13" s="69" t="s">
        <v>37</v>
      </c>
      <c r="P13" s="130"/>
      <c r="Q13" s="71"/>
    </row>
    <row r="14" s="60" customFormat="1" ht="12" spans="1:17">
      <c r="A14" s="92" t="s">
        <v>38</v>
      </c>
      <c r="B14" s="162" t="s">
        <v>39</v>
      </c>
      <c r="C14" s="92" t="s">
        <v>30</v>
      </c>
      <c r="D14" s="161" t="s">
        <v>40</v>
      </c>
      <c r="E14" s="95" t="s">
        <v>41</v>
      </c>
      <c r="F14" s="66">
        <v>5994</v>
      </c>
      <c r="G14" s="67"/>
      <c r="H14" s="67"/>
      <c r="I14" s="67"/>
      <c r="J14" s="126">
        <v>5280</v>
      </c>
      <c r="K14" s="67"/>
      <c r="L14" s="67"/>
      <c r="M14" s="67"/>
      <c r="N14" s="68">
        <f t="shared" si="0"/>
        <v>5280</v>
      </c>
      <c r="O14" s="69" t="s">
        <v>37</v>
      </c>
      <c r="P14" s="130"/>
      <c r="Q14" s="71"/>
    </row>
    <row r="15" s="60" customFormat="1" ht="12" spans="1:17">
      <c r="A15" s="92" t="s">
        <v>37</v>
      </c>
      <c r="B15" s="93">
        <v>9877</v>
      </c>
      <c r="C15" s="92" t="s">
        <v>30</v>
      </c>
      <c r="D15" s="161" t="s">
        <v>42</v>
      </c>
      <c r="E15" s="95" t="s">
        <v>37</v>
      </c>
      <c r="F15" s="66">
        <v>5995</v>
      </c>
      <c r="G15" s="67"/>
      <c r="H15" s="67"/>
      <c r="I15" s="67"/>
      <c r="J15" s="126">
        <v>2200</v>
      </c>
      <c r="K15" s="67"/>
      <c r="L15" s="67"/>
      <c r="M15" s="67"/>
      <c r="N15" s="68">
        <f t="shared" si="0"/>
        <v>2200</v>
      </c>
      <c r="O15" s="69" t="s">
        <v>37</v>
      </c>
      <c r="P15" s="70"/>
      <c r="Q15" s="71"/>
    </row>
    <row r="16" s="60" customFormat="1" ht="12" spans="1:17">
      <c r="A16" s="92" t="s">
        <v>38</v>
      </c>
      <c r="B16" s="93">
        <v>9869</v>
      </c>
      <c r="C16" s="92" t="s">
        <v>43</v>
      </c>
      <c r="D16" s="161" t="s">
        <v>44</v>
      </c>
      <c r="E16" s="95" t="s">
        <v>37</v>
      </c>
      <c r="F16" s="66">
        <v>5996</v>
      </c>
      <c r="G16" s="67"/>
      <c r="H16" s="67"/>
      <c r="I16" s="67"/>
      <c r="J16" s="126">
        <v>2640</v>
      </c>
      <c r="K16" s="67"/>
      <c r="L16" s="67"/>
      <c r="M16" s="67"/>
      <c r="N16" s="68">
        <f t="shared" si="0"/>
        <v>2640</v>
      </c>
      <c r="O16" s="69" t="s">
        <v>37</v>
      </c>
      <c r="P16" s="70"/>
      <c r="Q16" s="71"/>
    </row>
    <row r="17" s="60" customFormat="1" ht="12" spans="1:17">
      <c r="A17" s="61" t="s">
        <v>45</v>
      </c>
      <c r="B17" s="62">
        <v>9894</v>
      </c>
      <c r="C17" s="63" t="s">
        <v>46</v>
      </c>
      <c r="D17" s="163" t="s">
        <v>47</v>
      </c>
      <c r="E17" s="65" t="s">
        <v>45</v>
      </c>
      <c r="F17" s="66">
        <v>5997</v>
      </c>
      <c r="G17" s="67"/>
      <c r="H17" s="67"/>
      <c r="I17" s="67"/>
      <c r="J17" s="67">
        <v>2200</v>
      </c>
      <c r="K17" s="67"/>
      <c r="L17" s="67"/>
      <c r="M17" s="67"/>
      <c r="N17" s="68">
        <f t="shared" si="0"/>
        <v>2200</v>
      </c>
      <c r="O17" s="69" t="s">
        <v>48</v>
      </c>
      <c r="P17" s="70"/>
      <c r="Q17" s="71"/>
    </row>
    <row r="18" s="60" customFormat="1" ht="12" spans="1:17">
      <c r="A18" s="61" t="s">
        <v>45</v>
      </c>
      <c r="B18" s="164" t="s">
        <v>49</v>
      </c>
      <c r="C18" s="63" t="s">
        <v>50</v>
      </c>
      <c r="D18" s="163" t="s">
        <v>51</v>
      </c>
      <c r="E18" s="65" t="s">
        <v>45</v>
      </c>
      <c r="F18" s="66">
        <v>5998</v>
      </c>
      <c r="G18" s="67"/>
      <c r="H18" s="67"/>
      <c r="I18" s="67"/>
      <c r="J18" s="67">
        <v>2200</v>
      </c>
      <c r="K18" s="67"/>
      <c r="L18" s="67"/>
      <c r="M18" s="67"/>
      <c r="N18" s="68">
        <f t="shared" si="0"/>
        <v>2200</v>
      </c>
      <c r="O18" s="69" t="s">
        <v>48</v>
      </c>
      <c r="P18" s="70"/>
      <c r="Q18" s="71"/>
    </row>
    <row r="19" s="60" customFormat="1" ht="12" spans="1:17">
      <c r="A19" s="61" t="s">
        <v>52</v>
      </c>
      <c r="B19" s="62">
        <v>9904</v>
      </c>
      <c r="C19" s="63" t="s">
        <v>35</v>
      </c>
      <c r="D19" s="163" t="s">
        <v>53</v>
      </c>
      <c r="E19" s="65" t="s">
        <v>52</v>
      </c>
      <c r="F19" s="66">
        <v>5999</v>
      </c>
      <c r="G19" s="67"/>
      <c r="H19" s="67"/>
      <c r="I19" s="67"/>
      <c r="J19" s="67">
        <v>880</v>
      </c>
      <c r="K19" s="67"/>
      <c r="L19" s="67"/>
      <c r="M19" s="67"/>
      <c r="N19" s="68">
        <f t="shared" si="0"/>
        <v>880</v>
      </c>
      <c r="O19" s="69" t="s">
        <v>48</v>
      </c>
      <c r="P19" s="70"/>
      <c r="Q19" s="71"/>
    </row>
    <row r="20" s="60" customFormat="1" ht="12" spans="1:17">
      <c r="A20" s="61" t="s">
        <v>52</v>
      </c>
      <c r="B20" s="62">
        <v>9916</v>
      </c>
      <c r="C20" s="63" t="s">
        <v>54</v>
      </c>
      <c r="D20" s="163" t="s">
        <v>55</v>
      </c>
      <c r="E20" s="65" t="s">
        <v>52</v>
      </c>
      <c r="F20" s="66">
        <v>6000</v>
      </c>
      <c r="G20" s="67"/>
      <c r="H20" s="67"/>
      <c r="I20" s="67"/>
      <c r="J20" s="67">
        <v>600</v>
      </c>
      <c r="K20" s="67"/>
      <c r="L20" s="67"/>
      <c r="M20" s="67"/>
      <c r="N20" s="68">
        <f t="shared" si="0"/>
        <v>600</v>
      </c>
      <c r="O20" s="69" t="s">
        <v>48</v>
      </c>
      <c r="P20" s="70"/>
      <c r="Q20" s="71"/>
    </row>
    <row r="21" s="60" customFormat="1" ht="12" spans="1:17">
      <c r="A21" s="61" t="s">
        <v>48</v>
      </c>
      <c r="B21" s="62">
        <v>9929</v>
      </c>
      <c r="C21" s="63" t="s">
        <v>30</v>
      </c>
      <c r="D21" s="163" t="s">
        <v>56</v>
      </c>
      <c r="E21" s="65" t="s">
        <v>48</v>
      </c>
      <c r="F21" s="66">
        <v>6001</v>
      </c>
      <c r="G21" s="67"/>
      <c r="H21" s="67"/>
      <c r="I21" s="67"/>
      <c r="J21" s="67">
        <v>2200</v>
      </c>
      <c r="K21" s="67"/>
      <c r="L21" s="67"/>
      <c r="M21" s="67"/>
      <c r="N21" s="68">
        <f t="shared" si="0"/>
        <v>2200</v>
      </c>
      <c r="O21" s="69" t="s">
        <v>57</v>
      </c>
      <c r="P21" s="70"/>
      <c r="Q21" s="71"/>
    </row>
    <row r="22" s="60" customFormat="1" ht="12" spans="1:17">
      <c r="A22" s="61" t="s">
        <v>58</v>
      </c>
      <c r="B22" s="62">
        <v>9934</v>
      </c>
      <c r="C22" s="63" t="s">
        <v>59</v>
      </c>
      <c r="D22" s="163" t="s">
        <v>60</v>
      </c>
      <c r="E22" s="65" t="s">
        <v>58</v>
      </c>
      <c r="F22" s="66">
        <v>6002</v>
      </c>
      <c r="G22" s="67"/>
      <c r="H22" s="67"/>
      <c r="I22" s="67"/>
      <c r="J22" s="67">
        <v>6600</v>
      </c>
      <c r="K22" s="67"/>
      <c r="L22" s="67"/>
      <c r="M22" s="67"/>
      <c r="N22" s="68">
        <f t="shared" si="0"/>
        <v>6600</v>
      </c>
      <c r="O22" s="69" t="s">
        <v>57</v>
      </c>
      <c r="P22" s="70"/>
      <c r="Q22" s="71"/>
    </row>
    <row r="23" s="60" customFormat="1" ht="12" spans="1:17">
      <c r="A23" s="98" t="s">
        <v>48</v>
      </c>
      <c r="B23" s="99">
        <v>9930</v>
      </c>
      <c r="C23" s="100" t="s">
        <v>43</v>
      </c>
      <c r="D23" s="165" t="s">
        <v>61</v>
      </c>
      <c r="E23" s="98" t="s">
        <v>57</v>
      </c>
      <c r="F23" s="102">
        <v>6004</v>
      </c>
      <c r="G23" s="103"/>
      <c r="H23" s="103"/>
      <c r="I23" s="103"/>
      <c r="J23" s="103">
        <v>3080</v>
      </c>
      <c r="K23" s="103"/>
      <c r="L23" s="67"/>
      <c r="M23" s="67"/>
      <c r="N23" s="68">
        <f t="shared" si="0"/>
        <v>3080</v>
      </c>
      <c r="O23" s="69" t="s">
        <v>57</v>
      </c>
      <c r="P23" s="130"/>
      <c r="Q23" s="137"/>
    </row>
    <row r="24" s="60" customFormat="1" ht="12" spans="1:17">
      <c r="A24" s="61" t="s">
        <v>62</v>
      </c>
      <c r="B24" s="62">
        <v>9953</v>
      </c>
      <c r="C24" s="63" t="s">
        <v>22</v>
      </c>
      <c r="D24" s="163" t="s">
        <v>63</v>
      </c>
      <c r="E24" s="65" t="s">
        <v>62</v>
      </c>
      <c r="F24" s="66">
        <v>6003</v>
      </c>
      <c r="G24" s="67"/>
      <c r="H24" s="67"/>
      <c r="I24" s="67"/>
      <c r="J24" s="67">
        <v>880</v>
      </c>
      <c r="K24" s="67"/>
      <c r="L24" s="67"/>
      <c r="M24" s="67"/>
      <c r="N24" s="68">
        <f t="shared" si="0"/>
        <v>880</v>
      </c>
      <c r="O24" s="69" t="s">
        <v>64</v>
      </c>
      <c r="P24" s="70"/>
      <c r="Q24" s="71"/>
    </row>
    <row r="25" s="60" customFormat="1" ht="12" spans="1:17">
      <c r="A25" s="61" t="s">
        <v>62</v>
      </c>
      <c r="B25" s="62">
        <v>9956</v>
      </c>
      <c r="C25" s="63" t="s">
        <v>30</v>
      </c>
      <c r="D25" s="64"/>
      <c r="E25" s="65" t="s">
        <v>62</v>
      </c>
      <c r="F25" s="66">
        <v>6005</v>
      </c>
      <c r="G25" s="67"/>
      <c r="H25" s="67"/>
      <c r="I25" s="67"/>
      <c r="J25" s="67">
        <v>3960</v>
      </c>
      <c r="K25" s="67"/>
      <c r="L25" s="67"/>
      <c r="M25" s="67"/>
      <c r="N25" s="68">
        <f t="shared" si="0"/>
        <v>3960</v>
      </c>
      <c r="O25" s="69" t="s">
        <v>64</v>
      </c>
      <c r="P25" s="70"/>
      <c r="Q25" s="71"/>
    </row>
    <row r="26" s="60" customFormat="1" ht="12" spans="1:17">
      <c r="A26" s="61" t="s">
        <v>64</v>
      </c>
      <c r="B26" s="62">
        <v>9957</v>
      </c>
      <c r="C26" s="63" t="s">
        <v>30</v>
      </c>
      <c r="D26" s="163" t="s">
        <v>65</v>
      </c>
      <c r="E26" s="65" t="s">
        <v>64</v>
      </c>
      <c r="F26" s="66">
        <v>6006</v>
      </c>
      <c r="G26" s="67"/>
      <c r="H26" s="67"/>
      <c r="I26" s="67"/>
      <c r="J26" s="67">
        <v>1760</v>
      </c>
      <c r="K26" s="67"/>
      <c r="L26" s="67"/>
      <c r="M26" s="67"/>
      <c r="N26" s="68">
        <f t="shared" si="0"/>
        <v>1760</v>
      </c>
      <c r="O26" s="69" t="s">
        <v>64</v>
      </c>
      <c r="P26" s="70"/>
      <c r="Q26" s="71"/>
    </row>
    <row r="27" s="60" customFormat="1" ht="12" spans="1:17">
      <c r="A27" s="61" t="s">
        <v>66</v>
      </c>
      <c r="B27" s="62">
        <v>9968</v>
      </c>
      <c r="C27" s="63" t="s">
        <v>43</v>
      </c>
      <c r="D27" s="163" t="s">
        <v>67</v>
      </c>
      <c r="E27" s="65" t="s">
        <v>66</v>
      </c>
      <c r="F27" s="66">
        <v>6008</v>
      </c>
      <c r="G27" s="67"/>
      <c r="H27" s="67"/>
      <c r="I27" s="67"/>
      <c r="J27" s="67">
        <v>80</v>
      </c>
      <c r="K27" s="67"/>
      <c r="L27" s="67"/>
      <c r="M27" s="67"/>
      <c r="N27" s="68">
        <f t="shared" si="0"/>
        <v>80</v>
      </c>
      <c r="O27" s="69" t="s">
        <v>68</v>
      </c>
      <c r="P27" s="70"/>
      <c r="Q27" s="71"/>
    </row>
    <row r="28" s="60" customFormat="1" ht="12" spans="1:17">
      <c r="A28" s="61" t="s">
        <v>68</v>
      </c>
      <c r="B28" s="62">
        <v>9976</v>
      </c>
      <c r="C28" s="63" t="s">
        <v>69</v>
      </c>
      <c r="D28" s="163" t="s">
        <v>70</v>
      </c>
      <c r="E28" s="65" t="s">
        <v>68</v>
      </c>
      <c r="F28" s="66">
        <v>6009</v>
      </c>
      <c r="G28" s="67"/>
      <c r="H28" s="67"/>
      <c r="I28" s="67"/>
      <c r="J28" s="67">
        <v>1300</v>
      </c>
      <c r="K28" s="67"/>
      <c r="L28" s="67"/>
      <c r="M28" s="67"/>
      <c r="N28" s="68">
        <f t="shared" si="0"/>
        <v>1300</v>
      </c>
      <c r="O28" s="69" t="s">
        <v>68</v>
      </c>
      <c r="P28" s="70"/>
      <c r="Q28" s="71"/>
    </row>
    <row r="29" s="60" customFormat="1" ht="12" spans="1:17">
      <c r="A29" s="61" t="s">
        <v>68</v>
      </c>
      <c r="B29" s="62">
        <v>9981</v>
      </c>
      <c r="C29" s="63" t="s">
        <v>71</v>
      </c>
      <c r="D29" s="163" t="s">
        <v>72</v>
      </c>
      <c r="E29" s="65" t="s">
        <v>68</v>
      </c>
      <c r="F29" s="66">
        <v>6010</v>
      </c>
      <c r="G29" s="67"/>
      <c r="H29" s="67"/>
      <c r="I29" s="67"/>
      <c r="J29" s="67">
        <v>9850</v>
      </c>
      <c r="K29" s="67"/>
      <c r="L29" s="67"/>
      <c r="M29" s="67"/>
      <c r="N29" s="68">
        <f t="shared" si="0"/>
        <v>9850</v>
      </c>
      <c r="O29" s="69" t="s">
        <v>73</v>
      </c>
      <c r="P29" s="70"/>
      <c r="Q29" s="71"/>
    </row>
    <row r="30" s="60" customFormat="1" ht="12" spans="1:17">
      <c r="A30" s="61" t="s">
        <v>68</v>
      </c>
      <c r="B30" s="62">
        <v>9968</v>
      </c>
      <c r="C30" s="63" t="s">
        <v>43</v>
      </c>
      <c r="D30" s="163" t="s">
        <v>67</v>
      </c>
      <c r="E30" s="65" t="s">
        <v>68</v>
      </c>
      <c r="F30" s="66">
        <v>6011</v>
      </c>
      <c r="G30" s="67"/>
      <c r="H30" s="67"/>
      <c r="I30" s="67"/>
      <c r="J30" s="67">
        <v>840</v>
      </c>
      <c r="K30" s="67"/>
      <c r="L30" s="67"/>
      <c r="M30" s="67"/>
      <c r="N30" s="68">
        <f t="shared" si="0"/>
        <v>840</v>
      </c>
      <c r="O30" s="69" t="s">
        <v>68</v>
      </c>
      <c r="P30" s="70"/>
      <c r="Q30" s="71"/>
    </row>
    <row r="31" s="60" customFormat="1" ht="12" spans="1:17">
      <c r="A31" s="61" t="s">
        <v>74</v>
      </c>
      <c r="B31" s="62">
        <v>9985</v>
      </c>
      <c r="C31" s="63" t="s">
        <v>75</v>
      </c>
      <c r="D31" s="163" t="s">
        <v>76</v>
      </c>
      <c r="E31" s="65" t="s">
        <v>74</v>
      </c>
      <c r="F31" s="66">
        <v>6012</v>
      </c>
      <c r="G31" s="67"/>
      <c r="H31" s="67"/>
      <c r="I31" s="67"/>
      <c r="J31" s="67">
        <v>800</v>
      </c>
      <c r="K31" s="67"/>
      <c r="L31" s="67"/>
      <c r="M31" s="67"/>
      <c r="N31" s="68">
        <f t="shared" si="0"/>
        <v>800</v>
      </c>
      <c r="O31" s="69" t="s">
        <v>73</v>
      </c>
      <c r="P31" s="70"/>
      <c r="Q31" s="71"/>
    </row>
    <row r="32" s="60" customFormat="1" ht="12" spans="1:17">
      <c r="A32" s="61" t="s">
        <v>74</v>
      </c>
      <c r="B32" s="62">
        <v>9986</v>
      </c>
      <c r="C32" s="63" t="s">
        <v>22</v>
      </c>
      <c r="D32" s="163" t="s">
        <v>77</v>
      </c>
      <c r="E32" s="65" t="s">
        <v>74</v>
      </c>
      <c r="F32" s="66">
        <v>6013</v>
      </c>
      <c r="G32" s="67"/>
      <c r="H32" s="67"/>
      <c r="I32" s="67"/>
      <c r="J32" s="67">
        <v>5368</v>
      </c>
      <c r="K32" s="67"/>
      <c r="L32" s="67"/>
      <c r="M32" s="67"/>
      <c r="N32" s="68">
        <f t="shared" si="0"/>
        <v>5368</v>
      </c>
      <c r="O32" s="69" t="s">
        <v>73</v>
      </c>
      <c r="P32" s="70"/>
      <c r="Q32" s="71"/>
    </row>
    <row r="33" s="60" customFormat="1" ht="12" spans="1:17">
      <c r="A33" s="61" t="s">
        <v>74</v>
      </c>
      <c r="B33" s="62">
        <v>9942</v>
      </c>
      <c r="C33" s="63" t="s">
        <v>59</v>
      </c>
      <c r="D33" s="163" t="s">
        <v>78</v>
      </c>
      <c r="E33" s="65" t="s">
        <v>74</v>
      </c>
      <c r="F33" s="66">
        <v>6014</v>
      </c>
      <c r="G33" s="67"/>
      <c r="H33" s="67"/>
      <c r="I33" s="67"/>
      <c r="J33" s="67">
        <v>1100</v>
      </c>
      <c r="K33" s="67"/>
      <c r="L33" s="67"/>
      <c r="M33" s="67"/>
      <c r="N33" s="68">
        <f t="shared" si="0"/>
        <v>1100</v>
      </c>
      <c r="O33" s="69" t="s">
        <v>73</v>
      </c>
      <c r="P33" s="70"/>
      <c r="Q33" s="71"/>
    </row>
    <row r="34" s="60" customFormat="1" ht="12" spans="1:17">
      <c r="A34" s="61" t="s">
        <v>79</v>
      </c>
      <c r="B34" s="62">
        <v>10015</v>
      </c>
      <c r="C34" s="63" t="s">
        <v>22</v>
      </c>
      <c r="D34" s="163" t="s">
        <v>80</v>
      </c>
      <c r="E34" s="65" t="s">
        <v>81</v>
      </c>
      <c r="F34" s="66">
        <v>6016</v>
      </c>
      <c r="G34" s="67"/>
      <c r="H34" s="67"/>
      <c r="I34" s="67"/>
      <c r="J34" s="67">
        <v>5760</v>
      </c>
      <c r="K34" s="67"/>
      <c r="L34" s="67"/>
      <c r="M34" s="67"/>
      <c r="N34" s="68">
        <f t="shared" si="0"/>
        <v>5760</v>
      </c>
      <c r="O34" s="69" t="s">
        <v>82</v>
      </c>
      <c r="P34" s="70"/>
      <c r="Q34" s="71"/>
    </row>
    <row r="35" s="60" customFormat="1" ht="12" spans="1:17">
      <c r="A35" s="61" t="s">
        <v>82</v>
      </c>
      <c r="B35" s="62">
        <v>10028</v>
      </c>
      <c r="C35" s="63" t="s">
        <v>22</v>
      </c>
      <c r="D35" s="163" t="s">
        <v>83</v>
      </c>
      <c r="E35" s="65" t="s">
        <v>82</v>
      </c>
      <c r="F35" s="66">
        <v>6017</v>
      </c>
      <c r="G35" s="67"/>
      <c r="H35" s="67"/>
      <c r="I35" s="67"/>
      <c r="J35" s="67">
        <v>5280</v>
      </c>
      <c r="K35" s="67"/>
      <c r="L35" s="67"/>
      <c r="M35" s="67"/>
      <c r="N35" s="68">
        <f t="shared" si="0"/>
        <v>5280</v>
      </c>
      <c r="O35" s="69" t="s">
        <v>82</v>
      </c>
      <c r="P35" s="70"/>
      <c r="Q35" s="71"/>
    </row>
    <row r="36" s="60" customFormat="1" ht="12" spans="1:17">
      <c r="A36" s="61" t="s">
        <v>84</v>
      </c>
      <c r="B36" s="62">
        <v>10033</v>
      </c>
      <c r="C36" s="63" t="s">
        <v>32</v>
      </c>
      <c r="D36" s="163" t="s">
        <v>85</v>
      </c>
      <c r="E36" s="65" t="s">
        <v>84</v>
      </c>
      <c r="F36" s="66">
        <v>6018</v>
      </c>
      <c r="G36" s="67"/>
      <c r="H36" s="67"/>
      <c r="I36" s="67"/>
      <c r="J36" s="67">
        <v>5720</v>
      </c>
      <c r="K36" s="67"/>
      <c r="L36" s="67"/>
      <c r="M36" s="67"/>
      <c r="N36" s="68">
        <f t="shared" si="0"/>
        <v>5720</v>
      </c>
      <c r="O36" s="69" t="s">
        <v>86</v>
      </c>
      <c r="P36" s="70"/>
      <c r="Q36" s="71"/>
    </row>
    <row r="37" s="60" customFormat="1" ht="12" spans="1:17">
      <c r="A37" s="104" t="s">
        <v>87</v>
      </c>
      <c r="B37" s="105"/>
      <c r="C37" s="106"/>
      <c r="D37" s="107"/>
      <c r="E37" s="107"/>
      <c r="F37" s="108" t="s">
        <v>88</v>
      </c>
      <c r="G37" s="109">
        <f t="shared" ref="G37:N37" si="1">SUM(G8:G36)</f>
        <v>0</v>
      </c>
      <c r="H37" s="109">
        <f t="shared" si="1"/>
        <v>0</v>
      </c>
      <c r="I37" s="109">
        <f t="shared" si="1"/>
        <v>0</v>
      </c>
      <c r="J37" s="109">
        <f t="shared" si="1"/>
        <v>82558</v>
      </c>
      <c r="K37" s="109">
        <f t="shared" si="1"/>
        <v>29850</v>
      </c>
      <c r="L37" s="109">
        <f t="shared" si="1"/>
        <v>0</v>
      </c>
      <c r="M37" s="109">
        <f t="shared" si="1"/>
        <v>0</v>
      </c>
      <c r="N37" s="109">
        <f t="shared" si="1"/>
        <v>112408</v>
      </c>
      <c r="O37" s="131"/>
      <c r="P37" s="70"/>
      <c r="Q37" s="71"/>
    </row>
    <row r="38" s="60" customFormat="1" ht="12" spans="1:17">
      <c r="A38" s="110"/>
      <c r="B38" s="111"/>
      <c r="C38" s="112"/>
      <c r="D38" s="113"/>
      <c r="E38" s="113"/>
      <c r="F38" s="114"/>
      <c r="G38" s="115"/>
      <c r="H38" s="115"/>
      <c r="I38" s="115"/>
      <c r="J38" s="115"/>
      <c r="K38" s="115"/>
      <c r="L38" s="115"/>
      <c r="M38" s="115"/>
      <c r="N38" s="115"/>
      <c r="O38" s="76"/>
      <c r="P38" s="132"/>
      <c r="Q38" s="71"/>
    </row>
    <row r="39" s="60" customFormat="1" ht="12" spans="1:17">
      <c r="A39" s="76"/>
      <c r="B39" s="77"/>
      <c r="C39" s="76"/>
      <c r="D39" s="78"/>
      <c r="E39" s="78"/>
      <c r="F39" s="79"/>
      <c r="G39" s="76"/>
      <c r="H39" s="76"/>
      <c r="I39" s="76"/>
      <c r="J39" s="76"/>
      <c r="K39" s="76"/>
      <c r="L39" s="76"/>
      <c r="M39" s="76"/>
      <c r="N39" s="76"/>
      <c r="O39" s="76"/>
      <c r="P39" s="132"/>
      <c r="Q39" s="71"/>
    </row>
    <row r="40" s="60" customFormat="1" ht="12" spans="1:17">
      <c r="A40" s="76" t="s">
        <v>0</v>
      </c>
      <c r="B40" s="77"/>
      <c r="C40" s="76"/>
      <c r="D40" s="78"/>
      <c r="E40" s="78"/>
      <c r="F40" s="79"/>
      <c r="G40" s="76"/>
      <c r="H40" s="76"/>
      <c r="I40" s="76"/>
      <c r="J40" s="76"/>
      <c r="K40" s="76"/>
      <c r="L40" s="76"/>
      <c r="M40" s="76"/>
      <c r="N40" s="76"/>
      <c r="O40" s="76"/>
      <c r="P40" s="132"/>
      <c r="Q40" s="71"/>
    </row>
    <row r="41" s="60" customFormat="1" ht="12" spans="1:17">
      <c r="A41" s="76" t="s">
        <v>1</v>
      </c>
      <c r="B41" s="77"/>
      <c r="C41" s="76"/>
      <c r="D41" s="78"/>
      <c r="E41" s="78"/>
      <c r="F41" s="79"/>
      <c r="G41" s="76"/>
      <c r="H41" s="76"/>
      <c r="I41" s="76"/>
      <c r="J41" s="76"/>
      <c r="K41" s="76"/>
      <c r="L41" s="76"/>
      <c r="M41" s="76"/>
      <c r="N41" s="76"/>
      <c r="O41" s="76"/>
      <c r="P41" s="132"/>
      <c r="Q41" s="71"/>
    </row>
    <row r="42" s="60" customFormat="1" ht="12" spans="1:17">
      <c r="A42" s="76" t="s">
        <v>89</v>
      </c>
      <c r="B42" s="77"/>
      <c r="C42" s="76"/>
      <c r="D42" s="78"/>
      <c r="E42" s="78"/>
      <c r="F42" s="79"/>
      <c r="G42" s="76"/>
      <c r="H42" s="76"/>
      <c r="I42" s="76"/>
      <c r="J42" s="76"/>
      <c r="K42" s="76"/>
      <c r="L42" s="76"/>
      <c r="M42" s="76"/>
      <c r="N42" s="76"/>
      <c r="O42" s="76"/>
      <c r="P42" s="132"/>
      <c r="Q42" s="71"/>
    </row>
    <row r="43" s="60" customFormat="1" ht="9" customHeight="1" spans="1:17">
      <c r="A43" s="76"/>
      <c r="B43" s="77"/>
      <c r="C43" s="76"/>
      <c r="D43" s="78"/>
      <c r="E43" s="78"/>
      <c r="F43" s="79"/>
      <c r="G43" s="76"/>
      <c r="H43" s="76"/>
      <c r="I43" s="76"/>
      <c r="J43" s="76"/>
      <c r="K43" s="76"/>
      <c r="L43" s="76"/>
      <c r="M43" s="76"/>
      <c r="N43" s="76"/>
      <c r="O43" s="76"/>
      <c r="P43" s="132"/>
      <c r="Q43" s="71"/>
    </row>
    <row r="44" s="60" customFormat="1" ht="12" spans="1:17">
      <c r="A44" s="80" t="s">
        <v>90</v>
      </c>
      <c r="B44" s="81"/>
      <c r="C44" s="76"/>
      <c r="D44" s="78"/>
      <c r="E44" s="78"/>
      <c r="F44" s="79"/>
      <c r="G44" s="76"/>
      <c r="H44" s="76"/>
      <c r="I44" s="76"/>
      <c r="J44" s="76"/>
      <c r="K44" s="76"/>
      <c r="L44" s="76"/>
      <c r="M44" s="76"/>
      <c r="N44" s="76"/>
      <c r="O44" s="76"/>
      <c r="P44" s="132"/>
      <c r="Q44" s="71"/>
    </row>
    <row r="45" s="60" customFormat="1" ht="12" spans="1:17">
      <c r="A45" s="116" t="s">
        <v>4</v>
      </c>
      <c r="B45" s="82" t="s">
        <v>5</v>
      </c>
      <c r="C45" s="82" t="s">
        <v>6</v>
      </c>
      <c r="D45" s="83" t="s">
        <v>7</v>
      </c>
      <c r="E45" s="84" t="s">
        <v>8</v>
      </c>
      <c r="F45" s="82" t="s">
        <v>91</v>
      </c>
      <c r="G45" s="82" t="s">
        <v>10</v>
      </c>
      <c r="H45" s="86" t="s">
        <v>11</v>
      </c>
      <c r="I45" s="86"/>
      <c r="J45" s="82" t="s">
        <v>12</v>
      </c>
      <c r="K45" s="82" t="s">
        <v>13</v>
      </c>
      <c r="L45" s="133" t="s">
        <v>14</v>
      </c>
      <c r="M45" s="133"/>
      <c r="N45" s="82" t="s">
        <v>15</v>
      </c>
      <c r="O45" s="82" t="s">
        <v>16</v>
      </c>
      <c r="P45" s="82" t="s">
        <v>17</v>
      </c>
      <c r="Q45" s="82" t="s">
        <v>92</v>
      </c>
    </row>
    <row r="46" s="60" customFormat="1" ht="12.75" spans="1:17">
      <c r="A46" s="117"/>
      <c r="B46" s="87"/>
      <c r="C46" s="87"/>
      <c r="D46" s="88"/>
      <c r="E46" s="89" t="s">
        <v>18</v>
      </c>
      <c r="F46" s="87"/>
      <c r="G46" s="87"/>
      <c r="H46" s="91" t="s">
        <v>19</v>
      </c>
      <c r="I46" s="91" t="s">
        <v>20</v>
      </c>
      <c r="J46" s="87"/>
      <c r="K46" s="87"/>
      <c r="L46" s="91" t="s">
        <v>19</v>
      </c>
      <c r="M46" s="91" t="s">
        <v>20</v>
      </c>
      <c r="N46" s="87"/>
      <c r="O46" s="87"/>
      <c r="P46" s="87"/>
      <c r="Q46" s="87"/>
    </row>
    <row r="47" s="1" customFormat="1" customHeight="1" spans="1:17">
      <c r="A47" s="118" t="s">
        <v>93</v>
      </c>
      <c r="B47" s="119">
        <v>9839</v>
      </c>
      <c r="C47" s="120" t="s">
        <v>35</v>
      </c>
      <c r="D47" s="166" t="s">
        <v>94</v>
      </c>
      <c r="E47" s="118"/>
      <c r="F47" s="37"/>
      <c r="G47" s="53"/>
      <c r="H47" s="53"/>
      <c r="I47" s="53"/>
      <c r="J47" s="53"/>
      <c r="K47" s="53">
        <v>4200</v>
      </c>
      <c r="L47" s="53"/>
      <c r="M47" s="53"/>
      <c r="N47" s="53">
        <f>SUM(G47:M47)</f>
        <v>4200</v>
      </c>
      <c r="O47" s="134"/>
      <c r="P47" s="135" t="s">
        <v>95</v>
      </c>
      <c r="Q47" s="138"/>
    </row>
    <row r="48" s="60" customFormat="1" ht="12" spans="1:17">
      <c r="A48" s="98" t="s">
        <v>45</v>
      </c>
      <c r="B48" s="167" t="s">
        <v>49</v>
      </c>
      <c r="C48" s="100" t="s">
        <v>96</v>
      </c>
      <c r="D48" s="165" t="s">
        <v>97</v>
      </c>
      <c r="E48" s="98" t="s">
        <v>45</v>
      </c>
      <c r="F48" s="123">
        <v>48729</v>
      </c>
      <c r="G48" s="103"/>
      <c r="H48" s="103"/>
      <c r="I48" s="103"/>
      <c r="J48" s="103">
        <v>15840</v>
      </c>
      <c r="K48" s="103"/>
      <c r="L48" s="103"/>
      <c r="M48" s="103"/>
      <c r="N48" s="53">
        <f t="shared" ref="N48:N68" si="2">SUM(G48:M48)</f>
        <v>15840</v>
      </c>
      <c r="O48" s="136"/>
      <c r="P48" s="70"/>
      <c r="Q48" s="139" t="s">
        <v>98</v>
      </c>
    </row>
    <row r="49" s="60" customFormat="1" ht="12" spans="1:17">
      <c r="A49" s="98" t="s">
        <v>45</v>
      </c>
      <c r="B49" s="167" t="s">
        <v>99</v>
      </c>
      <c r="C49" s="100" t="s">
        <v>96</v>
      </c>
      <c r="D49" s="165" t="s">
        <v>47</v>
      </c>
      <c r="E49" s="98" t="s">
        <v>45</v>
      </c>
      <c r="F49" s="123">
        <v>48730</v>
      </c>
      <c r="G49" s="103"/>
      <c r="H49" s="103"/>
      <c r="I49" s="103"/>
      <c r="J49" s="103">
        <v>920</v>
      </c>
      <c r="K49" s="103"/>
      <c r="L49" s="103"/>
      <c r="M49" s="103"/>
      <c r="N49" s="53">
        <f t="shared" si="2"/>
        <v>920</v>
      </c>
      <c r="O49" s="136"/>
      <c r="P49" s="70"/>
      <c r="Q49" s="139" t="s">
        <v>100</v>
      </c>
    </row>
    <row r="50" s="60" customFormat="1" ht="12" spans="1:17">
      <c r="A50" s="98" t="s">
        <v>52</v>
      </c>
      <c r="B50" s="122">
        <v>9905</v>
      </c>
      <c r="C50" s="100" t="s">
        <v>101</v>
      </c>
      <c r="D50" s="165" t="s">
        <v>102</v>
      </c>
      <c r="E50" s="98" t="s">
        <v>52</v>
      </c>
      <c r="F50" s="123"/>
      <c r="G50" s="103"/>
      <c r="H50" s="103"/>
      <c r="I50" s="103"/>
      <c r="J50" s="103">
        <v>1760</v>
      </c>
      <c r="K50" s="103"/>
      <c r="L50" s="103"/>
      <c r="M50" s="103"/>
      <c r="N50" s="53">
        <f t="shared" si="2"/>
        <v>1760</v>
      </c>
      <c r="O50" s="136"/>
      <c r="P50" s="70"/>
      <c r="Q50" s="139"/>
    </row>
    <row r="51" s="60" customFormat="1" ht="12" spans="1:17">
      <c r="A51" s="98" t="s">
        <v>52</v>
      </c>
      <c r="B51" s="167" t="s">
        <v>103</v>
      </c>
      <c r="C51" s="100" t="s">
        <v>104</v>
      </c>
      <c r="D51" s="165" t="s">
        <v>105</v>
      </c>
      <c r="E51" s="98" t="s">
        <v>52</v>
      </c>
      <c r="F51" s="123">
        <v>48731</v>
      </c>
      <c r="G51" s="103"/>
      <c r="H51" s="103"/>
      <c r="I51" s="103"/>
      <c r="J51" s="103"/>
      <c r="K51" s="103">
        <v>49750</v>
      </c>
      <c r="L51" s="103"/>
      <c r="M51" s="103"/>
      <c r="N51" s="53">
        <f t="shared" si="2"/>
        <v>49750</v>
      </c>
      <c r="O51" s="136"/>
      <c r="P51" s="70"/>
      <c r="Q51" s="139" t="s">
        <v>106</v>
      </c>
    </row>
    <row r="52" s="60" customFormat="1" ht="12" spans="1:17">
      <c r="A52" s="98" t="s">
        <v>37</v>
      </c>
      <c r="B52" s="122">
        <v>9875</v>
      </c>
      <c r="C52" s="100" t="s">
        <v>107</v>
      </c>
      <c r="D52" s="165" t="s">
        <v>108</v>
      </c>
      <c r="E52" s="98" t="s">
        <v>58</v>
      </c>
      <c r="F52" s="123">
        <v>48733</v>
      </c>
      <c r="G52" s="103"/>
      <c r="H52" s="103"/>
      <c r="I52" s="103"/>
      <c r="J52" s="103"/>
      <c r="K52" s="103"/>
      <c r="L52" s="103">
        <v>4000</v>
      </c>
      <c r="M52" s="103"/>
      <c r="N52" s="53">
        <f t="shared" si="2"/>
        <v>4000</v>
      </c>
      <c r="O52" s="136"/>
      <c r="P52" s="70"/>
      <c r="Q52" s="139"/>
    </row>
    <row r="53" s="60" customFormat="1" ht="12" spans="1:17">
      <c r="A53" s="98" t="s">
        <v>45</v>
      </c>
      <c r="B53" s="122">
        <v>9893</v>
      </c>
      <c r="C53" s="100" t="s">
        <v>107</v>
      </c>
      <c r="D53" s="165" t="s">
        <v>109</v>
      </c>
      <c r="E53" s="98" t="s">
        <v>58</v>
      </c>
      <c r="F53" s="123">
        <v>48733</v>
      </c>
      <c r="G53" s="103"/>
      <c r="H53" s="103"/>
      <c r="I53" s="103"/>
      <c r="J53" s="103"/>
      <c r="K53" s="103"/>
      <c r="L53" s="103">
        <v>2640</v>
      </c>
      <c r="M53" s="103"/>
      <c r="N53" s="53">
        <f t="shared" si="2"/>
        <v>2640</v>
      </c>
      <c r="O53" s="136"/>
      <c r="P53" s="70"/>
      <c r="Q53" s="139"/>
    </row>
    <row r="54" s="60" customFormat="1" ht="12" spans="1:17">
      <c r="A54" s="98" t="s">
        <v>48</v>
      </c>
      <c r="B54" s="122">
        <v>9928</v>
      </c>
      <c r="C54" s="100" t="s">
        <v>107</v>
      </c>
      <c r="D54" s="165" t="s">
        <v>110</v>
      </c>
      <c r="E54" s="98" t="s">
        <v>58</v>
      </c>
      <c r="F54" s="123">
        <v>48733</v>
      </c>
      <c r="G54" s="103"/>
      <c r="H54" s="103"/>
      <c r="I54" s="103"/>
      <c r="J54" s="103">
        <v>880</v>
      </c>
      <c r="K54" s="103"/>
      <c r="L54" s="103"/>
      <c r="M54" s="103"/>
      <c r="N54" s="53">
        <f t="shared" si="2"/>
        <v>880</v>
      </c>
      <c r="O54" s="136"/>
      <c r="P54" s="70"/>
      <c r="Q54" s="139"/>
    </row>
    <row r="55" s="60" customFormat="1" ht="12" spans="1:17">
      <c r="A55" s="98" t="s">
        <v>48</v>
      </c>
      <c r="B55" s="167" t="s">
        <v>111</v>
      </c>
      <c r="C55" s="100" t="s">
        <v>101</v>
      </c>
      <c r="D55" s="165" t="s">
        <v>112</v>
      </c>
      <c r="E55" s="98"/>
      <c r="F55" s="123"/>
      <c r="G55" s="103"/>
      <c r="H55" s="103"/>
      <c r="I55" s="103"/>
      <c r="J55" s="103"/>
      <c r="K55" s="103">
        <v>49750</v>
      </c>
      <c r="L55" s="103"/>
      <c r="M55" s="103"/>
      <c r="N55" s="53">
        <f t="shared" si="2"/>
        <v>49750</v>
      </c>
      <c r="O55" s="136"/>
      <c r="P55" s="70"/>
      <c r="Q55" s="139" t="s">
        <v>113</v>
      </c>
    </row>
    <row r="56" s="60" customFormat="1" ht="12" spans="1:17">
      <c r="A56" s="98" t="s">
        <v>58</v>
      </c>
      <c r="B56" s="122">
        <v>9941</v>
      </c>
      <c r="C56" s="100" t="s">
        <v>101</v>
      </c>
      <c r="D56" s="165" t="s">
        <v>114</v>
      </c>
      <c r="E56" s="98"/>
      <c r="F56" s="123"/>
      <c r="G56" s="103"/>
      <c r="H56" s="103"/>
      <c r="I56" s="103"/>
      <c r="J56" s="103">
        <v>6248</v>
      </c>
      <c r="K56" s="103"/>
      <c r="L56" s="103"/>
      <c r="M56" s="103"/>
      <c r="N56" s="53">
        <f t="shared" si="2"/>
        <v>6248</v>
      </c>
      <c r="O56" s="136"/>
      <c r="P56" s="70"/>
      <c r="Q56" s="139" t="s">
        <v>113</v>
      </c>
    </row>
    <row r="57" s="60" customFormat="1" ht="12" spans="1:17">
      <c r="A57" s="98" t="s">
        <v>64</v>
      </c>
      <c r="B57" s="122">
        <v>9961</v>
      </c>
      <c r="C57" s="100" t="s">
        <v>101</v>
      </c>
      <c r="D57" s="165" t="s">
        <v>115</v>
      </c>
      <c r="E57" s="98"/>
      <c r="F57" s="123"/>
      <c r="G57" s="103"/>
      <c r="H57" s="103"/>
      <c r="I57" s="103"/>
      <c r="J57" s="103">
        <v>12320</v>
      </c>
      <c r="K57" s="103"/>
      <c r="L57" s="103"/>
      <c r="M57" s="103"/>
      <c r="N57" s="53">
        <f t="shared" si="2"/>
        <v>12320</v>
      </c>
      <c r="O57" s="136"/>
      <c r="P57" s="70"/>
      <c r="Q57" s="139" t="s">
        <v>113</v>
      </c>
    </row>
    <row r="58" s="60" customFormat="1" ht="12" spans="1:17">
      <c r="A58" s="98" t="s">
        <v>68</v>
      </c>
      <c r="B58" s="122">
        <v>9975</v>
      </c>
      <c r="C58" s="100" t="s">
        <v>101</v>
      </c>
      <c r="D58" s="165" t="s">
        <v>116</v>
      </c>
      <c r="E58" s="98"/>
      <c r="F58" s="123"/>
      <c r="G58" s="103"/>
      <c r="H58" s="103"/>
      <c r="I58" s="103"/>
      <c r="J58" s="103">
        <v>8000</v>
      </c>
      <c r="K58" s="103"/>
      <c r="L58" s="103"/>
      <c r="M58" s="103"/>
      <c r="N58" s="53">
        <f t="shared" si="2"/>
        <v>8000</v>
      </c>
      <c r="O58" s="136"/>
      <c r="P58" s="70"/>
      <c r="Q58" s="139" t="s">
        <v>113</v>
      </c>
    </row>
    <row r="59" s="60" customFormat="1" ht="12" spans="1:17">
      <c r="A59" s="98" t="s">
        <v>81</v>
      </c>
      <c r="B59" s="122">
        <v>10014</v>
      </c>
      <c r="C59" s="100" t="s">
        <v>104</v>
      </c>
      <c r="D59" s="165" t="s">
        <v>117</v>
      </c>
      <c r="E59" s="98"/>
      <c r="F59" s="123"/>
      <c r="G59" s="103"/>
      <c r="H59" s="103"/>
      <c r="I59" s="103"/>
      <c r="J59" s="103">
        <v>1760</v>
      </c>
      <c r="K59" s="103"/>
      <c r="L59" s="103"/>
      <c r="M59" s="103"/>
      <c r="N59" s="53">
        <f t="shared" si="2"/>
        <v>1760</v>
      </c>
      <c r="O59" s="136"/>
      <c r="P59" s="70"/>
      <c r="Q59" s="139" t="s">
        <v>113</v>
      </c>
    </row>
    <row r="60" s="60" customFormat="1" ht="12" spans="1:17">
      <c r="A60" s="98" t="s">
        <v>57</v>
      </c>
      <c r="B60" s="122">
        <v>9954</v>
      </c>
      <c r="C60" s="100" t="s">
        <v>96</v>
      </c>
      <c r="D60" s="165" t="s">
        <v>105</v>
      </c>
      <c r="E60" s="98" t="s">
        <v>57</v>
      </c>
      <c r="F60" s="123">
        <v>48736</v>
      </c>
      <c r="G60" s="103"/>
      <c r="H60" s="103"/>
      <c r="I60" s="103"/>
      <c r="J60" s="103">
        <v>2200</v>
      </c>
      <c r="K60" s="103"/>
      <c r="L60" s="103"/>
      <c r="M60" s="103"/>
      <c r="N60" s="53">
        <f t="shared" si="2"/>
        <v>2200</v>
      </c>
      <c r="O60" s="136"/>
      <c r="P60" s="70"/>
      <c r="Q60" s="139" t="s">
        <v>118</v>
      </c>
    </row>
    <row r="61" s="60" customFormat="1" ht="12" spans="1:17">
      <c r="A61" s="98" t="s">
        <v>48</v>
      </c>
      <c r="B61" s="122">
        <v>9924</v>
      </c>
      <c r="C61" s="100" t="s">
        <v>107</v>
      </c>
      <c r="D61" s="165" t="s">
        <v>119</v>
      </c>
      <c r="E61" s="98" t="s">
        <v>68</v>
      </c>
      <c r="F61" s="123">
        <v>48737</v>
      </c>
      <c r="G61" s="103"/>
      <c r="H61" s="103"/>
      <c r="I61" s="103"/>
      <c r="J61" s="103">
        <v>5280</v>
      </c>
      <c r="K61" s="103"/>
      <c r="L61" s="103"/>
      <c r="M61" s="103"/>
      <c r="N61" s="53">
        <f t="shared" si="2"/>
        <v>5280</v>
      </c>
      <c r="O61" s="136"/>
      <c r="P61" s="70"/>
      <c r="Q61" s="139" t="s">
        <v>120</v>
      </c>
    </row>
    <row r="62" s="60" customFormat="1" ht="12" spans="1:17">
      <c r="A62" s="98" t="s">
        <v>68</v>
      </c>
      <c r="B62" s="122">
        <v>9982</v>
      </c>
      <c r="C62" s="100" t="s">
        <v>107</v>
      </c>
      <c r="D62" s="165" t="s">
        <v>119</v>
      </c>
      <c r="E62" s="98" t="s">
        <v>68</v>
      </c>
      <c r="F62" s="123">
        <v>48737</v>
      </c>
      <c r="G62" s="103"/>
      <c r="H62" s="103"/>
      <c r="I62" s="103"/>
      <c r="J62" s="103">
        <v>480</v>
      </c>
      <c r="K62" s="103"/>
      <c r="L62" s="103"/>
      <c r="M62" s="103"/>
      <c r="N62" s="53">
        <f t="shared" si="2"/>
        <v>480</v>
      </c>
      <c r="O62" s="136"/>
      <c r="P62" s="70"/>
      <c r="Q62" s="139" t="s">
        <v>120</v>
      </c>
    </row>
    <row r="63" s="60" customFormat="1" ht="12" spans="1:17">
      <c r="A63" s="98" t="s">
        <v>81</v>
      </c>
      <c r="B63" s="122">
        <v>10016</v>
      </c>
      <c r="C63" s="100" t="s">
        <v>104</v>
      </c>
      <c r="D63" s="101"/>
      <c r="E63" s="98" t="s">
        <v>81</v>
      </c>
      <c r="F63" s="123">
        <v>48740</v>
      </c>
      <c r="G63" s="103"/>
      <c r="H63" s="103"/>
      <c r="I63" s="103"/>
      <c r="J63" s="103">
        <v>5280</v>
      </c>
      <c r="K63" s="103"/>
      <c r="L63" s="103"/>
      <c r="M63" s="103"/>
      <c r="N63" s="53">
        <f t="shared" si="2"/>
        <v>5280</v>
      </c>
      <c r="O63" s="136"/>
      <c r="P63" s="70"/>
      <c r="Q63" s="139" t="s">
        <v>121</v>
      </c>
    </row>
    <row r="64" s="60" customFormat="1" ht="12" spans="1:17">
      <c r="A64" s="98" t="s">
        <v>81</v>
      </c>
      <c r="B64" s="122">
        <v>10017</v>
      </c>
      <c r="C64" s="100" t="s">
        <v>104</v>
      </c>
      <c r="D64" s="101"/>
      <c r="E64" s="98" t="s">
        <v>81</v>
      </c>
      <c r="F64" s="123">
        <v>48741</v>
      </c>
      <c r="G64" s="103"/>
      <c r="H64" s="103"/>
      <c r="I64" s="103"/>
      <c r="J64" s="103">
        <v>4000</v>
      </c>
      <c r="K64" s="103"/>
      <c r="L64" s="103"/>
      <c r="M64" s="103"/>
      <c r="N64" s="53">
        <f t="shared" si="2"/>
        <v>4000</v>
      </c>
      <c r="O64" s="136"/>
      <c r="P64" s="70"/>
      <c r="Q64" s="139" t="s">
        <v>121</v>
      </c>
    </row>
    <row r="65" s="60" customFormat="1" ht="12" spans="1:17">
      <c r="A65" s="98" t="s">
        <v>81</v>
      </c>
      <c r="B65" s="122">
        <v>10018</v>
      </c>
      <c r="C65" s="100" t="s">
        <v>30</v>
      </c>
      <c r="D65" s="101"/>
      <c r="E65" s="98" t="s">
        <v>81</v>
      </c>
      <c r="F65" s="123">
        <v>48742</v>
      </c>
      <c r="G65" s="103"/>
      <c r="H65" s="103"/>
      <c r="I65" s="103"/>
      <c r="J65" s="103">
        <v>14000</v>
      </c>
      <c r="K65" s="103"/>
      <c r="L65" s="103"/>
      <c r="M65" s="103"/>
      <c r="N65" s="53">
        <f t="shared" si="2"/>
        <v>14000</v>
      </c>
      <c r="O65" s="136"/>
      <c r="P65" s="70"/>
      <c r="Q65" s="139" t="s">
        <v>120</v>
      </c>
    </row>
    <row r="66" s="60" customFormat="1" ht="12" spans="1:17">
      <c r="A66" s="98" t="s">
        <v>84</v>
      </c>
      <c r="B66" s="122">
        <v>10043</v>
      </c>
      <c r="C66" s="100" t="s">
        <v>35</v>
      </c>
      <c r="D66" s="165" t="s">
        <v>122</v>
      </c>
      <c r="E66" s="98" t="s">
        <v>84</v>
      </c>
      <c r="F66" s="123"/>
      <c r="G66" s="103"/>
      <c r="H66" s="103"/>
      <c r="I66" s="103"/>
      <c r="J66" s="103"/>
      <c r="K66" s="103">
        <v>12600</v>
      </c>
      <c r="L66" s="103"/>
      <c r="M66" s="103"/>
      <c r="N66" s="53">
        <f t="shared" si="2"/>
        <v>12600</v>
      </c>
      <c r="O66" s="136"/>
      <c r="P66" s="70"/>
      <c r="Q66" s="139" t="s">
        <v>113</v>
      </c>
    </row>
    <row r="67" s="60" customFormat="1" ht="12" spans="1:17">
      <c r="A67" s="98" t="s">
        <v>82</v>
      </c>
      <c r="B67" s="122">
        <v>10003</v>
      </c>
      <c r="C67" s="100" t="s">
        <v>107</v>
      </c>
      <c r="D67" s="165" t="s">
        <v>123</v>
      </c>
      <c r="E67" s="98" t="s">
        <v>82</v>
      </c>
      <c r="F67" s="123">
        <v>48743</v>
      </c>
      <c r="G67" s="103"/>
      <c r="H67" s="103"/>
      <c r="I67" s="103"/>
      <c r="J67" s="103"/>
      <c r="K67" s="103"/>
      <c r="L67" s="103">
        <v>1760</v>
      </c>
      <c r="M67" s="103"/>
      <c r="N67" s="53">
        <f t="shared" si="2"/>
        <v>1760</v>
      </c>
      <c r="O67" s="136"/>
      <c r="P67" s="70"/>
      <c r="Q67" s="139" t="s">
        <v>124</v>
      </c>
    </row>
    <row r="68" s="60" customFormat="1" ht="12" spans="1:17">
      <c r="A68" s="98" t="s">
        <v>82</v>
      </c>
      <c r="B68" s="122">
        <v>10029</v>
      </c>
      <c r="C68" s="100" t="s">
        <v>107</v>
      </c>
      <c r="D68" s="165" t="s">
        <v>125</v>
      </c>
      <c r="E68" s="98" t="s">
        <v>82</v>
      </c>
      <c r="F68" s="123">
        <v>48743</v>
      </c>
      <c r="G68" s="103"/>
      <c r="H68" s="103"/>
      <c r="I68" s="103"/>
      <c r="J68" s="103">
        <v>2000</v>
      </c>
      <c r="K68" s="103"/>
      <c r="L68" s="103"/>
      <c r="M68" s="103"/>
      <c r="N68" s="53">
        <f t="shared" si="2"/>
        <v>2000</v>
      </c>
      <c r="O68" s="136"/>
      <c r="P68" s="70"/>
      <c r="Q68" s="139" t="s">
        <v>124</v>
      </c>
    </row>
    <row r="69" s="60" customFormat="1" ht="12" spans="1:17">
      <c r="A69" s="140" t="s">
        <v>15</v>
      </c>
      <c r="B69" s="102"/>
      <c r="C69" s="141"/>
      <c r="D69" s="101"/>
      <c r="E69" s="101"/>
      <c r="F69" s="123"/>
      <c r="G69" s="142">
        <f>SUM(G47:G68)</f>
        <v>0</v>
      </c>
      <c r="H69" s="142">
        <f>SUM(H48:H68)</f>
        <v>0</v>
      </c>
      <c r="I69" s="142">
        <f>SUM(I48:I68)</f>
        <v>0</v>
      </c>
      <c r="J69" s="142">
        <f>SUM(J47:J68)</f>
        <v>80968</v>
      </c>
      <c r="K69" s="142">
        <f>SUM(K47:K68)</f>
        <v>116300</v>
      </c>
      <c r="L69" s="142">
        <f>SUM(L47:L68)</f>
        <v>8400</v>
      </c>
      <c r="M69" s="142">
        <f>SUM(M47:M68)</f>
        <v>0</v>
      </c>
      <c r="N69" s="142">
        <f>SUM(N47:N68)</f>
        <v>205668</v>
      </c>
      <c r="O69" s="136"/>
      <c r="P69" s="70"/>
      <c r="Q69" s="139"/>
    </row>
    <row r="70" s="72" customFormat="1" ht="12" spans="1:17">
      <c r="A70" s="143" t="s">
        <v>126</v>
      </c>
      <c r="B70" s="144"/>
      <c r="C70" s="145"/>
      <c r="D70" s="146"/>
      <c r="E70" s="146"/>
      <c r="F70" s="147"/>
      <c r="G70" s="148">
        <f t="shared" ref="G70:N70" si="3">G37+G69</f>
        <v>0</v>
      </c>
      <c r="H70" s="148">
        <f t="shared" si="3"/>
        <v>0</v>
      </c>
      <c r="I70" s="148">
        <f t="shared" si="3"/>
        <v>0</v>
      </c>
      <c r="J70" s="148">
        <f t="shared" si="3"/>
        <v>163526</v>
      </c>
      <c r="K70" s="148">
        <f t="shared" si="3"/>
        <v>146150</v>
      </c>
      <c r="L70" s="148">
        <f t="shared" si="3"/>
        <v>8400</v>
      </c>
      <c r="M70" s="148">
        <f t="shared" si="3"/>
        <v>0</v>
      </c>
      <c r="N70" s="148">
        <f t="shared" si="3"/>
        <v>318076</v>
      </c>
      <c r="O70" s="156"/>
      <c r="P70" s="102"/>
      <c r="Q70" s="158"/>
    </row>
    <row r="71" s="60" customFormat="1" ht="12" spans="1:17">
      <c r="A71" s="112"/>
      <c r="B71" s="149"/>
      <c r="C71" s="150"/>
      <c r="D71" s="78"/>
      <c r="E71" s="78"/>
      <c r="F71" s="79"/>
      <c r="G71" s="151"/>
      <c r="H71" s="151"/>
      <c r="I71" s="151"/>
      <c r="J71" s="151"/>
      <c r="K71" s="151"/>
      <c r="L71" s="151"/>
      <c r="M71" s="151"/>
      <c r="N71" s="151"/>
      <c r="O71" s="157"/>
      <c r="P71" s="132"/>
      <c r="Q71" s="159"/>
    </row>
    <row r="72" s="60" customFormat="1" ht="12" spans="1:17">
      <c r="A72" s="152" t="s">
        <v>127</v>
      </c>
      <c r="B72" s="153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71"/>
    </row>
    <row r="73" s="60" customFormat="1" ht="12" spans="1:17">
      <c r="A73" s="152"/>
      <c r="B73" s="153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71"/>
    </row>
    <row r="74" s="60" customFormat="1" ht="12" spans="1:17">
      <c r="A74" s="152"/>
      <c r="B74" s="153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71"/>
    </row>
    <row r="75" s="60" customFormat="1" ht="12" spans="1:17">
      <c r="A75" s="152" t="s">
        <v>128</v>
      </c>
      <c r="B75" s="153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71"/>
    </row>
    <row r="76" s="60" customFormat="1" ht="12" spans="1:17">
      <c r="A76" s="152" t="s">
        <v>129</v>
      </c>
      <c r="B76" s="153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71"/>
    </row>
    <row r="77" s="60" customFormat="1" ht="12" spans="1:17">
      <c r="A77" s="152"/>
      <c r="B77" s="153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71"/>
    </row>
    <row r="78" s="60" customFormat="1" customHeight="1" spans="1:17">
      <c r="A78" s="152"/>
      <c r="B78" s="153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71"/>
    </row>
    <row r="79" s="60" customFormat="1" customHeight="1" spans="1:17">
      <c r="A79" s="152"/>
      <c r="B79" s="153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71"/>
    </row>
    <row r="80" s="60" customFormat="1" customHeight="1" spans="1:17">
      <c r="A80" s="152"/>
      <c r="B80" s="153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71"/>
    </row>
    <row r="81" s="60" customFormat="1" customHeight="1" spans="1:17">
      <c r="A81" s="152"/>
      <c r="B81" s="153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71"/>
    </row>
    <row r="82" s="60" customFormat="1" customHeight="1" spans="1:17">
      <c r="A82" s="152"/>
      <c r="B82" s="153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71"/>
    </row>
    <row r="83" s="60" customFormat="1" customHeight="1" spans="1:17">
      <c r="A83" s="152"/>
      <c r="B83" s="153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71"/>
    </row>
    <row r="84" s="60" customFormat="1" customHeight="1" spans="1:17">
      <c r="A84" s="152"/>
      <c r="B84" s="153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71"/>
    </row>
    <row r="85" s="60" customFormat="1" customHeight="1" spans="1:17">
      <c r="A85" s="152"/>
      <c r="B85" s="153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71"/>
    </row>
    <row r="86" s="60" customFormat="1" customHeight="1" spans="1:17">
      <c r="A86" s="152"/>
      <c r="B86" s="153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71"/>
    </row>
    <row r="87" s="60" customFormat="1" customHeight="1" spans="1:17">
      <c r="A87" s="152"/>
      <c r="B87" s="153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71"/>
    </row>
    <row r="88" s="60" customFormat="1" customHeight="1" spans="1:17">
      <c r="A88" s="152"/>
      <c r="B88" s="153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71"/>
    </row>
    <row r="89" s="60" customFormat="1" customHeight="1" spans="1:17">
      <c r="A89" s="152"/>
      <c r="B89" s="153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71"/>
    </row>
    <row r="90" s="60" customFormat="1" customHeight="1" spans="1:17">
      <c r="A90" s="152"/>
      <c r="B90" s="153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71"/>
    </row>
    <row r="91" s="60" customFormat="1" customHeight="1" spans="1:17">
      <c r="A91" s="152"/>
      <c r="B91" s="153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71"/>
    </row>
    <row r="92" s="60" customFormat="1" customHeight="1" spans="1:17">
      <c r="A92" s="152"/>
      <c r="B92" s="153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71"/>
    </row>
    <row r="93" s="60" customFormat="1" customHeight="1" spans="1:17">
      <c r="A93" s="152"/>
      <c r="B93" s="153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71"/>
    </row>
    <row r="94" s="60" customFormat="1" customHeight="1" spans="1:17">
      <c r="A94" s="152"/>
      <c r="B94" s="153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71"/>
    </row>
    <row r="95" s="60" customFormat="1" customHeight="1" spans="1:17">
      <c r="A95" s="152"/>
      <c r="B95" s="153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71"/>
    </row>
    <row r="96" s="60" customFormat="1" customHeight="1" spans="1:17">
      <c r="A96" s="152"/>
      <c r="B96" s="153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71"/>
    </row>
    <row r="97" s="60" customFormat="1" customHeight="1" spans="1:17">
      <c r="A97" s="152"/>
      <c r="B97" s="153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71"/>
    </row>
    <row r="98" s="60" customFormat="1" customHeight="1" spans="1:17">
      <c r="A98" s="152"/>
      <c r="B98" s="153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71"/>
    </row>
    <row r="99" s="60" customFormat="1" customHeight="1" spans="1:17">
      <c r="A99" s="152"/>
      <c r="B99" s="153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71"/>
    </row>
    <row r="100" s="60" customFormat="1" customHeight="1" spans="1:17">
      <c r="A100" s="71"/>
      <c r="B100" s="154"/>
      <c r="C100" s="71"/>
      <c r="D100" s="155"/>
      <c r="E100" s="155"/>
      <c r="F100" s="114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</row>
  </sheetData>
  <mergeCells count="27">
    <mergeCell ref="H6:I6"/>
    <mergeCell ref="L6:M6"/>
    <mergeCell ref="H45:I45"/>
    <mergeCell ref="L45:M45"/>
    <mergeCell ref="A6:A7"/>
    <mergeCell ref="A45:A46"/>
    <mergeCell ref="B6:B7"/>
    <mergeCell ref="B45:B46"/>
    <mergeCell ref="C6:C7"/>
    <mergeCell ref="C45:C46"/>
    <mergeCell ref="D6:D7"/>
    <mergeCell ref="D45:D46"/>
    <mergeCell ref="F6:F7"/>
    <mergeCell ref="F45:F46"/>
    <mergeCell ref="G6:G7"/>
    <mergeCell ref="G45:G46"/>
    <mergeCell ref="J6:J7"/>
    <mergeCell ref="J45:J46"/>
    <mergeCell ref="K6:K7"/>
    <mergeCell ref="K45:K46"/>
    <mergeCell ref="N6:N7"/>
    <mergeCell ref="N45:N46"/>
    <mergeCell ref="O6:O7"/>
    <mergeCell ref="O45:O46"/>
    <mergeCell ref="P6:P7"/>
    <mergeCell ref="P45:P46"/>
    <mergeCell ref="Q45:Q46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"/>
  <sheetViews>
    <sheetView workbookViewId="0">
      <selection activeCell="C12" sqref="C12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130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131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60" customFormat="1" ht="12.75" spans="1:17">
      <c r="A8" s="61" t="s">
        <v>73</v>
      </c>
      <c r="B8" s="62">
        <v>9878</v>
      </c>
      <c r="C8" s="63" t="s">
        <v>101</v>
      </c>
      <c r="D8" s="163" t="s">
        <v>132</v>
      </c>
      <c r="E8" s="65" t="s">
        <v>73</v>
      </c>
      <c r="F8" s="66">
        <v>6015</v>
      </c>
      <c r="G8" s="67"/>
      <c r="H8" s="67"/>
      <c r="I8" s="67"/>
      <c r="J8" s="67">
        <v>2640</v>
      </c>
      <c r="K8" s="67"/>
      <c r="L8" s="67"/>
      <c r="M8" s="67"/>
      <c r="N8" s="68">
        <f>SUM(G8:M8)</f>
        <v>2640</v>
      </c>
      <c r="O8" s="69" t="s">
        <v>73</v>
      </c>
      <c r="P8" s="70"/>
      <c r="Q8" s="71"/>
    </row>
    <row r="9" customHeight="1" spans="1:16">
      <c r="A9" s="40" t="s">
        <v>133</v>
      </c>
      <c r="B9" s="41"/>
      <c r="C9" s="41"/>
      <c r="D9" s="42"/>
      <c r="E9" s="42"/>
      <c r="F9" s="43"/>
      <c r="G9" s="44">
        <f t="shared" ref="G9:N9" si="0">SUM(G8:G8)</f>
        <v>0</v>
      </c>
      <c r="H9" s="44">
        <f t="shared" si="0"/>
        <v>0</v>
      </c>
      <c r="I9" s="44">
        <f t="shared" si="0"/>
        <v>0</v>
      </c>
      <c r="J9" s="44">
        <f t="shared" si="0"/>
        <v>2640</v>
      </c>
      <c r="K9" s="44">
        <f t="shared" si="0"/>
        <v>0</v>
      </c>
      <c r="L9" s="44">
        <f t="shared" si="0"/>
        <v>0</v>
      </c>
      <c r="M9" s="44">
        <f t="shared" si="0"/>
        <v>0</v>
      </c>
      <c r="N9" s="44">
        <f t="shared" si="0"/>
        <v>2640</v>
      </c>
      <c r="O9" s="57"/>
      <c r="P9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P9" sqref="P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130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134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135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 t="s">
        <v>64</v>
      </c>
      <c r="B8" s="22"/>
      <c r="C8" s="23" t="s">
        <v>136</v>
      </c>
      <c r="D8" s="24"/>
      <c r="E8" s="24"/>
      <c r="F8" s="25">
        <v>6007</v>
      </c>
      <c r="G8" s="26"/>
      <c r="H8" s="27"/>
      <c r="I8" s="27"/>
      <c r="J8" s="46"/>
      <c r="K8" s="47"/>
      <c r="L8" s="27"/>
      <c r="M8" s="27"/>
      <c r="N8" s="48">
        <v>2832</v>
      </c>
      <c r="O8" s="49"/>
      <c r="P8" s="50" t="s">
        <v>137</v>
      </c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ref="N8:N33" si="0">SUM(G9:M9)</f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138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2832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130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134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139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140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2026-03-16T03:23:33Z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FE807B8F31B84B36A5CFB78A5037A5B2_13</vt:lpwstr>
  </property>
  <property fmtid="{D5CDD505-2E9C-101B-9397-08002B2CF9AE}" pid="3" name="KSOProductBuildVer">
    <vt:lpwstr>1033-12.2.0.21546</vt:lpwstr>
  </property>
</Properties>
</file>