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<sst xmlns="http://schemas.openxmlformats.org/spreadsheetml/2006/main" count="388" uniqueCount="133">
  <si>
    <t>KOLIN PHILIPPINES INT'L INC</t>
  </si>
  <si>
    <t>SERVICE INCOME ILOILO</t>
  </si>
  <si>
    <t>FOR THE MONTH OF JULY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</si>
  <si>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</si>
  <si>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</si>
  <si>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</si>
  <si>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</si>
  <si>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</si>
  <si>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</si>
  <si>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</si>
  <si>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</si>
  <si>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</si>
  <si>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</si>
  <si>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</si>
  <si>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</si>
  <si>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</si>
  <si>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</si>
  <si>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</si>
  <si>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</si>
  <si>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</si>
  <si>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</si>
  <si>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07.01.25</t>
  </si>
  <si>
    <t>ILO-6851</t>
  </si>
  <si>
    <t>SCREW CREW ILOILO</t>
  </si>
  <si>
    <t>07.02.25</t>
  </si>
  <si>
    <t>ILO-6853</t>
  </si>
  <si>
    <t>LOPEL AIRCONDITIONING</t>
  </si>
  <si>
    <t>07.03.25</t>
  </si>
  <si>
    <t>ILO-6784</t>
  </si>
  <si>
    <t>MARK CONTE</t>
  </si>
  <si>
    <t>07.04.25</t>
  </si>
  <si>
    <t>ILO-6856</t>
  </si>
  <si>
    <t>ENRICO BALAYO</t>
  </si>
  <si>
    <t>ILO-6857</t>
  </si>
  <si>
    <t>ILO-6858</t>
  </si>
  <si>
    <t>PANGGING ROSALES</t>
  </si>
  <si>
    <t>07.07.25</t>
  </si>
  <si>
    <t>ILO-6860</t>
  </si>
  <si>
    <t>KLMS REFGERATIONS AIRCONDITIONING</t>
  </si>
  <si>
    <t>07.09.25</t>
  </si>
  <si>
    <t>ILO-6861</t>
  </si>
  <si>
    <t>07.08.25</t>
  </si>
  <si>
    <t>ILO-6862</t>
  </si>
  <si>
    <t>MHEL AIRCONDITIONING</t>
  </si>
  <si>
    <t>ILO-6866</t>
  </si>
  <si>
    <t>ILO-6867</t>
  </si>
  <si>
    <t>COOL SITE AIRCONDITIONING</t>
  </si>
  <si>
    <t>ILO-6869</t>
  </si>
  <si>
    <t>COOL ZONE REF &amp; AIRCON REPAIR</t>
  </si>
  <si>
    <t>07.11.25</t>
  </si>
  <si>
    <t>ILO-6873</t>
  </si>
  <si>
    <t>07.14.25</t>
  </si>
  <si>
    <t>ILO-6874</t>
  </si>
  <si>
    <t>COOL AIR STREAM SALES &amp; SERVICES</t>
  </si>
  <si>
    <t>ILO-6875</t>
  </si>
  <si>
    <t>ARTHUR DE LA CRUZ</t>
  </si>
  <si>
    <t>07.12.25</t>
  </si>
  <si>
    <t>ILO-6881</t>
  </si>
  <si>
    <t>ETC RETAILERS COMPANY</t>
  </si>
  <si>
    <t>ILO-6882</t>
  </si>
  <si>
    <t>07.16.25</t>
  </si>
  <si>
    <t>07.15.25</t>
  </si>
  <si>
    <t>ILO-6883</t>
  </si>
  <si>
    <t>ILO-6890</t>
  </si>
  <si>
    <t>ILO6891</t>
  </si>
  <si>
    <t>ASTRODEW AIRCONDITIONING SERVICES</t>
  </si>
  <si>
    <t>ILO-6892</t>
  </si>
  <si>
    <t>WINDEL QUINTILLA</t>
  </si>
  <si>
    <t>07.18.25</t>
  </si>
  <si>
    <t>ILO-6899</t>
  </si>
  <si>
    <t>GEOMER AIRCONDITIONING</t>
  </si>
  <si>
    <t>07.21.25</t>
  </si>
  <si>
    <t>ILO-6901</t>
  </si>
  <si>
    <t>JOSE ONG</t>
  </si>
  <si>
    <t>07.22.25</t>
  </si>
  <si>
    <t>07.23.25</t>
  </si>
  <si>
    <t>ILO-6903</t>
  </si>
  <si>
    <t>RYAN BERDEJO</t>
  </si>
  <si>
    <t>07.25.25</t>
  </si>
  <si>
    <t>ANALIE LEDESMA</t>
  </si>
  <si>
    <t>LABOR AND PARTS</t>
  </si>
  <si>
    <t>07.26.25</t>
  </si>
  <si>
    <t>ILO-6495</t>
  </si>
  <si>
    <t>TECHNOAIRE ENGINEERING SUPPLIES &amp; SERVICES</t>
  </si>
  <si>
    <t>07.28.28</t>
  </si>
  <si>
    <t>07.28.25</t>
  </si>
  <si>
    <t>ILO-6949</t>
  </si>
  <si>
    <t>SAMUEL TACUBAN</t>
  </si>
  <si>
    <t>ILO-6950</t>
  </si>
  <si>
    <t>07.29.25</t>
  </si>
  <si>
    <t>ILO-6951</t>
  </si>
  <si>
    <t>07.30.25</t>
  </si>
  <si>
    <t>ILO-6952</t>
  </si>
  <si>
    <t>AMS REFRIGERATION AND  AIRCONDITIONING</t>
  </si>
  <si>
    <t>ILO-6953</t>
  </si>
  <si>
    <t>MEDICE PHARMACIUTICAL INC</t>
  </si>
  <si>
    <t>ILO-6954</t>
  </si>
  <si>
    <t>SUB-TOTAL</t>
  </si>
  <si>
    <t xml:space="preserve">  </t>
  </si>
  <si>
    <t>ACCOUNTS RECEIVABLE</t>
  </si>
  <si>
    <t>SI/PR</t>
  </si>
  <si>
    <t>CHECK DATE</t>
  </si>
  <si>
    <t>07.17.25</t>
  </si>
  <si>
    <t>ILO-6894</t>
  </si>
  <si>
    <t>RV EMPIRE INC.</t>
  </si>
  <si>
    <t>ILO-6893</t>
  </si>
  <si>
    <t>NIG MARKETING</t>
  </si>
  <si>
    <t>ILO-6868</t>
  </si>
  <si>
    <t>ILO-6895</t>
  </si>
  <si>
    <t>07.24.25</t>
  </si>
  <si>
    <t>ILO-6904</t>
  </si>
  <si>
    <t>ILO-6960</t>
  </si>
  <si>
    <t xml:space="preserve">TOTAL REVENUE FOR THE MONTH </t>
  </si>
  <si>
    <t>RECEIVABLE COLLECTED</t>
  </si>
  <si>
    <t>05.30.25</t>
  </si>
  <si>
    <t>RV MARKETING</t>
  </si>
  <si>
    <t>06.30.25</t>
  </si>
  <si>
    <t>05.16.25</t>
  </si>
  <si>
    <t>06.04.25</t>
  </si>
  <si>
    <t>06.11.25</t>
  </si>
  <si>
    <t xml:space="preserve">TOTAL SERVICE RECEIVABLES FOR THE MONTH OF </t>
  </si>
  <si>
    <t>OTHER COLLECTIONS</t>
  </si>
  <si>
    <t>AISEN JOHN TORQUEMADA</t>
  </si>
  <si>
    <t>EXCESS CA</t>
  </si>
  <si>
    <t>RAYMOND DOROMAL</t>
  </si>
  <si>
    <t>REBOOKING CHARGE</t>
  </si>
  <si>
    <t>07.31.25</t>
  </si>
  <si>
    <t>RHONALYN PEDOSO</t>
  </si>
  <si>
    <t>08.01.25</t>
  </si>
  <si>
    <t xml:space="preserve">TOTAL COLLECTIONS FOR THE MONTH OF </t>
  </si>
  <si>
    <t>FOR THE MONTH OF MAY 2025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</si>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</sst>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theme="1"/>
      <name val="Arial"/>
      <charset val="0"/>
    </font>
    <font>
      <sz val="8"/>
      <color rgb="FF7030A0"/>
      <name val="Arial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/>
    </xf>
    <xf numFmtId="178" fontId="11" fillId="0" borderId="10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/>
    <xf numFmtId="178" fontId="11" fillId="0" borderId="3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/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2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10" fillId="0" borderId="11" xfId="1" applyNumberFormat="1" applyFont="1" applyFill="1" applyBorder="1" applyAlignment="1"/>
    <xf numFmtId="43" fontId="17" fillId="0" borderId="2" xfId="1" applyFont="1" applyFill="1" applyBorder="1" applyAlignment="1">
      <alignment horizontal="center"/>
    </xf>
    <xf numFmtId="43" fontId="17" fillId="0" borderId="14" xfId="1" applyFont="1" applyFill="1" applyBorder="1" applyAlignment="1">
      <alignment horizontal="center"/>
    </xf>
    <xf numFmtId="43" fontId="10" fillId="0" borderId="2" xfId="1" applyFont="1" applyFill="1" applyBorder="1" applyAlignment="1"/>
    <xf numFmtId="43" fontId="16" fillId="0" borderId="13" xfId="1" applyFont="1" applyFill="1" applyBorder="1" applyAlignment="1"/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3" fontId="23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176" fontId="27" fillId="0" borderId="10" xfId="1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7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3"/>
  <sheetViews>
    <sheetView tabSelected="1" topLeftCell="A4" workbookViewId="0">
      <pane xSplit="9" ySplit="4" topLeftCell="J29" activePane="bottomRight" state="frozen"/>
      <selection/>
      <selection pane="topRight"/>
      <selection pane="bottomLeft"/>
      <selection pane="bottomRight" activeCell="G66" sqref="G66"/>
    </sheetView>
  </sheetViews>
  <sheetFormatPr defaultColWidth="9.14285714285714" defaultRowHeight="12.95" customHeight="1"/>
  <cols>
    <col min="1" max="1" width="6" style="1" customWidth="1"/>
    <col min="2" max="2" width="6.42857142857143" style="1" customWidth="1"/>
    <col min="3" max="3" width="12.1428571428571" style="1" customWidth="1"/>
    <col min="4" max="4" width="9.14285714285714" style="2" hidden="1" customWidth="1"/>
    <col min="5" max="5" width="6.42857142857143" style="2" customWidth="1"/>
    <col min="6" max="6" width="6.42857142857143" style="3" customWidth="1"/>
    <col min="7" max="7" width="4.28571428571429" style="1" customWidth="1"/>
    <col min="8" max="9" width="4.71428571428571" style="1" customWidth="1"/>
    <col min="10" max="10" width="9.42857142857143" style="1" customWidth="1"/>
    <col min="11" max="11" width="8.85714285714286" style="1" customWidth="1"/>
    <col min="12" max="12" width="7.85714285714286" style="1" customWidth="1"/>
    <col min="13" max="13" width="8.14285714285714" style="1" customWidth="1"/>
    <col min="14" max="14" width="9" style="1" customWidth="1"/>
    <col min="15" max="15" width="7.85714285714286" style="1" customWidth="1"/>
    <col min="16" max="16" width="11.5714285714286" style="1" customWidth="1"/>
    <col min="17" max="17" width="5.42857142857143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4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5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6"/>
      <c r="Q7" s="59"/>
    </row>
    <row r="8" s="1" customFormat="1" customHeight="1" spans="1:17">
      <c r="A8" s="65" t="s">
        <v>21</v>
      </c>
      <c r="B8" s="66" t="s">
        <v>22</v>
      </c>
      <c r="C8" s="67" t="s">
        <v>23</v>
      </c>
      <c r="D8" s="68">
        <v>2319</v>
      </c>
      <c r="E8" s="69" t="s">
        <v>21</v>
      </c>
      <c r="F8" s="70">
        <v>6418</v>
      </c>
      <c r="G8" s="71"/>
      <c r="H8" s="71"/>
      <c r="I8" s="71"/>
      <c r="J8" s="71">
        <v>3300</v>
      </c>
      <c r="K8" s="71"/>
      <c r="L8" s="71"/>
      <c r="M8" s="71"/>
      <c r="N8" s="107">
        <f>SUM(G8:M8)</f>
        <v>3300</v>
      </c>
      <c r="O8" s="108" t="s">
        <v>24</v>
      </c>
      <c r="P8" s="58" t="s">
        <v>12</v>
      </c>
      <c r="Q8" s="59"/>
    </row>
    <row r="9" s="1" customFormat="1" customHeight="1" spans="1:17">
      <c r="A9" s="65" t="s">
        <v>21</v>
      </c>
      <c r="B9" s="72" t="s">
        <v>25</v>
      </c>
      <c r="C9" s="73" t="s">
        <v>26</v>
      </c>
      <c r="D9" s="74">
        <v>2320</v>
      </c>
      <c r="E9" s="36" t="s">
        <v>21</v>
      </c>
      <c r="F9" s="37">
        <v>6419</v>
      </c>
      <c r="G9" s="75"/>
      <c r="H9" s="75"/>
      <c r="I9" s="75"/>
      <c r="J9" s="75">
        <v>8000</v>
      </c>
      <c r="K9" s="75"/>
      <c r="L9" s="75"/>
      <c r="M9" s="75"/>
      <c r="N9" s="107">
        <f t="shared" ref="N9:N19" si="0">SUM(G9:M9)</f>
        <v>8000</v>
      </c>
      <c r="O9" s="109" t="s">
        <v>24</v>
      </c>
      <c r="P9" s="110" t="s">
        <v>12</v>
      </c>
      <c r="Q9" s="59"/>
    </row>
    <row r="10" s="1" customFormat="1" customHeight="1" spans="1:17">
      <c r="A10" s="65" t="s">
        <v>27</v>
      </c>
      <c r="B10" s="72" t="s">
        <v>28</v>
      </c>
      <c r="C10" s="73" t="s">
        <v>29</v>
      </c>
      <c r="D10" s="74"/>
      <c r="E10" s="36" t="s">
        <v>27</v>
      </c>
      <c r="F10" s="37">
        <v>6421</v>
      </c>
      <c r="G10" s="75"/>
      <c r="H10" s="75"/>
      <c r="I10" s="75"/>
      <c r="J10" s="75"/>
      <c r="K10" s="75"/>
      <c r="L10" s="75">
        <v>6215</v>
      </c>
      <c r="M10" s="75">
        <v>1100</v>
      </c>
      <c r="N10" s="107">
        <f t="shared" si="0"/>
        <v>7315</v>
      </c>
      <c r="O10" s="109" t="s">
        <v>30</v>
      </c>
      <c r="P10" s="110" t="s">
        <v>12</v>
      </c>
      <c r="Q10" s="59"/>
    </row>
    <row r="11" s="1" customFormat="1" customHeight="1" spans="1:17">
      <c r="A11" s="65" t="s">
        <v>27</v>
      </c>
      <c r="B11" s="72" t="s">
        <v>31</v>
      </c>
      <c r="C11" s="73" t="s">
        <v>32</v>
      </c>
      <c r="D11" s="74">
        <v>2323</v>
      </c>
      <c r="E11" s="36" t="s">
        <v>27</v>
      </c>
      <c r="F11" s="37">
        <v>6422</v>
      </c>
      <c r="G11" s="75"/>
      <c r="H11" s="75"/>
      <c r="I11" s="75"/>
      <c r="J11" s="75">
        <v>6600</v>
      </c>
      <c r="K11" s="75"/>
      <c r="L11" s="75"/>
      <c r="M11" s="75"/>
      <c r="N11" s="107">
        <f t="shared" si="0"/>
        <v>6600</v>
      </c>
      <c r="O11" s="109" t="s">
        <v>30</v>
      </c>
      <c r="P11" s="110" t="s">
        <v>12</v>
      </c>
      <c r="Q11" s="59"/>
    </row>
    <row r="12" s="1" customFormat="1" customHeight="1" spans="1:17">
      <c r="A12" s="65" t="s">
        <v>27</v>
      </c>
      <c r="B12" s="72" t="s">
        <v>33</v>
      </c>
      <c r="C12" s="73" t="s">
        <v>26</v>
      </c>
      <c r="D12" s="74">
        <v>2324</v>
      </c>
      <c r="E12" s="36" t="s">
        <v>27</v>
      </c>
      <c r="F12" s="37">
        <v>6423</v>
      </c>
      <c r="G12" s="75"/>
      <c r="H12" s="75"/>
      <c r="I12" s="75"/>
      <c r="J12" s="75">
        <v>880</v>
      </c>
      <c r="K12" s="75"/>
      <c r="L12" s="75"/>
      <c r="M12" s="75"/>
      <c r="N12" s="107">
        <f t="shared" si="0"/>
        <v>880</v>
      </c>
      <c r="O12" s="109" t="s">
        <v>30</v>
      </c>
      <c r="P12" s="110" t="s">
        <v>12</v>
      </c>
      <c r="Q12" s="59"/>
    </row>
    <row r="13" s="1" customFormat="1" customHeight="1" spans="1:17">
      <c r="A13" s="65" t="s">
        <v>30</v>
      </c>
      <c r="B13" s="72" t="s">
        <v>34</v>
      </c>
      <c r="C13" s="73" t="s">
        <v>35</v>
      </c>
      <c r="D13" s="74">
        <v>2325</v>
      </c>
      <c r="E13" s="36" t="s">
        <v>30</v>
      </c>
      <c r="F13" s="37">
        <v>6424</v>
      </c>
      <c r="G13" s="75"/>
      <c r="H13" s="75"/>
      <c r="I13" s="75"/>
      <c r="J13" s="75">
        <v>2990</v>
      </c>
      <c r="K13" s="75"/>
      <c r="L13" s="75"/>
      <c r="M13" s="75"/>
      <c r="N13" s="107">
        <f t="shared" si="0"/>
        <v>2990</v>
      </c>
      <c r="O13" s="109" t="s">
        <v>36</v>
      </c>
      <c r="P13" s="110" t="s">
        <v>12</v>
      </c>
      <c r="Q13" s="59"/>
    </row>
    <row r="14" s="1" customFormat="1" customHeight="1" spans="1:17">
      <c r="A14" s="65" t="s">
        <v>36</v>
      </c>
      <c r="B14" s="72" t="s">
        <v>37</v>
      </c>
      <c r="C14" s="73" t="s">
        <v>38</v>
      </c>
      <c r="D14" s="74">
        <v>2326</v>
      </c>
      <c r="E14" s="36" t="s">
        <v>36</v>
      </c>
      <c r="F14" s="37">
        <v>6425</v>
      </c>
      <c r="G14" s="75"/>
      <c r="H14" s="75"/>
      <c r="I14" s="75"/>
      <c r="J14" s="75">
        <v>4400</v>
      </c>
      <c r="K14" s="75"/>
      <c r="L14" s="75"/>
      <c r="M14" s="75"/>
      <c r="N14" s="107">
        <f t="shared" ref="N14:N40" si="1">SUM(G14:M14)</f>
        <v>4400</v>
      </c>
      <c r="O14" s="109" t="s">
        <v>39</v>
      </c>
      <c r="P14" s="110" t="s">
        <v>12</v>
      </c>
      <c r="Q14" s="59"/>
    </row>
    <row r="15" s="1" customFormat="1" customHeight="1" spans="1:17">
      <c r="A15" s="65" t="s">
        <v>36</v>
      </c>
      <c r="B15" s="72" t="s">
        <v>40</v>
      </c>
      <c r="C15" s="73" t="s">
        <v>26</v>
      </c>
      <c r="D15" s="74">
        <v>2327</v>
      </c>
      <c r="E15" s="36" t="s">
        <v>36</v>
      </c>
      <c r="F15" s="37">
        <v>6426</v>
      </c>
      <c r="G15" s="75"/>
      <c r="H15" s="75"/>
      <c r="I15" s="75"/>
      <c r="J15" s="75">
        <v>4480</v>
      </c>
      <c r="K15" s="75"/>
      <c r="L15" s="75"/>
      <c r="M15" s="75"/>
      <c r="N15" s="107">
        <f t="shared" si="1"/>
        <v>4480</v>
      </c>
      <c r="O15" s="109" t="s">
        <v>39</v>
      </c>
      <c r="P15" s="110" t="s">
        <v>12</v>
      </c>
      <c r="Q15" s="59"/>
    </row>
    <row r="16" s="1" customFormat="1" customHeight="1" spans="1:17">
      <c r="A16" s="65" t="s">
        <v>41</v>
      </c>
      <c r="B16" s="72" t="s">
        <v>42</v>
      </c>
      <c r="C16" s="73" t="s">
        <v>43</v>
      </c>
      <c r="D16" s="74">
        <v>2328</v>
      </c>
      <c r="E16" s="36" t="s">
        <v>41</v>
      </c>
      <c r="F16" s="37">
        <v>6427</v>
      </c>
      <c r="G16" s="75"/>
      <c r="H16" s="75"/>
      <c r="I16" s="75"/>
      <c r="J16" s="75">
        <v>2400</v>
      </c>
      <c r="K16" s="75"/>
      <c r="L16" s="75"/>
      <c r="M16" s="75"/>
      <c r="N16" s="107">
        <f t="shared" si="1"/>
        <v>2400</v>
      </c>
      <c r="O16" s="109" t="s">
        <v>39</v>
      </c>
      <c r="P16" s="110" t="s">
        <v>12</v>
      </c>
      <c r="Q16" s="59"/>
    </row>
    <row r="17" s="1" customFormat="1" customHeight="1" spans="1:17">
      <c r="A17" s="65" t="s">
        <v>41</v>
      </c>
      <c r="B17" s="72" t="s">
        <v>44</v>
      </c>
      <c r="C17" s="73" t="s">
        <v>26</v>
      </c>
      <c r="D17" s="74">
        <v>2329</v>
      </c>
      <c r="E17" s="36" t="s">
        <v>41</v>
      </c>
      <c r="F17" s="37">
        <v>6428</v>
      </c>
      <c r="G17" s="75"/>
      <c r="H17" s="75"/>
      <c r="I17" s="75"/>
      <c r="J17" s="75"/>
      <c r="K17" s="75">
        <v>44330</v>
      </c>
      <c r="L17" s="75"/>
      <c r="M17" s="75"/>
      <c r="N17" s="107">
        <f t="shared" si="1"/>
        <v>44330</v>
      </c>
      <c r="O17" s="109" t="s">
        <v>39</v>
      </c>
      <c r="P17" s="110" t="s">
        <v>12</v>
      </c>
      <c r="Q17" s="59"/>
    </row>
    <row r="18" s="1" customFormat="1" customHeight="1" spans="1:17">
      <c r="A18" s="65" t="s">
        <v>41</v>
      </c>
      <c r="B18" s="72" t="s">
        <v>45</v>
      </c>
      <c r="C18" s="73" t="s">
        <v>46</v>
      </c>
      <c r="D18" s="74">
        <v>2330</v>
      </c>
      <c r="E18" s="36" t="s">
        <v>41</v>
      </c>
      <c r="F18" s="37">
        <v>6429</v>
      </c>
      <c r="G18" s="75"/>
      <c r="H18" s="75"/>
      <c r="I18" s="75"/>
      <c r="J18" s="75">
        <v>8800</v>
      </c>
      <c r="K18" s="75"/>
      <c r="L18" s="75"/>
      <c r="M18" s="75"/>
      <c r="N18" s="107">
        <f t="shared" si="1"/>
        <v>8800</v>
      </c>
      <c r="O18" s="109" t="s">
        <v>39</v>
      </c>
      <c r="P18" s="110" t="s">
        <v>12</v>
      </c>
      <c r="Q18" s="59"/>
    </row>
    <row r="19" s="1" customFormat="1" customHeight="1" spans="1:17">
      <c r="A19" s="65" t="s">
        <v>39</v>
      </c>
      <c r="B19" s="72" t="s">
        <v>47</v>
      </c>
      <c r="C19" s="73" t="s">
        <v>48</v>
      </c>
      <c r="D19" s="74">
        <v>2332</v>
      </c>
      <c r="E19" s="36" t="s">
        <v>39</v>
      </c>
      <c r="F19" s="37">
        <v>6432</v>
      </c>
      <c r="G19" s="75"/>
      <c r="H19" s="75"/>
      <c r="I19" s="75"/>
      <c r="J19" s="75">
        <v>4400</v>
      </c>
      <c r="K19" s="75"/>
      <c r="L19" s="75"/>
      <c r="M19" s="75"/>
      <c r="N19" s="107">
        <f t="shared" si="1"/>
        <v>4400</v>
      </c>
      <c r="O19" s="109" t="s">
        <v>49</v>
      </c>
      <c r="P19" s="110" t="s">
        <v>12</v>
      </c>
      <c r="Q19" s="59"/>
    </row>
    <row r="20" s="1" customFormat="1" customHeight="1" spans="1:17">
      <c r="A20" s="65" t="s">
        <v>49</v>
      </c>
      <c r="B20" s="72" t="s">
        <v>50</v>
      </c>
      <c r="C20" s="73" t="s">
        <v>46</v>
      </c>
      <c r="D20" s="74">
        <v>2333</v>
      </c>
      <c r="E20" s="36" t="s">
        <v>49</v>
      </c>
      <c r="F20" s="37">
        <v>6433</v>
      </c>
      <c r="G20" s="75"/>
      <c r="H20" s="75"/>
      <c r="I20" s="75"/>
      <c r="J20" s="75">
        <v>7080</v>
      </c>
      <c r="K20" s="75"/>
      <c r="L20" s="75"/>
      <c r="M20" s="75"/>
      <c r="N20" s="107">
        <f t="shared" si="1"/>
        <v>7080</v>
      </c>
      <c r="O20" s="109" t="s">
        <v>51</v>
      </c>
      <c r="P20" s="110" t="s">
        <v>12</v>
      </c>
      <c r="Q20" s="59"/>
    </row>
    <row r="21" s="1" customFormat="1" customHeight="1" spans="1:17">
      <c r="A21" s="65" t="s">
        <v>49</v>
      </c>
      <c r="B21" s="72" t="s">
        <v>52</v>
      </c>
      <c r="C21" s="73" t="s">
        <v>53</v>
      </c>
      <c r="D21" s="74">
        <v>2334</v>
      </c>
      <c r="E21" s="36" t="s">
        <v>49</v>
      </c>
      <c r="F21" s="37">
        <v>6434</v>
      </c>
      <c r="G21" s="75"/>
      <c r="H21" s="75"/>
      <c r="I21" s="75"/>
      <c r="J21" s="75">
        <v>7370</v>
      </c>
      <c r="K21" s="75"/>
      <c r="L21" s="75"/>
      <c r="M21" s="75"/>
      <c r="N21" s="107">
        <f t="shared" si="1"/>
        <v>7370</v>
      </c>
      <c r="O21" s="109" t="s">
        <v>51</v>
      </c>
      <c r="P21" s="110" t="s">
        <v>12</v>
      </c>
      <c r="Q21" s="59"/>
    </row>
    <row r="22" s="1" customFormat="1" customHeight="1" spans="1:17">
      <c r="A22" s="65" t="s">
        <v>49</v>
      </c>
      <c r="B22" s="72" t="s">
        <v>54</v>
      </c>
      <c r="C22" s="73" t="s">
        <v>55</v>
      </c>
      <c r="D22" s="74">
        <v>2335</v>
      </c>
      <c r="E22" s="36" t="s">
        <v>49</v>
      </c>
      <c r="F22" s="37">
        <v>6435</v>
      </c>
      <c r="G22" s="75"/>
      <c r="H22" s="75"/>
      <c r="I22" s="75"/>
      <c r="J22" s="75">
        <v>2200</v>
      </c>
      <c r="K22" s="75"/>
      <c r="L22" s="75"/>
      <c r="M22" s="75"/>
      <c r="N22" s="107">
        <f t="shared" si="1"/>
        <v>2200</v>
      </c>
      <c r="O22" s="109" t="s">
        <v>51</v>
      </c>
      <c r="P22" s="110" t="s">
        <v>12</v>
      </c>
      <c r="Q22" s="59"/>
    </row>
    <row r="23" s="1" customFormat="1" customHeight="1" spans="1:17">
      <c r="A23" s="65" t="s">
        <v>56</v>
      </c>
      <c r="B23" s="72" t="s">
        <v>57</v>
      </c>
      <c r="C23" s="73" t="s">
        <v>58</v>
      </c>
      <c r="D23" s="74">
        <v>2340</v>
      </c>
      <c r="E23" s="36" t="s">
        <v>56</v>
      </c>
      <c r="F23" s="37">
        <v>6436</v>
      </c>
      <c r="G23" s="75"/>
      <c r="H23" s="75"/>
      <c r="I23" s="75"/>
      <c r="J23" s="75">
        <v>3850</v>
      </c>
      <c r="K23" s="75"/>
      <c r="L23" s="75"/>
      <c r="M23" s="75"/>
      <c r="N23" s="107">
        <f t="shared" si="1"/>
        <v>3850</v>
      </c>
      <c r="O23" s="109" t="s">
        <v>51</v>
      </c>
      <c r="P23" s="110" t="s">
        <v>12</v>
      </c>
      <c r="Q23" s="59"/>
    </row>
    <row r="24" s="1" customFormat="1" customHeight="1" spans="1:17">
      <c r="A24" s="65" t="s">
        <v>51</v>
      </c>
      <c r="B24" s="72" t="s">
        <v>59</v>
      </c>
      <c r="C24" s="73" t="s">
        <v>43</v>
      </c>
      <c r="D24" s="74">
        <v>2345</v>
      </c>
      <c r="E24" s="36" t="s">
        <v>51</v>
      </c>
      <c r="F24" s="37">
        <v>6437</v>
      </c>
      <c r="G24" s="75"/>
      <c r="H24" s="75"/>
      <c r="I24" s="75"/>
      <c r="J24" s="75">
        <v>2640</v>
      </c>
      <c r="K24" s="75"/>
      <c r="L24" s="75"/>
      <c r="M24" s="75"/>
      <c r="N24" s="107">
        <f t="shared" si="1"/>
        <v>2640</v>
      </c>
      <c r="O24" s="109" t="s">
        <v>60</v>
      </c>
      <c r="P24" s="110" t="s">
        <v>12</v>
      </c>
      <c r="Q24" s="59"/>
    </row>
    <row r="25" s="1" customFormat="1" customHeight="1" spans="1:17">
      <c r="A25" s="65" t="s">
        <v>61</v>
      </c>
      <c r="B25" s="72" t="s">
        <v>62</v>
      </c>
      <c r="C25" s="73" t="s">
        <v>26</v>
      </c>
      <c r="D25" s="74">
        <v>2346</v>
      </c>
      <c r="E25" s="36" t="s">
        <v>61</v>
      </c>
      <c r="F25" s="37">
        <v>6438</v>
      </c>
      <c r="G25" s="75"/>
      <c r="H25" s="75"/>
      <c r="I25" s="75"/>
      <c r="J25" s="75">
        <v>13324</v>
      </c>
      <c r="K25" s="75"/>
      <c r="L25" s="75"/>
      <c r="M25" s="75"/>
      <c r="N25" s="107">
        <f t="shared" si="1"/>
        <v>13324</v>
      </c>
      <c r="O25" s="109" t="s">
        <v>60</v>
      </c>
      <c r="P25" s="110" t="s">
        <v>12</v>
      </c>
      <c r="Q25" s="59"/>
    </row>
    <row r="26" s="1" customFormat="1" customHeight="1" spans="1:17">
      <c r="A26" s="65" t="s">
        <v>60</v>
      </c>
      <c r="B26" s="72" t="s">
        <v>63</v>
      </c>
      <c r="C26" s="73" t="s">
        <v>46</v>
      </c>
      <c r="D26" s="74">
        <v>2348</v>
      </c>
      <c r="E26" s="36" t="s">
        <v>60</v>
      </c>
      <c r="F26" s="37">
        <v>6439</v>
      </c>
      <c r="G26" s="75"/>
      <c r="H26" s="75"/>
      <c r="I26" s="75"/>
      <c r="J26" s="75">
        <v>480</v>
      </c>
      <c r="K26" s="75"/>
      <c r="L26" s="75"/>
      <c r="M26" s="75"/>
      <c r="N26" s="107">
        <f t="shared" si="1"/>
        <v>480</v>
      </c>
      <c r="O26" s="109" t="s">
        <v>60</v>
      </c>
      <c r="P26" s="110" t="s">
        <v>12</v>
      </c>
      <c r="Q26" s="59"/>
    </row>
    <row r="27" s="1" customFormat="1" customHeight="1" spans="1:17">
      <c r="A27" s="65" t="s">
        <v>60</v>
      </c>
      <c r="B27" s="72" t="s">
        <v>64</v>
      </c>
      <c r="C27" s="73" t="s">
        <v>65</v>
      </c>
      <c r="D27" s="74">
        <v>2349</v>
      </c>
      <c r="E27" s="36" t="s">
        <v>60</v>
      </c>
      <c r="F27" s="37">
        <v>6440</v>
      </c>
      <c r="G27" s="75"/>
      <c r="H27" s="75"/>
      <c r="I27" s="75"/>
      <c r="J27" s="75">
        <v>6600</v>
      </c>
      <c r="K27" s="75"/>
      <c r="L27" s="75"/>
      <c r="M27" s="75"/>
      <c r="N27" s="107">
        <f t="shared" si="1"/>
        <v>6600</v>
      </c>
      <c r="O27" s="109" t="s">
        <v>60</v>
      </c>
      <c r="P27" s="110" t="s">
        <v>12</v>
      </c>
      <c r="Q27" s="59"/>
    </row>
    <row r="28" s="1" customFormat="1" customHeight="1" spans="1:17">
      <c r="A28" s="65" t="s">
        <v>60</v>
      </c>
      <c r="B28" s="72" t="s">
        <v>66</v>
      </c>
      <c r="C28" s="73" t="s">
        <v>67</v>
      </c>
      <c r="D28" s="74">
        <v>2350</v>
      </c>
      <c r="E28" s="36" t="s">
        <v>60</v>
      </c>
      <c r="F28" s="37">
        <v>6441</v>
      </c>
      <c r="G28" s="75"/>
      <c r="H28" s="75"/>
      <c r="I28" s="75"/>
      <c r="J28" s="75">
        <v>5000</v>
      </c>
      <c r="K28" s="75"/>
      <c r="L28" s="75"/>
      <c r="M28" s="75"/>
      <c r="N28" s="107">
        <f t="shared" si="1"/>
        <v>5000</v>
      </c>
      <c r="O28" s="109" t="s">
        <v>68</v>
      </c>
      <c r="P28" s="110" t="s">
        <v>12</v>
      </c>
      <c r="Q28" s="59"/>
    </row>
    <row r="29" s="1" customFormat="1" customHeight="1" spans="1:17">
      <c r="A29" s="65" t="s">
        <v>68</v>
      </c>
      <c r="B29" s="72" t="s">
        <v>69</v>
      </c>
      <c r="C29" s="73" t="s">
        <v>70</v>
      </c>
      <c r="D29" s="74">
        <v>2354</v>
      </c>
      <c r="E29" s="36" t="s">
        <v>68</v>
      </c>
      <c r="F29" s="37">
        <v>6442</v>
      </c>
      <c r="G29" s="75"/>
      <c r="H29" s="75"/>
      <c r="I29" s="75"/>
      <c r="J29" s="75">
        <v>2830</v>
      </c>
      <c r="K29" s="75"/>
      <c r="L29" s="75"/>
      <c r="M29" s="75"/>
      <c r="N29" s="107">
        <f t="shared" si="1"/>
        <v>2830</v>
      </c>
      <c r="O29" s="109" t="s">
        <v>71</v>
      </c>
      <c r="P29" s="110" t="s">
        <v>12</v>
      </c>
      <c r="Q29" s="59"/>
    </row>
    <row r="30" s="1" customFormat="1" customHeight="1" spans="1:17">
      <c r="A30" s="65" t="s">
        <v>71</v>
      </c>
      <c r="B30" s="72" t="s">
        <v>72</v>
      </c>
      <c r="C30" s="73" t="s">
        <v>73</v>
      </c>
      <c r="D30" s="74">
        <v>2355</v>
      </c>
      <c r="E30" s="36" t="s">
        <v>71</v>
      </c>
      <c r="F30" s="37">
        <v>6443</v>
      </c>
      <c r="G30" s="75"/>
      <c r="H30" s="75"/>
      <c r="I30" s="75"/>
      <c r="J30" s="75">
        <v>3300</v>
      </c>
      <c r="K30" s="75"/>
      <c r="L30" s="75"/>
      <c r="M30" s="75"/>
      <c r="N30" s="107">
        <f t="shared" si="1"/>
        <v>3300</v>
      </c>
      <c r="O30" s="109" t="s">
        <v>74</v>
      </c>
      <c r="P30" s="110" t="s">
        <v>12</v>
      </c>
      <c r="Q30" s="59"/>
    </row>
    <row r="31" s="1" customFormat="1" customHeight="1" spans="1:17">
      <c r="A31" s="65" t="s">
        <v>75</v>
      </c>
      <c r="B31" s="72" t="s">
        <v>76</v>
      </c>
      <c r="C31" s="73" t="s">
        <v>77</v>
      </c>
      <c r="D31" s="74">
        <v>2357</v>
      </c>
      <c r="E31" s="36" t="s">
        <v>75</v>
      </c>
      <c r="F31" s="37">
        <v>6445</v>
      </c>
      <c r="G31" s="75"/>
      <c r="H31" s="75"/>
      <c r="I31" s="75"/>
      <c r="J31" s="75">
        <v>330</v>
      </c>
      <c r="K31" s="75"/>
      <c r="L31" s="75"/>
      <c r="M31" s="75"/>
      <c r="N31" s="107">
        <f t="shared" si="1"/>
        <v>330</v>
      </c>
      <c r="O31" s="109" t="s">
        <v>78</v>
      </c>
      <c r="P31" s="110" t="s">
        <v>12</v>
      </c>
      <c r="Q31" s="59"/>
    </row>
    <row r="32" s="1" customFormat="1" customHeight="1" spans="1:17">
      <c r="A32" s="65" t="s">
        <v>78</v>
      </c>
      <c r="B32" s="72" t="s">
        <v>34</v>
      </c>
      <c r="C32" s="73" t="s">
        <v>79</v>
      </c>
      <c r="D32" s="74"/>
      <c r="E32" s="36" t="s">
        <v>78</v>
      </c>
      <c r="F32" s="37">
        <v>6447</v>
      </c>
      <c r="G32" s="75"/>
      <c r="H32" s="75"/>
      <c r="I32" s="75"/>
      <c r="J32" s="75"/>
      <c r="K32" s="75"/>
      <c r="L32" s="75">
        <v>1350</v>
      </c>
      <c r="M32" s="75">
        <v>5000</v>
      </c>
      <c r="N32" s="107">
        <f t="shared" si="1"/>
        <v>6350</v>
      </c>
      <c r="O32" s="109" t="s">
        <v>78</v>
      </c>
      <c r="P32" s="110" t="s">
        <v>80</v>
      </c>
      <c r="Q32" s="59"/>
    </row>
    <row r="33" s="1" customFormat="1" customHeight="1" spans="1:17">
      <c r="A33" s="65" t="s">
        <v>81</v>
      </c>
      <c r="B33" s="72" t="s">
        <v>82</v>
      </c>
      <c r="C33" s="73" t="s">
        <v>83</v>
      </c>
      <c r="D33" s="74">
        <v>2365</v>
      </c>
      <c r="E33" s="36" t="s">
        <v>81</v>
      </c>
      <c r="F33" s="37">
        <v>6448</v>
      </c>
      <c r="G33" s="75"/>
      <c r="H33" s="75"/>
      <c r="I33" s="75"/>
      <c r="J33" s="75">
        <v>6710</v>
      </c>
      <c r="K33" s="75"/>
      <c r="L33" s="75"/>
      <c r="M33" s="75"/>
      <c r="N33" s="107">
        <f t="shared" si="1"/>
        <v>6710</v>
      </c>
      <c r="O33" s="109" t="s">
        <v>84</v>
      </c>
      <c r="P33" s="110" t="s">
        <v>12</v>
      </c>
      <c r="Q33" s="59"/>
    </row>
    <row r="34" s="1" customFormat="1" customHeight="1" spans="1:17">
      <c r="A34" s="65" t="s">
        <v>85</v>
      </c>
      <c r="B34" s="72" t="s">
        <v>86</v>
      </c>
      <c r="C34" s="73" t="s">
        <v>87</v>
      </c>
      <c r="D34" s="74">
        <v>2367</v>
      </c>
      <c r="E34" s="36" t="s">
        <v>85</v>
      </c>
      <c r="F34" s="37">
        <v>6449</v>
      </c>
      <c r="G34" s="75"/>
      <c r="H34" s="75"/>
      <c r="I34" s="75"/>
      <c r="J34" s="75">
        <v>440</v>
      </c>
      <c r="K34" s="75"/>
      <c r="L34" s="75"/>
      <c r="M34" s="75"/>
      <c r="N34" s="107">
        <f t="shared" si="1"/>
        <v>440</v>
      </c>
      <c r="O34" s="109" t="s">
        <v>84</v>
      </c>
      <c r="P34" s="110" t="s">
        <v>12</v>
      </c>
      <c r="Q34" s="59"/>
    </row>
    <row r="35" s="1" customFormat="1" customHeight="1" spans="1:17">
      <c r="A35" s="65" t="s">
        <v>85</v>
      </c>
      <c r="B35" s="72" t="s">
        <v>88</v>
      </c>
      <c r="C35" s="73" t="s">
        <v>46</v>
      </c>
      <c r="D35" s="74">
        <v>2368</v>
      </c>
      <c r="E35" s="36" t="s">
        <v>85</v>
      </c>
      <c r="F35" s="37">
        <v>6450</v>
      </c>
      <c r="G35" s="75"/>
      <c r="H35" s="75"/>
      <c r="I35" s="75"/>
      <c r="J35" s="75">
        <v>8000</v>
      </c>
      <c r="K35" s="75"/>
      <c r="L35" s="75"/>
      <c r="M35" s="75"/>
      <c r="N35" s="107">
        <f t="shared" si="1"/>
        <v>8000</v>
      </c>
      <c r="O35" s="109" t="s">
        <v>84</v>
      </c>
      <c r="P35" s="110" t="s">
        <v>12</v>
      </c>
      <c r="Q35" s="59"/>
    </row>
    <row r="36" s="1" customFormat="1" customHeight="1" spans="1:17">
      <c r="A36" s="65" t="s">
        <v>89</v>
      </c>
      <c r="B36" s="72" t="s">
        <v>90</v>
      </c>
      <c r="C36" s="73" t="s">
        <v>43</v>
      </c>
      <c r="D36" s="74">
        <v>2369</v>
      </c>
      <c r="E36" s="36" t="s">
        <v>85</v>
      </c>
      <c r="F36" s="37">
        <v>6451</v>
      </c>
      <c r="G36" s="75"/>
      <c r="H36" s="75"/>
      <c r="I36" s="75"/>
      <c r="J36" s="75">
        <v>856</v>
      </c>
      <c r="K36" s="75"/>
      <c r="L36" s="75"/>
      <c r="M36" s="75"/>
      <c r="N36" s="107">
        <f t="shared" si="1"/>
        <v>856</v>
      </c>
      <c r="O36" s="109" t="s">
        <v>91</v>
      </c>
      <c r="P36" s="110" t="s">
        <v>12</v>
      </c>
      <c r="Q36" s="59"/>
    </row>
    <row r="37" s="1" customFormat="1" customHeight="1" spans="1:17">
      <c r="A37" s="65" t="s">
        <v>89</v>
      </c>
      <c r="B37" s="72" t="s">
        <v>92</v>
      </c>
      <c r="C37" s="73" t="s">
        <v>93</v>
      </c>
      <c r="D37" s="74">
        <v>2370</v>
      </c>
      <c r="E37" s="36" t="s">
        <v>89</v>
      </c>
      <c r="F37" s="37">
        <v>6452</v>
      </c>
      <c r="G37" s="75"/>
      <c r="H37" s="75"/>
      <c r="I37" s="75"/>
      <c r="J37" s="75">
        <v>7710</v>
      </c>
      <c r="K37" s="75"/>
      <c r="L37" s="75"/>
      <c r="M37" s="75"/>
      <c r="N37" s="107">
        <f t="shared" si="1"/>
        <v>7710</v>
      </c>
      <c r="O37" s="109" t="s">
        <v>91</v>
      </c>
      <c r="P37" s="110" t="s">
        <v>12</v>
      </c>
      <c r="Q37" s="59"/>
    </row>
    <row r="38" s="1" customFormat="1" customHeight="1" spans="1:17">
      <c r="A38" s="65" t="s">
        <v>89</v>
      </c>
      <c r="B38" s="72" t="s">
        <v>94</v>
      </c>
      <c r="C38" s="73" t="s">
        <v>95</v>
      </c>
      <c r="D38" s="74">
        <v>2371</v>
      </c>
      <c r="E38" s="36" t="s">
        <v>89</v>
      </c>
      <c r="F38" s="37">
        <v>6543</v>
      </c>
      <c r="G38" s="75"/>
      <c r="H38" s="75"/>
      <c r="I38" s="75"/>
      <c r="J38" s="75">
        <v>1100</v>
      </c>
      <c r="K38" s="75"/>
      <c r="L38" s="75"/>
      <c r="M38" s="75"/>
      <c r="N38" s="107">
        <f t="shared" si="1"/>
        <v>1100</v>
      </c>
      <c r="O38" s="109" t="s">
        <v>91</v>
      </c>
      <c r="P38" s="110" t="s">
        <v>12</v>
      </c>
      <c r="Q38" s="59"/>
    </row>
    <row r="39" s="1" customFormat="1" customHeight="1" spans="1:17">
      <c r="A39" s="65" t="s">
        <v>89</v>
      </c>
      <c r="B39" s="72" t="s">
        <v>96</v>
      </c>
      <c r="C39" s="73" t="s">
        <v>26</v>
      </c>
      <c r="D39" s="74">
        <v>2372</v>
      </c>
      <c r="E39" s="36" t="s">
        <v>89</v>
      </c>
      <c r="F39" s="37">
        <v>6454</v>
      </c>
      <c r="G39" s="75"/>
      <c r="H39" s="75"/>
      <c r="I39" s="75"/>
      <c r="J39" s="75">
        <v>3080</v>
      </c>
      <c r="K39" s="75"/>
      <c r="L39" s="75"/>
      <c r="M39" s="75"/>
      <c r="N39" s="107">
        <f t="shared" si="1"/>
        <v>3080</v>
      </c>
      <c r="O39" s="109" t="s">
        <v>91</v>
      </c>
      <c r="P39" s="110" t="s">
        <v>12</v>
      </c>
      <c r="Q39" s="59"/>
    </row>
    <row r="40" s="1" customFormat="1" customHeight="1" spans="1:17">
      <c r="A40" s="65"/>
      <c r="B40" s="72"/>
      <c r="C40" s="73"/>
      <c r="D40" s="74"/>
      <c r="E40" s="36"/>
      <c r="F40" s="37"/>
      <c r="G40" s="75"/>
      <c r="H40" s="75"/>
      <c r="I40" s="75"/>
      <c r="J40" s="75"/>
      <c r="K40" s="75"/>
      <c r="L40" s="75"/>
      <c r="M40" s="75"/>
      <c r="N40" s="107"/>
      <c r="O40" s="109"/>
      <c r="P40" s="110"/>
      <c r="Q40" s="59"/>
    </row>
    <row r="41" s="1" customFormat="1" customHeight="1" spans="1:17">
      <c r="A41" s="65"/>
      <c r="B41" s="72"/>
      <c r="C41" s="73"/>
      <c r="D41" s="74"/>
      <c r="E41" s="36"/>
      <c r="F41" s="37"/>
      <c r="G41" s="75"/>
      <c r="H41" s="75"/>
      <c r="I41" s="75"/>
      <c r="J41" s="75"/>
      <c r="K41" s="75"/>
      <c r="L41" s="75"/>
      <c r="M41" s="75"/>
      <c r="N41" s="107"/>
      <c r="O41" s="109"/>
      <c r="P41" s="110"/>
      <c r="Q41" s="59"/>
    </row>
    <row r="42" s="1" customFormat="1" customHeight="1" spans="1:17">
      <c r="A42" s="65"/>
      <c r="B42" s="72"/>
      <c r="C42" s="73"/>
      <c r="D42" s="74"/>
      <c r="E42" s="36"/>
      <c r="F42" s="37"/>
      <c r="G42" s="75"/>
      <c r="H42" s="75"/>
      <c r="I42" s="75"/>
      <c r="J42" s="75"/>
      <c r="K42" s="75"/>
      <c r="L42" s="75"/>
      <c r="M42" s="75"/>
      <c r="N42" s="107"/>
      <c r="O42" s="109"/>
      <c r="P42" s="110"/>
      <c r="Q42" s="59"/>
    </row>
    <row r="43" s="1" customFormat="1" customHeight="1" spans="1:17">
      <c r="A43" s="65"/>
      <c r="B43" s="72"/>
      <c r="C43" s="73"/>
      <c r="D43" s="74"/>
      <c r="E43" s="36"/>
      <c r="F43" s="37"/>
      <c r="G43" s="75"/>
      <c r="H43" s="75"/>
      <c r="I43" s="75"/>
      <c r="J43" s="75"/>
      <c r="K43" s="75"/>
      <c r="L43" s="75"/>
      <c r="M43" s="75"/>
      <c r="N43" s="107"/>
      <c r="O43" s="109"/>
      <c r="P43" s="110"/>
      <c r="Q43" s="59"/>
    </row>
    <row r="44" s="1" customFormat="1" customHeight="1" spans="1:17">
      <c r="A44" s="65"/>
      <c r="B44" s="72"/>
      <c r="C44" s="73"/>
      <c r="D44" s="74"/>
      <c r="E44" s="36"/>
      <c r="F44" s="37"/>
      <c r="G44" s="75"/>
      <c r="H44" s="75"/>
      <c r="I44" s="75"/>
      <c r="J44" s="75"/>
      <c r="K44" s="75"/>
      <c r="L44" s="75"/>
      <c r="M44" s="75"/>
      <c r="N44" s="107">
        <f>SUM(G44:M44)</f>
        <v>0</v>
      </c>
      <c r="O44" s="109"/>
      <c r="P44" s="110"/>
      <c r="Q44" s="59"/>
    </row>
    <row r="45" s="1" customFormat="1" customHeight="1" spans="1:17">
      <c r="A45" s="76" t="s">
        <v>97</v>
      </c>
      <c r="B45" s="77"/>
      <c r="C45" s="78"/>
      <c r="D45" s="79"/>
      <c r="E45" s="80"/>
      <c r="F45" s="37" t="s">
        <v>98</v>
      </c>
      <c r="G45" s="81">
        <f t="shared" ref="G45:N45" si="2">SUM(G8:G44)</f>
        <v>0</v>
      </c>
      <c r="H45" s="81">
        <f t="shared" si="2"/>
        <v>0</v>
      </c>
      <c r="I45" s="81">
        <f t="shared" si="2"/>
        <v>0</v>
      </c>
      <c r="J45" s="81">
        <f t="shared" si="2"/>
        <v>129150</v>
      </c>
      <c r="K45" s="81">
        <f t="shared" si="2"/>
        <v>44330</v>
      </c>
      <c r="L45" s="81">
        <f t="shared" si="2"/>
        <v>7565</v>
      </c>
      <c r="M45" s="81">
        <f t="shared" si="2"/>
        <v>6100</v>
      </c>
      <c r="N45" s="81">
        <f t="shared" si="2"/>
        <v>187145</v>
      </c>
      <c r="O45" s="111"/>
      <c r="P45" s="110"/>
      <c r="Q45" s="59"/>
    </row>
    <row r="46" s="1" customFormat="1" customHeight="1" spans="1:17">
      <c r="A46" s="82"/>
      <c r="B46" s="83"/>
      <c r="C46" s="84"/>
      <c r="D46" s="85"/>
      <c r="E46" s="86"/>
      <c r="F46" s="87"/>
      <c r="G46" s="88"/>
      <c r="H46" s="88"/>
      <c r="I46" s="88"/>
      <c r="J46" s="88"/>
      <c r="K46" s="88"/>
      <c r="L46" s="88"/>
      <c r="M46" s="88"/>
      <c r="N46" s="88"/>
      <c r="O46" s="4"/>
      <c r="P46" s="45"/>
      <c r="Q46" s="59"/>
    </row>
    <row r="47" s="1" customFormat="1" customHeight="1" spans="1:17">
      <c r="A47" s="4" t="s">
        <v>0</v>
      </c>
      <c r="B47" s="4"/>
      <c r="C47" s="4"/>
      <c r="D47" s="8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  <c r="Q47" s="59"/>
    </row>
    <row r="48" s="1" customFormat="1" customHeight="1" spans="1:17">
      <c r="A48" s="4" t="s">
        <v>1</v>
      </c>
      <c r="B48" s="4"/>
      <c r="C48" s="4"/>
      <c r="D48" s="8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45"/>
      <c r="Q48" s="59"/>
    </row>
    <row r="49" s="1" customFormat="1" customHeight="1" spans="1:17">
      <c r="A49" s="4" t="s">
        <v>2</v>
      </c>
      <c r="B49" s="4"/>
      <c r="C49" s="4"/>
      <c r="D49" s="85"/>
      <c r="E49" s="5"/>
      <c r="F49" s="6"/>
      <c r="G49" s="4"/>
      <c r="H49" s="4"/>
      <c r="I49" s="4"/>
      <c r="J49" s="4"/>
      <c r="K49" s="4"/>
      <c r="L49" s="4"/>
      <c r="M49" s="4"/>
      <c r="N49" s="4"/>
      <c r="O49" s="4"/>
      <c r="P49" s="45"/>
      <c r="Q49" s="59"/>
    </row>
    <row r="50" s="1" customFormat="1" customHeight="1" spans="1:17">
      <c r="A50" s="4"/>
      <c r="B50" s="4"/>
      <c r="C50" s="4"/>
      <c r="D50" s="85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s="1" customFormat="1" customHeight="1" spans="1:17">
      <c r="A51" s="64" t="s">
        <v>99</v>
      </c>
      <c r="B51" s="8"/>
      <c r="C51" s="4"/>
      <c r="D51" s="8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s="1" customFormat="1" customHeight="1" spans="1:17">
      <c r="A52" s="9" t="s">
        <v>4</v>
      </c>
      <c r="B52" s="10" t="s">
        <v>5</v>
      </c>
      <c r="C52" s="10" t="s">
        <v>6</v>
      </c>
      <c r="D52" s="89" t="s">
        <v>7</v>
      </c>
      <c r="E52" s="12" t="s">
        <v>8</v>
      </c>
      <c r="F52" s="10" t="s">
        <v>100</v>
      </c>
      <c r="G52" s="10" t="s">
        <v>10</v>
      </c>
      <c r="H52" s="14" t="s">
        <v>11</v>
      </c>
      <c r="I52" s="14"/>
      <c r="J52" s="10" t="s">
        <v>12</v>
      </c>
      <c r="K52" s="10" t="s">
        <v>13</v>
      </c>
      <c r="L52" s="112" t="s">
        <v>14</v>
      </c>
      <c r="M52" s="112"/>
      <c r="N52" s="10" t="s">
        <v>15</v>
      </c>
      <c r="O52" s="10" t="s">
        <v>16</v>
      </c>
      <c r="P52" s="10" t="s">
        <v>17</v>
      </c>
      <c r="Q52" s="10" t="s">
        <v>101</v>
      </c>
    </row>
    <row r="53" s="1" customFormat="1" customHeight="1" spans="1:17">
      <c r="A53" s="15"/>
      <c r="B53" s="16"/>
      <c r="C53" s="16"/>
      <c r="D53" s="90"/>
      <c r="E53" s="18" t="s">
        <v>18</v>
      </c>
      <c r="F53" s="16"/>
      <c r="G53" s="16"/>
      <c r="H53" s="20" t="s">
        <v>19</v>
      </c>
      <c r="I53" s="20" t="s">
        <v>20</v>
      </c>
      <c r="J53" s="16"/>
      <c r="K53" s="16"/>
      <c r="L53" s="20" t="s">
        <v>19</v>
      </c>
      <c r="M53" s="20" t="s">
        <v>20</v>
      </c>
      <c r="N53" s="16"/>
      <c r="O53" s="16"/>
      <c r="P53" s="16"/>
      <c r="Q53" s="16"/>
    </row>
    <row r="54" s="1" customFormat="1" customHeight="1" spans="1:17">
      <c r="A54" s="91"/>
      <c r="B54" s="66"/>
      <c r="C54" s="67"/>
      <c r="D54" s="68"/>
      <c r="E54" s="92"/>
      <c r="F54" s="70"/>
      <c r="G54" s="48"/>
      <c r="H54" s="48"/>
      <c r="I54" s="48"/>
      <c r="J54" s="48"/>
      <c r="K54" s="48"/>
      <c r="L54" s="48"/>
      <c r="M54" s="48"/>
      <c r="N54" s="48">
        <f>SUM(G54:M54)</f>
        <v>0</v>
      </c>
      <c r="O54" s="113"/>
      <c r="P54" s="58"/>
      <c r="Q54" s="91"/>
    </row>
    <row r="55" s="1" customFormat="1" customHeight="1" spans="1:17">
      <c r="A55" s="93" t="s">
        <v>102</v>
      </c>
      <c r="B55" s="72" t="s">
        <v>103</v>
      </c>
      <c r="C55" s="73" t="s">
        <v>104</v>
      </c>
      <c r="D55" s="74">
        <v>2352</v>
      </c>
      <c r="E55" s="94"/>
      <c r="F55" s="37"/>
      <c r="G55" s="53"/>
      <c r="H55" s="53"/>
      <c r="I55" s="53"/>
      <c r="J55" s="53"/>
      <c r="K55" s="53">
        <v>21000</v>
      </c>
      <c r="L55" s="53"/>
      <c r="M55" s="53"/>
      <c r="N55" s="53">
        <f t="shared" ref="N55:N60" si="3">SUM(G55:M55)</f>
        <v>21000</v>
      </c>
      <c r="O55" s="113"/>
      <c r="P55" s="110"/>
      <c r="Q55" s="93"/>
    </row>
    <row r="56" s="1" customFormat="1" customHeight="1" spans="1:17">
      <c r="A56" s="95" t="s">
        <v>102</v>
      </c>
      <c r="B56" s="29" t="s">
        <v>105</v>
      </c>
      <c r="C56" s="96" t="s">
        <v>104</v>
      </c>
      <c r="D56" s="60">
        <v>2351</v>
      </c>
      <c r="E56" s="97"/>
      <c r="F56" s="35"/>
      <c r="G56" s="98"/>
      <c r="H56" s="98"/>
      <c r="I56" s="98"/>
      <c r="J56" s="98">
        <v>2640</v>
      </c>
      <c r="K56" s="98"/>
      <c r="L56" s="98"/>
      <c r="M56" s="98"/>
      <c r="N56" s="98">
        <f t="shared" si="3"/>
        <v>2640</v>
      </c>
      <c r="O56" s="114"/>
      <c r="P56" s="55"/>
      <c r="Q56" s="95"/>
    </row>
    <row r="57" s="61" customFormat="1" customHeight="1" spans="1:14">
      <c r="A57" s="61" t="s">
        <v>27</v>
      </c>
      <c r="B57" s="29" t="s">
        <v>31</v>
      </c>
      <c r="C57" s="73" t="s">
        <v>106</v>
      </c>
      <c r="D57" s="60">
        <v>2322</v>
      </c>
      <c r="E57" s="99"/>
      <c r="F57" s="100"/>
      <c r="J57" s="115"/>
      <c r="K57" s="115">
        <v>101250</v>
      </c>
      <c r="N57" s="98">
        <f t="shared" si="3"/>
        <v>101250</v>
      </c>
    </row>
    <row r="58" s="62" customFormat="1" customHeight="1" spans="1:17">
      <c r="A58" s="101" t="s">
        <v>39</v>
      </c>
      <c r="B58" s="72" t="s">
        <v>107</v>
      </c>
      <c r="C58" s="73" t="s">
        <v>106</v>
      </c>
      <c r="D58" s="74">
        <v>2331</v>
      </c>
      <c r="E58" s="102"/>
      <c r="F58" s="103"/>
      <c r="G58" s="104"/>
      <c r="H58" s="104"/>
      <c r="I58" s="104"/>
      <c r="J58" s="116">
        <v>2800</v>
      </c>
      <c r="K58" s="116"/>
      <c r="L58" s="104"/>
      <c r="M58" s="104"/>
      <c r="N58" s="98">
        <f t="shared" si="3"/>
        <v>2800</v>
      </c>
      <c r="O58" s="101"/>
      <c r="P58" s="101"/>
      <c r="Q58" s="101"/>
    </row>
    <row r="59" s="1" customFormat="1" customHeight="1" spans="1:17">
      <c r="A59" s="91" t="s">
        <v>102</v>
      </c>
      <c r="B59" s="66" t="s">
        <v>108</v>
      </c>
      <c r="C59" s="67" t="s">
        <v>106</v>
      </c>
      <c r="D59" s="68">
        <v>2353</v>
      </c>
      <c r="E59" s="92"/>
      <c r="F59" s="70"/>
      <c r="G59" s="48"/>
      <c r="H59" s="48"/>
      <c r="I59" s="48"/>
      <c r="J59" s="48">
        <v>1840</v>
      </c>
      <c r="K59" s="48"/>
      <c r="L59" s="48"/>
      <c r="M59" s="48"/>
      <c r="N59" s="117">
        <f t="shared" si="3"/>
        <v>1840</v>
      </c>
      <c r="O59" s="113"/>
      <c r="P59" s="58"/>
      <c r="Q59" s="91"/>
    </row>
    <row r="60" s="1" customFormat="1" customHeight="1" spans="1:17">
      <c r="A60" s="91" t="s">
        <v>109</v>
      </c>
      <c r="B60" s="66" t="s">
        <v>110</v>
      </c>
      <c r="C60" s="67" t="s">
        <v>106</v>
      </c>
      <c r="D60" s="68">
        <v>2358</v>
      </c>
      <c r="E60" s="92"/>
      <c r="F60" s="70"/>
      <c r="G60" s="48"/>
      <c r="H60" s="48"/>
      <c r="I60" s="48"/>
      <c r="J60" s="48"/>
      <c r="K60" s="48">
        <v>47400</v>
      </c>
      <c r="L60" s="48"/>
      <c r="M60" s="48"/>
      <c r="N60" s="117">
        <f t="shared" si="3"/>
        <v>47400</v>
      </c>
      <c r="O60" s="113"/>
      <c r="P60" s="58"/>
      <c r="Q60" s="91"/>
    </row>
    <row r="61" s="1" customFormat="1" customHeight="1" spans="1:17">
      <c r="A61" s="93" t="s">
        <v>91</v>
      </c>
      <c r="B61" s="72" t="s">
        <v>111</v>
      </c>
      <c r="C61" s="73" t="s">
        <v>104</v>
      </c>
      <c r="D61" s="74">
        <v>2374</v>
      </c>
      <c r="E61" s="94"/>
      <c r="F61" s="37"/>
      <c r="G61" s="53"/>
      <c r="H61" s="53"/>
      <c r="I61" s="53"/>
      <c r="J61" s="53">
        <v>6160</v>
      </c>
      <c r="K61" s="53"/>
      <c r="L61" s="53"/>
      <c r="M61" s="53"/>
      <c r="N61" s="53">
        <f t="shared" ref="N59:N75" si="4">SUM(G61:M61)</f>
        <v>6160</v>
      </c>
      <c r="O61" s="113"/>
      <c r="P61" s="110"/>
      <c r="Q61" s="93"/>
    </row>
    <row r="62" s="1" customFormat="1" customHeight="1" spans="1:17">
      <c r="A62" s="93"/>
      <c r="B62" s="72"/>
      <c r="C62" s="73"/>
      <c r="D62" s="74"/>
      <c r="E62" s="94"/>
      <c r="F62" s="37"/>
      <c r="G62" s="53"/>
      <c r="H62" s="53"/>
      <c r="I62" s="53"/>
      <c r="J62" s="53"/>
      <c r="K62" s="53"/>
      <c r="L62" s="53"/>
      <c r="M62" s="53"/>
      <c r="N62" s="53">
        <f t="shared" si="4"/>
        <v>0</v>
      </c>
      <c r="O62" s="113"/>
      <c r="P62" s="110"/>
      <c r="Q62" s="93"/>
    </row>
    <row r="63" s="1" customFormat="1" customHeight="1" spans="1:17">
      <c r="A63" s="93"/>
      <c r="B63" s="72"/>
      <c r="C63" s="73"/>
      <c r="D63" s="74"/>
      <c r="E63" s="94"/>
      <c r="F63" s="37"/>
      <c r="G63" s="53"/>
      <c r="H63" s="53"/>
      <c r="I63" s="53"/>
      <c r="J63" s="53"/>
      <c r="K63" s="53"/>
      <c r="L63" s="53"/>
      <c r="M63" s="53"/>
      <c r="N63" s="53">
        <f t="shared" si="4"/>
        <v>0</v>
      </c>
      <c r="O63" s="113"/>
      <c r="P63" s="110"/>
      <c r="Q63" s="93"/>
    </row>
    <row r="64" s="1" customFormat="1" customHeight="1" spans="1:17">
      <c r="A64" s="93"/>
      <c r="B64" s="72"/>
      <c r="C64" s="73"/>
      <c r="D64" s="74"/>
      <c r="E64" s="94"/>
      <c r="F64" s="37"/>
      <c r="G64" s="53"/>
      <c r="H64" s="53"/>
      <c r="I64" s="53"/>
      <c r="J64" s="53"/>
      <c r="K64" s="53"/>
      <c r="L64" s="53"/>
      <c r="M64" s="53"/>
      <c r="N64" s="53">
        <f t="shared" si="4"/>
        <v>0</v>
      </c>
      <c r="O64" s="113"/>
      <c r="P64" s="110"/>
      <c r="Q64" s="93"/>
    </row>
    <row r="65" s="1" customFormat="1" customHeight="1" spans="1:17">
      <c r="A65" s="93"/>
      <c r="B65" s="72"/>
      <c r="C65" s="73"/>
      <c r="D65" s="74"/>
      <c r="E65" s="94"/>
      <c r="F65" s="37"/>
      <c r="G65" s="53"/>
      <c r="H65" s="53"/>
      <c r="I65" s="53"/>
      <c r="J65" s="53"/>
      <c r="K65" s="53"/>
      <c r="L65" s="53"/>
      <c r="M65" s="53"/>
      <c r="N65" s="53">
        <f t="shared" si="4"/>
        <v>0</v>
      </c>
      <c r="O65" s="113"/>
      <c r="P65" s="110"/>
      <c r="Q65" s="93"/>
    </row>
    <row r="66" s="1" customFormat="1" customHeight="1" spans="1:17">
      <c r="A66" s="93"/>
      <c r="B66" s="72"/>
      <c r="C66" s="73"/>
      <c r="D66" s="94"/>
      <c r="E66" s="94"/>
      <c r="F66" s="37"/>
      <c r="G66" s="53"/>
      <c r="H66" s="53"/>
      <c r="I66" s="53"/>
      <c r="J66" s="53"/>
      <c r="K66" s="53"/>
      <c r="L66" s="53"/>
      <c r="M66" s="53"/>
      <c r="N66" s="53">
        <f t="shared" si="4"/>
        <v>0</v>
      </c>
      <c r="O66" s="113"/>
      <c r="P66" s="110"/>
      <c r="Q66" s="93"/>
    </row>
    <row r="67" s="1" customFormat="1" customHeight="1" spans="1:17">
      <c r="A67" s="76" t="s">
        <v>15</v>
      </c>
      <c r="B67" s="110"/>
      <c r="C67" s="73"/>
      <c r="D67" s="94"/>
      <c r="E67" s="94"/>
      <c r="F67" s="37"/>
      <c r="G67" s="118">
        <f t="shared" ref="G67:N67" si="5">SUM(G54:G66)</f>
        <v>0</v>
      </c>
      <c r="H67" s="118">
        <f t="shared" si="5"/>
        <v>0</v>
      </c>
      <c r="I67" s="118">
        <f t="shared" si="5"/>
        <v>0</v>
      </c>
      <c r="J67" s="118">
        <f t="shared" si="5"/>
        <v>13440</v>
      </c>
      <c r="K67" s="118">
        <f t="shared" si="5"/>
        <v>169650</v>
      </c>
      <c r="L67" s="118">
        <f t="shared" si="5"/>
        <v>0</v>
      </c>
      <c r="M67" s="118">
        <f t="shared" si="5"/>
        <v>0</v>
      </c>
      <c r="N67" s="118">
        <f t="shared" si="5"/>
        <v>183090</v>
      </c>
      <c r="O67" s="113"/>
      <c r="P67" s="110"/>
      <c r="Q67" s="93"/>
    </row>
    <row r="68" s="63" customFormat="1" ht="30" customHeight="1" spans="1:17">
      <c r="A68" s="119" t="s">
        <v>112</v>
      </c>
      <c r="B68" s="120"/>
      <c r="C68" s="121"/>
      <c r="D68" s="122"/>
      <c r="E68" s="122"/>
      <c r="F68" s="123"/>
      <c r="G68" s="124">
        <f t="shared" ref="G68:N68" si="6">G45+G67</f>
        <v>0</v>
      </c>
      <c r="H68" s="124">
        <f t="shared" si="6"/>
        <v>0</v>
      </c>
      <c r="I68" s="124">
        <f t="shared" si="6"/>
        <v>0</v>
      </c>
      <c r="J68" s="124">
        <f t="shared" si="6"/>
        <v>142590</v>
      </c>
      <c r="K68" s="124">
        <f t="shared" si="6"/>
        <v>213980</v>
      </c>
      <c r="L68" s="124">
        <f t="shared" si="6"/>
        <v>7565</v>
      </c>
      <c r="M68" s="124">
        <f t="shared" si="6"/>
        <v>6100</v>
      </c>
      <c r="N68" s="124">
        <f t="shared" si="6"/>
        <v>370235</v>
      </c>
      <c r="O68" s="128"/>
      <c r="P68" s="129"/>
      <c r="Q68" s="131"/>
    </row>
    <row r="69" s="1" customFormat="1" customHeight="1" spans="1:17">
      <c r="A69" s="84"/>
      <c r="B69" s="125"/>
      <c r="C69" s="126"/>
      <c r="D69" s="5"/>
      <c r="E69" s="5"/>
      <c r="F69" s="6"/>
      <c r="G69" s="127"/>
      <c r="H69" s="127"/>
      <c r="I69" s="127"/>
      <c r="J69" s="127"/>
      <c r="K69" s="127"/>
      <c r="L69" s="127"/>
      <c r="M69" s="127"/>
      <c r="N69" s="127"/>
      <c r="O69" s="130"/>
      <c r="P69" s="45"/>
      <c r="Q69" s="132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</sheetData>
  <mergeCells count="27">
    <mergeCell ref="H6:I6"/>
    <mergeCell ref="L6:M6"/>
    <mergeCell ref="H52:I52"/>
    <mergeCell ref="L52:M52"/>
    <mergeCell ref="A6:A7"/>
    <mergeCell ref="A52:A53"/>
    <mergeCell ref="B6:B7"/>
    <mergeCell ref="B52:B53"/>
    <mergeCell ref="C6:C7"/>
    <mergeCell ref="C52:C53"/>
    <mergeCell ref="D6:D7"/>
    <mergeCell ref="D52:D53"/>
    <mergeCell ref="F6:F7"/>
    <mergeCell ref="F52:F53"/>
    <mergeCell ref="G6:G7"/>
    <mergeCell ref="G52:G53"/>
    <mergeCell ref="J6:J7"/>
    <mergeCell ref="J52:J53"/>
    <mergeCell ref="K6:K7"/>
    <mergeCell ref="K52:K53"/>
    <mergeCell ref="N6:N7"/>
    <mergeCell ref="N52:N53"/>
    <mergeCell ref="O6:O7"/>
    <mergeCell ref="O52:O53"/>
    <mergeCell ref="P6:P7"/>
    <mergeCell ref="P52:P53"/>
    <mergeCell ref="Q52:Q53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O19" sqref="O19"/>
    </sheetView>
  </sheetViews>
  <sheetFormatPr defaultColWidth="9.14285714285714" defaultRowHeight="12.95" customHeight="1"/>
  <cols>
    <col min="1" max="1" width="9.28571428571429" style="1"/>
    <col min="2" max="2" width="8.57142857142857" style="1" customWidth="1"/>
    <col min="3" max="3" width="40.5714285714286" style="1" customWidth="1"/>
    <col min="4" max="4" width="14.2857142857143" style="2" customWidth="1"/>
    <col min="5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114</v>
      </c>
      <c r="B9" s="29">
        <v>6703</v>
      </c>
      <c r="C9" s="30" t="s">
        <v>115</v>
      </c>
      <c r="D9" s="60">
        <v>2255</v>
      </c>
      <c r="E9" s="31" t="s">
        <v>24</v>
      </c>
      <c r="F9" s="32">
        <v>6420</v>
      </c>
      <c r="G9" s="33"/>
      <c r="H9" s="34"/>
      <c r="I9" s="34"/>
      <c r="J9" s="51"/>
      <c r="K9" s="52">
        <v>66030</v>
      </c>
      <c r="L9" s="34"/>
      <c r="M9" s="34"/>
      <c r="N9" s="53">
        <f t="shared" si="0"/>
        <v>66030</v>
      </c>
      <c r="O9" s="54" t="s">
        <v>116</v>
      </c>
      <c r="P9" s="55"/>
    </row>
    <row r="10" customHeight="1" spans="1:16">
      <c r="A10" s="28" t="s">
        <v>114</v>
      </c>
      <c r="B10" s="29">
        <v>6704</v>
      </c>
      <c r="C10" s="30" t="s">
        <v>115</v>
      </c>
      <c r="D10" s="60">
        <v>2256</v>
      </c>
      <c r="E10" s="31" t="s">
        <v>24</v>
      </c>
      <c r="F10" s="32">
        <v>6420</v>
      </c>
      <c r="G10" s="33"/>
      <c r="H10" s="34"/>
      <c r="I10" s="34"/>
      <c r="J10" s="51"/>
      <c r="K10" s="52">
        <v>136660</v>
      </c>
      <c r="L10" s="34"/>
      <c r="M10" s="34"/>
      <c r="N10" s="53">
        <f t="shared" si="0"/>
        <v>136660</v>
      </c>
      <c r="O10" s="54" t="s">
        <v>116</v>
      </c>
      <c r="P10" s="55"/>
    </row>
    <row r="11" customHeight="1" spans="1:16">
      <c r="A11" s="28" t="s">
        <v>114</v>
      </c>
      <c r="B11" s="29">
        <v>6705</v>
      </c>
      <c r="C11" s="30" t="s">
        <v>115</v>
      </c>
      <c r="D11" s="60">
        <v>2257</v>
      </c>
      <c r="E11" s="31" t="s">
        <v>24</v>
      </c>
      <c r="F11" s="32">
        <v>6420</v>
      </c>
      <c r="G11" s="33"/>
      <c r="H11" s="34"/>
      <c r="I11" s="34"/>
      <c r="J11" s="51">
        <v>1600</v>
      </c>
      <c r="K11" s="52"/>
      <c r="L11" s="34"/>
      <c r="M11" s="34"/>
      <c r="N11" s="53">
        <f t="shared" si="0"/>
        <v>1600</v>
      </c>
      <c r="O11" s="54" t="s">
        <v>116</v>
      </c>
      <c r="P11" s="55"/>
    </row>
    <row r="12" customHeight="1" spans="1:16">
      <c r="A12" s="28" t="s">
        <v>117</v>
      </c>
      <c r="B12" s="29">
        <v>6634</v>
      </c>
      <c r="C12" s="30" t="s">
        <v>106</v>
      </c>
      <c r="D12" s="60">
        <v>2231</v>
      </c>
      <c r="E12" s="31" t="s">
        <v>39</v>
      </c>
      <c r="F12" s="32">
        <v>6430</v>
      </c>
      <c r="G12" s="33"/>
      <c r="H12" s="34"/>
      <c r="I12" s="34"/>
      <c r="J12" s="51">
        <v>8008</v>
      </c>
      <c r="K12" s="52"/>
      <c r="L12" s="34"/>
      <c r="M12" s="34"/>
      <c r="N12" s="53">
        <f t="shared" si="0"/>
        <v>8008</v>
      </c>
      <c r="O12" s="54" t="s">
        <v>36</v>
      </c>
      <c r="P12" s="55"/>
    </row>
    <row r="13" customHeight="1" spans="1:16">
      <c r="A13" s="28" t="s">
        <v>118</v>
      </c>
      <c r="B13" s="29">
        <v>6740</v>
      </c>
      <c r="C13" s="30" t="s">
        <v>106</v>
      </c>
      <c r="D13" s="60">
        <v>2272</v>
      </c>
      <c r="E13" s="31" t="s">
        <v>39</v>
      </c>
      <c r="F13" s="32">
        <v>6430</v>
      </c>
      <c r="G13" s="33"/>
      <c r="H13" s="34"/>
      <c r="I13" s="34"/>
      <c r="J13" s="51"/>
      <c r="K13" s="52">
        <v>101250</v>
      </c>
      <c r="L13" s="34"/>
      <c r="M13" s="34"/>
      <c r="N13" s="53">
        <f t="shared" si="0"/>
        <v>101250</v>
      </c>
      <c r="O13" s="54" t="s">
        <v>36</v>
      </c>
      <c r="P13" s="55"/>
    </row>
    <row r="14" customHeight="1" spans="1:16">
      <c r="A14" s="28" t="s">
        <v>118</v>
      </c>
      <c r="B14" s="29">
        <v>6741</v>
      </c>
      <c r="C14" s="30" t="s">
        <v>106</v>
      </c>
      <c r="D14" s="60">
        <v>2273</v>
      </c>
      <c r="E14" s="31" t="s">
        <v>39</v>
      </c>
      <c r="F14" s="32">
        <v>6430</v>
      </c>
      <c r="G14" s="33"/>
      <c r="H14" s="34"/>
      <c r="I14" s="34"/>
      <c r="J14" s="51">
        <v>1496</v>
      </c>
      <c r="K14" s="52"/>
      <c r="L14" s="34"/>
      <c r="M14" s="34"/>
      <c r="N14" s="53">
        <f t="shared" si="0"/>
        <v>1496</v>
      </c>
      <c r="O14" s="54" t="s">
        <v>36</v>
      </c>
      <c r="P14" s="55"/>
    </row>
    <row r="15" customHeight="1" spans="1:16">
      <c r="A15" s="28" t="s">
        <v>119</v>
      </c>
      <c r="B15" s="29">
        <v>6758</v>
      </c>
      <c r="C15" s="30" t="s">
        <v>106</v>
      </c>
      <c r="D15" s="60">
        <v>2288</v>
      </c>
      <c r="E15" s="31" t="s">
        <v>39</v>
      </c>
      <c r="F15" s="32">
        <v>6430</v>
      </c>
      <c r="G15" s="33"/>
      <c r="H15" s="34"/>
      <c r="I15" s="34"/>
      <c r="J15" s="51">
        <v>7040</v>
      </c>
      <c r="K15" s="52"/>
      <c r="L15" s="34"/>
      <c r="M15" s="34"/>
      <c r="N15" s="53">
        <f t="shared" si="0"/>
        <v>7040</v>
      </c>
      <c r="O15" s="54" t="s">
        <v>36</v>
      </c>
      <c r="P15" s="55"/>
    </row>
    <row r="16" customHeight="1" spans="1:16">
      <c r="A16" s="28">
        <v>4.24</v>
      </c>
      <c r="B16" s="29">
        <v>6601</v>
      </c>
      <c r="C16" s="30" t="s">
        <v>106</v>
      </c>
      <c r="D16" s="60">
        <v>2212</v>
      </c>
      <c r="E16" s="31" t="s">
        <v>39</v>
      </c>
      <c r="F16" s="32">
        <v>6431</v>
      </c>
      <c r="G16" s="33"/>
      <c r="H16" s="34"/>
      <c r="I16" s="34"/>
      <c r="J16" s="51"/>
      <c r="K16" s="52">
        <v>101250</v>
      </c>
      <c r="L16" s="34"/>
      <c r="M16" s="34"/>
      <c r="N16" s="53">
        <f t="shared" si="0"/>
        <v>101250</v>
      </c>
      <c r="O16" s="54" t="s">
        <v>36</v>
      </c>
      <c r="P16" s="55"/>
    </row>
    <row r="17" customHeight="1" spans="1:16">
      <c r="A17" s="28">
        <v>4.26</v>
      </c>
      <c r="B17" s="29">
        <v>6544</v>
      </c>
      <c r="C17" s="30" t="s">
        <v>106</v>
      </c>
      <c r="D17" s="60">
        <v>2298</v>
      </c>
      <c r="E17" s="31" t="s">
        <v>39</v>
      </c>
      <c r="F17" s="32">
        <v>6431</v>
      </c>
      <c r="G17" s="33"/>
      <c r="H17" s="34"/>
      <c r="I17" s="34"/>
      <c r="J17" s="51"/>
      <c r="K17" s="52">
        <v>61160</v>
      </c>
      <c r="L17" s="34"/>
      <c r="M17" s="34"/>
      <c r="N17" s="53">
        <f t="shared" si="0"/>
        <v>61160</v>
      </c>
      <c r="O17" s="54" t="s">
        <v>36</v>
      </c>
      <c r="P17" s="55"/>
    </row>
    <row r="18" customHeight="1" spans="1:16">
      <c r="A18" s="28">
        <v>4.28</v>
      </c>
      <c r="B18" s="29">
        <v>6579</v>
      </c>
      <c r="C18" s="30" t="s">
        <v>106</v>
      </c>
      <c r="D18" s="60">
        <v>2205</v>
      </c>
      <c r="E18" s="31" t="s">
        <v>39</v>
      </c>
      <c r="F18" s="32">
        <v>6431</v>
      </c>
      <c r="G18" s="33"/>
      <c r="H18" s="34"/>
      <c r="I18" s="34"/>
      <c r="J18" s="51">
        <v>12160</v>
      </c>
      <c r="K18" s="52"/>
      <c r="L18" s="34"/>
      <c r="M18" s="34"/>
      <c r="N18" s="53">
        <f t="shared" si="0"/>
        <v>12160</v>
      </c>
      <c r="O18" s="54" t="s">
        <v>36</v>
      </c>
      <c r="P18" s="55"/>
    </row>
    <row r="19" customHeight="1" spans="1:16">
      <c r="A19" s="28"/>
      <c r="B19" s="29"/>
      <c r="C19" s="30"/>
      <c r="D19" s="60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60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60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60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60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60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30304</v>
      </c>
      <c r="K34" s="44">
        <f t="shared" si="1"/>
        <v>466350</v>
      </c>
      <c r="L34" s="44">
        <f t="shared" si="1"/>
        <v>0</v>
      </c>
      <c r="M34" s="44">
        <f t="shared" si="1"/>
        <v>0</v>
      </c>
      <c r="N34" s="44">
        <f t="shared" si="1"/>
        <v>496654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14" sqref="C1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74</v>
      </c>
      <c r="B9" s="29"/>
      <c r="C9" s="30" t="s">
        <v>122</v>
      </c>
      <c r="D9" s="31"/>
      <c r="E9" s="31" t="s">
        <v>74</v>
      </c>
      <c r="F9" s="32">
        <v>6444</v>
      </c>
      <c r="G9" s="33"/>
      <c r="H9" s="34"/>
      <c r="I9" s="34"/>
      <c r="J9" s="51"/>
      <c r="K9" s="52"/>
      <c r="L9" s="34"/>
      <c r="M9" s="34"/>
      <c r="N9" s="48">
        <v>3575</v>
      </c>
      <c r="O9" s="54" t="s">
        <v>74</v>
      </c>
      <c r="P9" s="55" t="s">
        <v>123</v>
      </c>
    </row>
    <row r="10" customHeight="1" spans="1:16">
      <c r="A10" s="28" t="s">
        <v>78</v>
      </c>
      <c r="B10" s="29"/>
      <c r="C10" s="30" t="s">
        <v>124</v>
      </c>
      <c r="D10" s="31"/>
      <c r="E10" s="31" t="s">
        <v>78</v>
      </c>
      <c r="F10" s="32">
        <v>6446</v>
      </c>
      <c r="G10" s="33"/>
      <c r="H10" s="34"/>
      <c r="I10" s="34"/>
      <c r="J10" s="51"/>
      <c r="K10" s="52"/>
      <c r="L10" s="34"/>
      <c r="M10" s="34"/>
      <c r="N10" s="48">
        <v>1773</v>
      </c>
      <c r="O10" s="54" t="s">
        <v>78</v>
      </c>
      <c r="P10" s="55" t="s">
        <v>125</v>
      </c>
    </row>
    <row r="11" customHeight="1" spans="1:16">
      <c r="A11" s="28" t="s">
        <v>126</v>
      </c>
      <c r="B11" s="29"/>
      <c r="C11" s="30" t="s">
        <v>127</v>
      </c>
      <c r="D11" s="31"/>
      <c r="E11" s="31" t="s">
        <v>126</v>
      </c>
      <c r="F11" s="32">
        <v>6455</v>
      </c>
      <c r="G11" s="33"/>
      <c r="H11" s="34"/>
      <c r="I11" s="34"/>
      <c r="J11" s="51"/>
      <c r="K11" s="52"/>
      <c r="L11" s="34"/>
      <c r="M11" s="34"/>
      <c r="N11" s="48">
        <v>70</v>
      </c>
      <c r="O11" s="54" t="s">
        <v>128</v>
      </c>
      <c r="P11" s="55" t="s">
        <v>123</v>
      </c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48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5418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17" sqref="F17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2025-08-04T05:17:16Z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5619E53608B74C279424B82DAB824D5D_13</vt:lpwstr>
  </property>
  <property fmtid="{D5CDD505-2E9C-101B-9397-08002B2CF9AE}" pid="3" name="KSOProductBuildVer">
    <vt:lpwstr>1033-12.2.0.21546</vt:lpwstr>
  </property>
</Properties>
</file>