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<sst xmlns="http://schemas.openxmlformats.org/spreadsheetml/2006/main" count="243" uniqueCount="95">
  <si>
    <t>KOLIN PHILIPPINES INT'L INC</t>
  </si>
  <si>
    <t>SERVICE INCOME (Dagupan)</t>
  </si>
  <si>
    <t>FOR THE MONTH OF JUNE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</si>
  <si>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</si>
  <si>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</si>
  <si>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</si>
  <si>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</si>
  <si>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</si>
  <si>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</si>
  <si>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</si>
  <si>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</si>
  <si>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</si>
  <si>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</si>
  <si>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</si>
  <si>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</si>
  <si>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</si>
  <si>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</si>
  <si>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</si>
  <si>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</si>
  <si>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</si>
  <si>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</si>
  <si>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MARVIN DIZON</t>
  </si>
  <si>
    <t>6975</t>
  </si>
  <si>
    <t>RAEL KITZ CORPORATION</t>
  </si>
  <si>
    <t>6976</t>
  </si>
  <si>
    <t>ARNOLD MORTIZ</t>
  </si>
  <si>
    <t>6977</t>
  </si>
  <si>
    <t>LLOYD GATDULA</t>
  </si>
  <si>
    <t>6978</t>
  </si>
  <si>
    <t>6979</t>
  </si>
  <si>
    <t>Alap Aircon &amp; Refrigeration Services</t>
  </si>
  <si>
    <t>6981</t>
  </si>
  <si>
    <t>PEPITO FERNANDEZ</t>
  </si>
  <si>
    <t>6982</t>
  </si>
  <si>
    <t>SOLIS APPLIANCE SERVICE CENTER</t>
  </si>
  <si>
    <t>6983</t>
  </si>
  <si>
    <t>GREENAIR REFRIGERATION AIRCON &amp; ELECTRONIC'S SERVICES</t>
  </si>
  <si>
    <t>6984</t>
  </si>
  <si>
    <t>EBRAHIM MAGANDIA</t>
  </si>
  <si>
    <t>6985</t>
  </si>
  <si>
    <t>CAPITAL AIRCONDITIONING &amp; SERVICE CNTR.</t>
  </si>
  <si>
    <t>6987</t>
  </si>
  <si>
    <t>6988</t>
  </si>
  <si>
    <t>6989</t>
  </si>
  <si>
    <t>15213 to 15217</t>
  </si>
  <si>
    <t>Essilor Philippines</t>
  </si>
  <si>
    <t>6990</t>
  </si>
  <si>
    <t>EWT 133.93</t>
  </si>
  <si>
    <t>Jeff Air Condition and Refrigeration Maintenance Services</t>
  </si>
  <si>
    <t>6991</t>
  </si>
  <si>
    <t>DARREN RESCIGNO</t>
  </si>
  <si>
    <t>6992</t>
  </si>
  <si>
    <t>6993</t>
  </si>
  <si>
    <t>JMD AIRCONICE REPAIR SHOP</t>
  </si>
  <si>
    <t>6994</t>
  </si>
  <si>
    <t>ROMERZAN AIRCONDITIONING SERVICES</t>
  </si>
  <si>
    <t>6995</t>
  </si>
  <si>
    <t>15271 / 15238</t>
  </si>
  <si>
    <t>Speed Cool Tech Refrigeration and Airconditioning Services</t>
  </si>
  <si>
    <t>1819 / 1828</t>
  </si>
  <si>
    <t>6996</t>
  </si>
  <si>
    <t>SUB-TOTAL</t>
  </si>
  <si>
    <t xml:space="preserve">  </t>
  </si>
  <si>
    <t>SERVICE INCOME (Province)</t>
  </si>
  <si>
    <t>FOR THE MONTH OF</t>
  </si>
  <si>
    <t>ACCOUNTS RECEIVABLE</t>
  </si>
  <si>
    <t>SI/PR</t>
  </si>
  <si>
    <t>CHECK DATE</t>
  </si>
  <si>
    <t>15235 / 15236</t>
  </si>
  <si>
    <t>MEGAWORK APPLIANCE SERVICE CENTER</t>
  </si>
  <si>
    <t>1816 / 1817</t>
  </si>
  <si>
    <t xml:space="preserve"> </t>
  </si>
  <si>
    <t>RL MANAOAT REF. &amp; AIRCON SVC. CENTER</t>
  </si>
  <si>
    <t>Rsk Appliance Repair Shop</t>
  </si>
  <si>
    <t>PR # 48762</t>
  </si>
  <si>
    <t>PR # 48761</t>
  </si>
  <si>
    <t>NEW TARLAC NORTHERN MARKETING</t>
  </si>
  <si>
    <t xml:space="preserve">TOTAL REVENUE FOR THE MONTH </t>
  </si>
  <si>
    <t>OTHER COLLECTIONS</t>
  </si>
  <si>
    <t xml:space="preserve">TOTAL SERVICE RECEIVABLES FOR THE MONTH OF </t>
  </si>
  <si>
    <t>OFFSET</t>
  </si>
  <si>
    <t>RECEIVABLE COLLECTED</t>
  </si>
  <si>
    <t>6986</t>
  </si>
  <si>
    <t>EWT 142.86</t>
  </si>
  <si>
    <t>DAG-00001800</t>
  </si>
  <si>
    <t>PR # 48758</t>
  </si>
  <si>
    <t>PR # 48757</t>
  </si>
  <si>
    <t>14272 / 14273</t>
  </si>
  <si>
    <t>1750 / 1751</t>
  </si>
  <si>
    <t>PR # 48759</t>
  </si>
  <si>
    <t>ROLANDO V. TABLANZA JR.</t>
  </si>
  <si>
    <t>6980</t>
  </si>
  <si>
    <t>excess cash advance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</si>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</sst>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6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4"/>
      <name val="Calibri"/>
      <charset val="0"/>
    </font>
    <font>
      <sz val="14"/>
      <name val="Consolas"/>
      <charset val="0"/>
    </font>
    <font>
      <sz val="9"/>
      <color indexed="8"/>
      <name val="Calibri"/>
      <charset val="0"/>
    </font>
    <font>
      <sz val="9"/>
      <color indexed="53"/>
      <name val="Calibri"/>
      <charset val="0"/>
    </font>
    <font>
      <sz val="9"/>
      <name val="Calibri"/>
      <charset val="0"/>
    </font>
    <font>
      <sz val="9"/>
      <color theme="1"/>
      <name val="Calibri"/>
      <charset val="0"/>
    </font>
    <font>
      <b/>
      <sz val="9"/>
      <color rgb="FF7030A0"/>
      <name val="Calibri"/>
      <charset val="0"/>
    </font>
    <font>
      <sz val="14"/>
      <name val="Tahoma"/>
      <charset val="0"/>
    </font>
    <font>
      <sz val="14"/>
      <name val="Arial"/>
      <charset val="0"/>
    </font>
    <font>
      <sz val="14"/>
      <name val="Helv"/>
      <charset val="0"/>
    </font>
    <font>
      <sz val="9"/>
      <name val="Arial"/>
      <charset val="0"/>
    </font>
    <font>
      <sz val="11"/>
      <name val="Arial"/>
      <charset val="0"/>
    </font>
    <font>
      <sz val="11"/>
      <name val="Arial"/>
      <charset val="0"/>
    </font>
    <font>
      <sz val="11"/>
      <name val="Consolas"/>
      <charset val="0"/>
    </font>
    <font>
      <sz val="11"/>
      <name val="Calibri"/>
      <charset val="0"/>
    </font>
    <font>
      <sz val="11"/>
      <color theme="1"/>
      <name val="Calibri"/>
      <charset val="0"/>
    </font>
    <font>
      <sz val="9"/>
      <name val="Consolas"/>
      <charset val="0"/>
    </font>
    <font>
      <sz val="9"/>
      <name val="Tahoma"/>
      <charset val="0"/>
    </font>
    <font>
      <sz val="11"/>
      <name val="Calibri"/>
      <charset val="0"/>
    </font>
    <font>
      <sz val="8"/>
      <name val="Calibri"/>
      <charset val="0"/>
    </font>
    <font>
      <b/>
      <sz val="8"/>
      <color indexed="13"/>
      <name val="Calibri"/>
      <charset val="0"/>
    </font>
    <font>
      <sz val="8"/>
      <name val="Calibri"/>
      <charset val="0"/>
    </font>
    <font>
      <sz val="8"/>
      <color indexed="8"/>
      <name val="Calibri"/>
      <charset val="0"/>
    </font>
    <font>
      <sz val="8"/>
      <color rgb="FF000000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sz val="8"/>
      <color theme="1"/>
      <name val="Calibri"/>
      <charset val="134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" borderId="24" applyNumberFormat="0" applyAlignment="0" applyProtection="0">
      <alignment vertical="center"/>
    </xf>
    <xf numFmtId="0" fontId="54" fillId="6" borderId="25" applyNumberFormat="0" applyAlignment="0" applyProtection="0">
      <alignment vertical="center"/>
    </xf>
    <xf numFmtId="0" fontId="55" fillId="6" borderId="24" applyNumberFormat="0" applyAlignment="0" applyProtection="0">
      <alignment vertical="center"/>
    </xf>
    <xf numFmtId="0" fontId="56" fillId="7" borderId="26" applyNumberFormat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1" fillId="0" borderId="0"/>
  </cellStyleXfs>
  <cellXfs count="2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/>
    <xf numFmtId="178" fontId="18" fillId="0" borderId="2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/>
    <xf numFmtId="178" fontId="18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177" fontId="18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left"/>
    </xf>
    <xf numFmtId="176" fontId="22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3" fontId="21" fillId="0" borderId="5" xfId="1" applyFont="1" applyFill="1" applyBorder="1" applyAlignment="1">
      <alignment horizontal="left"/>
    </xf>
    <xf numFmtId="43" fontId="21" fillId="0" borderId="3" xfId="1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177" fontId="24" fillId="0" borderId="2" xfId="1" applyNumberFormat="1" applyFont="1" applyBorder="1" applyAlignment="1">
      <alignment horizontal="center"/>
    </xf>
    <xf numFmtId="4" fontId="18" fillId="0" borderId="2" xfId="49" applyNumberFormat="1" applyFont="1" applyFill="1" applyBorder="1" applyAlignment="1"/>
    <xf numFmtId="2" fontId="18" fillId="0" borderId="2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179" fontId="18" fillId="0" borderId="2" xfId="0" applyNumberFormat="1" applyFont="1" applyFill="1" applyBorder="1" applyAlignment="1">
      <alignment horizontal="center" vertical="center"/>
    </xf>
    <xf numFmtId="4" fontId="24" fillId="0" borderId="15" xfId="49" applyNumberFormat="1" applyFont="1" applyFill="1" applyBorder="1" applyAlignment="1"/>
    <xf numFmtId="177" fontId="18" fillId="0" borderId="2" xfId="0" applyNumberFormat="1" applyFont="1" applyFill="1" applyBorder="1" applyAlignment="1"/>
    <xf numFmtId="2" fontId="18" fillId="0" borderId="2" xfId="1" applyNumberFormat="1" applyFont="1" applyBorder="1" applyAlignment="1">
      <alignment horizontal="center"/>
    </xf>
    <xf numFmtId="43" fontId="21" fillId="0" borderId="3" xfId="1" applyFont="1" applyFill="1" applyBorder="1" applyAlignment="1"/>
    <xf numFmtId="4" fontId="21" fillId="0" borderId="3" xfId="1" applyNumberFormat="1" applyFont="1" applyFill="1" applyBorder="1" applyAlignment="1">
      <alignment horizontal="right"/>
    </xf>
    <xf numFmtId="43" fontId="21" fillId="0" borderId="13" xfId="1" applyFont="1" applyFill="1" applyBorder="1" applyAlignment="1"/>
    <xf numFmtId="176" fontId="21" fillId="0" borderId="3" xfId="0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179" fontId="25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8" fillId="0" borderId="0" xfId="0" applyFont="1" applyFill="1" applyBorder="1" applyAlignment="1"/>
    <xf numFmtId="0" fontId="29" fillId="0" borderId="0" xfId="0" applyFont="1" applyFill="1" applyBorder="1" applyAlignment="1"/>
    <xf numFmtId="178" fontId="30" fillId="0" borderId="3" xfId="0" applyNumberFormat="1" applyFont="1" applyFill="1" applyBorder="1" applyAlignment="1">
      <alignment horizontal="center"/>
    </xf>
    <xf numFmtId="1" fontId="30" fillId="0" borderId="2" xfId="0" applyNumberFormat="1" applyFont="1" applyFill="1" applyBorder="1" applyAlignment="1">
      <alignment horizontal="left"/>
    </xf>
    <xf numFmtId="0" fontId="30" fillId="0" borderId="2" xfId="0" applyFont="1" applyFill="1" applyBorder="1" applyAlignment="1">
      <alignment horizontal="left" vertical="center"/>
    </xf>
    <xf numFmtId="178" fontId="30" fillId="0" borderId="2" xfId="0" applyNumberFormat="1" applyFont="1" applyFill="1" applyBorder="1" applyAlignment="1">
      <alignment horizontal="center" vertical="center"/>
    </xf>
    <xf numFmtId="43" fontId="31" fillId="0" borderId="13" xfId="1" applyNumberFormat="1" applyFont="1" applyFill="1" applyBorder="1" applyAlignment="1"/>
    <xf numFmtId="1" fontId="30" fillId="0" borderId="2" xfId="0" applyNumberFormat="1" applyFont="1" applyFill="1" applyBorder="1" applyAlignment="1">
      <alignment horizontal="center" vertical="center"/>
    </xf>
    <xf numFmtId="1" fontId="30" fillId="0" borderId="10" xfId="0" applyNumberFormat="1" applyFont="1" applyFill="1" applyBorder="1" applyAlignment="1">
      <alignment horizontal="center" vertical="center"/>
    </xf>
    <xf numFmtId="177" fontId="30" fillId="0" borderId="13" xfId="0" applyNumberFormat="1" applyFont="1" applyFill="1" applyBorder="1" applyAlignment="1">
      <alignment horizontal="center" vertical="center"/>
    </xf>
    <xf numFmtId="1" fontId="30" fillId="0" borderId="16" xfId="0" applyNumberFormat="1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/>
    <xf numFmtId="0" fontId="32" fillId="0" borderId="2" xfId="0" applyFont="1" applyFill="1" applyBorder="1" applyAlignment="1">
      <alignment horizontal="left"/>
    </xf>
    <xf numFmtId="178" fontId="33" fillId="0" borderId="3" xfId="0" applyNumberFormat="1" applyFont="1" applyFill="1" applyBorder="1" applyAlignment="1">
      <alignment horizontal="center"/>
    </xf>
    <xf numFmtId="1" fontId="33" fillId="0" borderId="2" xfId="0" applyNumberFormat="1" applyFont="1" applyFill="1" applyBorder="1" applyAlignment="1">
      <alignment horizontal="left"/>
    </xf>
    <xf numFmtId="0" fontId="33" fillId="0" borderId="2" xfId="0" applyFont="1" applyFill="1" applyBorder="1" applyAlignment="1">
      <alignment horizontal="left" vertical="center"/>
    </xf>
    <xf numFmtId="178" fontId="33" fillId="0" borderId="2" xfId="0" applyNumberFormat="1" applyFont="1" applyFill="1" applyBorder="1" applyAlignment="1">
      <alignment horizontal="center" vertical="center"/>
    </xf>
    <xf numFmtId="1" fontId="33" fillId="0" borderId="10" xfId="0" applyNumberFormat="1" applyFont="1" applyFill="1" applyBorder="1" applyAlignment="1">
      <alignment horizontal="center" vertical="center"/>
    </xf>
    <xf numFmtId="177" fontId="33" fillId="0" borderId="13" xfId="0" applyNumberFormat="1" applyFont="1" applyFill="1" applyBorder="1" applyAlignment="1">
      <alignment horizontal="center" vertical="center"/>
    </xf>
    <xf numFmtId="177" fontId="33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28" fillId="0" borderId="2" xfId="0" applyFont="1" applyFill="1" applyBorder="1" applyAlignment="1"/>
    <xf numFmtId="176" fontId="31" fillId="0" borderId="10" xfId="1" applyNumberFormat="1" applyFont="1" applyFill="1" applyBorder="1" applyAlignment="1"/>
    <xf numFmtId="4" fontId="30" fillId="0" borderId="2" xfId="1" applyNumberFormat="1" applyFont="1" applyBorder="1" applyAlignment="1">
      <alignment horizontal="right"/>
    </xf>
    <xf numFmtId="4" fontId="33" fillId="0" borderId="2" xfId="1" applyNumberFormat="1" applyFont="1" applyBorder="1" applyAlignment="1">
      <alignment horizontal="right"/>
    </xf>
    <xf numFmtId="179" fontId="33" fillId="0" borderId="2" xfId="0" applyNumberFormat="1" applyFont="1" applyFill="1" applyBorder="1" applyAlignment="1">
      <alignment horizontal="center" vertical="center"/>
    </xf>
    <xf numFmtId="4" fontId="34" fillId="0" borderId="2" xfId="49" applyNumberFormat="1" applyFont="1" applyBorder="1" applyAlignment="1">
      <alignment horizontal="center"/>
    </xf>
    <xf numFmtId="180" fontId="31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7" fillId="2" borderId="0" xfId="0" applyFont="1" applyFill="1" applyBorder="1" applyAlignment="1"/>
    <xf numFmtId="178" fontId="38" fillId="0" borderId="3" xfId="0" applyNumberFormat="1" applyFont="1" applyFill="1" applyBorder="1" applyAlignment="1">
      <alignment horizontal="center" vertical="center"/>
    </xf>
    <xf numFmtId="1" fontId="38" fillId="0" borderId="2" xfId="0" applyNumberFormat="1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 vertical="center"/>
    </xf>
    <xf numFmtId="178" fontId="38" fillId="0" borderId="2" xfId="0" applyNumberFormat="1" applyFont="1" applyFill="1" applyBorder="1" applyAlignment="1">
      <alignment horizontal="center" vertical="center"/>
    </xf>
    <xf numFmtId="177" fontId="38" fillId="0" borderId="13" xfId="0" applyNumberFormat="1" applyFont="1" applyFill="1" applyBorder="1" applyAlignment="1">
      <alignment horizontal="center" vertical="center"/>
    </xf>
    <xf numFmtId="177" fontId="38" fillId="0" borderId="2" xfId="0" applyNumberFormat="1" applyFont="1" applyFill="1" applyBorder="1" applyAlignment="1">
      <alignment vertical="center"/>
    </xf>
    <xf numFmtId="0" fontId="39" fillId="0" borderId="2" xfId="0" applyFont="1" applyFill="1" applyBorder="1" applyAlignment="1">
      <alignment vertical="center"/>
    </xf>
    <xf numFmtId="0" fontId="39" fillId="0" borderId="17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1" fontId="38" fillId="0" borderId="10" xfId="0" applyNumberFormat="1" applyFont="1" applyFill="1" applyBorder="1" applyAlignment="1">
      <alignment horizontal="center" vertical="center"/>
    </xf>
    <xf numFmtId="1" fontId="38" fillId="0" borderId="14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 wrapText="1"/>
    </xf>
    <xf numFmtId="43" fontId="36" fillId="0" borderId="13" xfId="1" applyNumberFormat="1" applyFont="1" applyFill="1" applyBorder="1" applyAlignment="1">
      <alignment horizontal="center" vertical="center"/>
    </xf>
    <xf numFmtId="43" fontId="36" fillId="0" borderId="18" xfId="1" applyNumberFormat="1" applyFont="1" applyFill="1" applyBorder="1" applyAlignment="1">
      <alignment vertical="center"/>
    </xf>
    <xf numFmtId="1" fontId="38" fillId="0" borderId="2" xfId="0" applyNumberFormat="1" applyFont="1" applyFill="1" applyBorder="1" applyAlignment="1">
      <alignment horizontal="left" vertical="center" wrapText="1"/>
    </xf>
    <xf numFmtId="178" fontId="10" fillId="0" borderId="3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178" fontId="10" fillId="0" borderId="2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/>
    <xf numFmtId="1" fontId="38" fillId="0" borderId="16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3" fontId="36" fillId="0" borderId="13" xfId="1" applyNumberFormat="1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80" fontId="11" fillId="0" borderId="2" xfId="0" applyNumberFormat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/>
    </xf>
    <xf numFmtId="0" fontId="16" fillId="0" borderId="2" xfId="0" applyFont="1" applyFill="1" applyBorder="1" applyAlignment="1"/>
    <xf numFmtId="43" fontId="16" fillId="0" borderId="13" xfId="1" applyFont="1" applyFill="1" applyBorder="1" applyAlignment="1">
      <alignment horizontal="center"/>
    </xf>
    <xf numFmtId="43" fontId="16" fillId="0" borderId="13" xfId="1" applyFont="1" applyFill="1" applyBorder="1" applyAlignment="1"/>
    <xf numFmtId="0" fontId="1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>
      <alignment horizontal="center"/>
    </xf>
    <xf numFmtId="43" fontId="16" fillId="0" borderId="0" xfId="1" applyFont="1" applyFill="1" applyBorder="1" applyAlignment="1"/>
    <xf numFmtId="0" fontId="4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4" fontId="38" fillId="0" borderId="3" xfId="49" applyNumberFormat="1" applyFont="1" applyFill="1" applyBorder="1" applyAlignment="1">
      <alignment vertical="center"/>
    </xf>
    <xf numFmtId="4" fontId="38" fillId="0" borderId="19" xfId="1" applyNumberFormat="1" applyFont="1" applyBorder="1" applyAlignment="1">
      <alignment horizontal="right" vertical="center"/>
    </xf>
    <xf numFmtId="179" fontId="38" fillId="0" borderId="2" xfId="0" applyNumberFormat="1" applyFont="1" applyFill="1" applyBorder="1" applyAlignment="1">
      <alignment horizontal="center" vertical="center"/>
    </xf>
    <xf numFmtId="4" fontId="38" fillId="0" borderId="2" xfId="49" applyNumberFormat="1" applyFont="1" applyFill="1" applyBorder="1" applyAlignment="1">
      <alignment vertical="center"/>
    </xf>
    <xf numFmtId="4" fontId="38" fillId="0" borderId="10" xfId="49" applyNumberFormat="1" applyFont="1" applyFill="1" applyBorder="1" applyAlignment="1">
      <alignment vertical="center"/>
    </xf>
    <xf numFmtId="177" fontId="38" fillId="0" borderId="2" xfId="1" applyNumberFormat="1" applyFont="1" applyBorder="1" applyAlignment="1">
      <alignment horizontal="center" vertical="center"/>
    </xf>
    <xf numFmtId="4" fontId="38" fillId="0" borderId="2" xfId="1" applyNumberFormat="1" applyFont="1" applyBorder="1" applyAlignment="1">
      <alignment horizontal="right" vertical="center"/>
    </xf>
    <xf numFmtId="4" fontId="36" fillId="0" borderId="2" xfId="49" applyNumberFormat="1" applyFont="1" applyFill="1" applyBorder="1" applyAlignment="1">
      <alignment horizontal="center" vertical="center"/>
    </xf>
    <xf numFmtId="2" fontId="38" fillId="0" borderId="2" xfId="1" applyNumberFormat="1" applyFont="1" applyBorder="1" applyAlignment="1">
      <alignment horizontal="right" vertical="center"/>
    </xf>
    <xf numFmtId="177" fontId="38" fillId="0" borderId="2" xfId="1" applyNumberFormat="1" applyFont="1" applyBorder="1" applyAlignment="1">
      <alignment horizontal="right" vertical="center"/>
    </xf>
    <xf numFmtId="1" fontId="38" fillId="0" borderId="2" xfId="0" applyNumberFormat="1" applyFont="1" applyFill="1" applyBorder="1" applyAlignment="1">
      <alignment horizontal="center" vertical="center"/>
    </xf>
    <xf numFmtId="177" fontId="38" fillId="0" borderId="13" xfId="0" applyNumberFormat="1" applyFont="1" applyFill="1" applyBorder="1" applyAlignment="1">
      <alignment vertical="center"/>
    </xf>
    <xf numFmtId="0" fontId="36" fillId="0" borderId="13" xfId="0" applyFont="1" applyFill="1" applyBorder="1" applyAlignment="1">
      <alignment vertical="center"/>
    </xf>
    <xf numFmtId="0" fontId="36" fillId="0" borderId="2" xfId="0" applyFont="1" applyFill="1" applyBorder="1" applyAlignment="1">
      <alignment horizontal="center" vertical="center"/>
    </xf>
    <xf numFmtId="176" fontId="36" fillId="0" borderId="20" xfId="1" applyNumberFormat="1" applyFont="1" applyFill="1" applyBorder="1" applyAlignment="1">
      <alignment vertical="center"/>
    </xf>
    <xf numFmtId="177" fontId="36" fillId="0" borderId="2" xfId="0" applyNumberFormat="1" applyFont="1" applyFill="1" applyBorder="1" applyAlignment="1">
      <alignment vertical="center"/>
    </xf>
    <xf numFmtId="4" fontId="10" fillId="0" borderId="2" xfId="1" applyNumberFormat="1" applyFont="1" applyBorder="1" applyAlignment="1">
      <alignment horizontal="right" vertical="center"/>
    </xf>
    <xf numFmtId="179" fontId="10" fillId="0" borderId="2" xfId="0" applyNumberFormat="1" applyFont="1" applyFill="1" applyBorder="1" applyAlignment="1">
      <alignment horizontal="center" vertical="center"/>
    </xf>
    <xf numFmtId="4" fontId="10" fillId="0" borderId="2" xfId="49" applyNumberFormat="1" applyFont="1" applyFill="1" applyBorder="1" applyAlignment="1">
      <alignment horizontal="center" vertical="center"/>
    </xf>
    <xf numFmtId="4" fontId="10" fillId="0" borderId="3" xfId="49" applyNumberFormat="1" applyFont="1" applyFill="1" applyBorder="1" applyAlignment="1">
      <alignment vertical="center"/>
    </xf>
    <xf numFmtId="4" fontId="10" fillId="0" borderId="2" xfId="49" applyNumberFormat="1" applyFont="1" applyFill="1" applyBorder="1" applyAlignment="1">
      <alignment vertical="center"/>
    </xf>
    <xf numFmtId="4" fontId="10" fillId="0" borderId="10" xfId="49" applyNumberFormat="1" applyFont="1" applyFill="1" applyBorder="1" applyAlignment="1">
      <alignment vertical="center"/>
    </xf>
    <xf numFmtId="177" fontId="10" fillId="0" borderId="2" xfId="1" applyNumberFormat="1" applyFont="1" applyBorder="1" applyAlignment="1">
      <alignment horizontal="center" vertical="center"/>
    </xf>
    <xf numFmtId="4" fontId="10" fillId="0" borderId="19" xfId="1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/>
    </xf>
    <xf numFmtId="0" fontId="44" fillId="0" borderId="2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vertical="center"/>
    </xf>
    <xf numFmtId="176" fontId="36" fillId="0" borderId="10" xfId="1" applyNumberFormat="1" applyFont="1" applyFill="1" applyBorder="1" applyAlignment="1">
      <alignment vertical="center"/>
    </xf>
    <xf numFmtId="0" fontId="36" fillId="0" borderId="2" xfId="0" applyFont="1" applyFill="1" applyBorder="1" applyAlignment="1">
      <alignment vertical="center"/>
    </xf>
    <xf numFmtId="176" fontId="10" fillId="0" borderId="10" xfId="1" applyNumberFormat="1" applyFont="1" applyFill="1" applyBorder="1" applyAlignment="1"/>
    <xf numFmtId="176" fontId="10" fillId="0" borderId="1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/>
    <xf numFmtId="180" fontId="10" fillId="0" borderId="0" xfId="0" applyNumberFormat="1" applyFont="1" applyFill="1" applyBorder="1" applyAlignment="1">
      <alignment horizontal="center"/>
    </xf>
    <xf numFmtId="180" fontId="36" fillId="0" borderId="10" xfId="0" applyNumberFormat="1" applyFont="1" applyFill="1" applyBorder="1" applyAlignment="1">
      <alignment horizontal="center" vertical="center"/>
    </xf>
    <xf numFmtId="180" fontId="36" fillId="0" borderId="2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43" fontId="10" fillId="0" borderId="12" xfId="1" applyFont="1" applyFill="1" applyBorder="1" applyAlignment="1">
      <alignment horizontal="center"/>
    </xf>
    <xf numFmtId="43" fontId="10" fillId="0" borderId="5" xfId="1" applyFont="1" applyFill="1" applyBorder="1" applyAlignment="1">
      <alignment horizontal="center"/>
    </xf>
    <xf numFmtId="43" fontId="15" fillId="0" borderId="10" xfId="1" applyFont="1" applyFill="1" applyBorder="1" applyAlignment="1">
      <alignment horizontal="center"/>
    </xf>
    <xf numFmtId="178" fontId="38" fillId="0" borderId="2" xfId="0" applyNumberFormat="1" applyFont="1" applyFill="1" applyBorder="1" applyAlignment="1" quotePrefix="1">
      <alignment horizontal="center" vertical="center"/>
    </xf>
    <xf numFmtId="1" fontId="38" fillId="0" borderId="10" xfId="0" applyNumberFormat="1" applyFont="1" applyFill="1" applyBorder="1" applyAlignment="1" quotePrefix="1">
      <alignment horizontal="center" vertical="center"/>
    </xf>
    <xf numFmtId="178" fontId="30" fillId="0" borderId="2" xfId="0" applyNumberFormat="1" applyFont="1" applyFill="1" applyBorder="1" applyAlignment="1" quotePrefix="1">
      <alignment horizontal="center" vertical="center"/>
    </xf>
    <xf numFmtId="1" fontId="30" fillId="0" borderId="10" xfId="0" applyNumberFormat="1" applyFont="1" applyFill="1" applyBorder="1" applyAlignment="1" quotePrefix="1">
      <alignment horizontal="center" vertical="center"/>
    </xf>
    <xf numFmtId="178" fontId="18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5"/>
  <sheetViews>
    <sheetView tabSelected="1" topLeftCell="A29" workbookViewId="0">
      <selection activeCell="T33" sqref="T33"/>
    </sheetView>
  </sheetViews>
  <sheetFormatPr defaultColWidth="9.14285714285714" defaultRowHeight="12.95" customHeight="1"/>
  <cols>
    <col min="1" max="1" width="6.71428571428571" style="59" customWidth="1"/>
    <col min="2" max="2" width="6.42857142857143" style="59" customWidth="1"/>
    <col min="3" max="3" width="17.7142857142857" style="59" customWidth="1"/>
    <col min="4" max="4" width="15" style="129" hidden="1" customWidth="1"/>
    <col min="5" max="5" width="6.71428571428571" style="129" customWidth="1"/>
    <col min="6" max="6" width="7.71428571428571" style="130" customWidth="1"/>
    <col min="7" max="7" width="7" style="45" customWidth="1"/>
    <col min="8" max="9" width="5.42857142857143" style="59" customWidth="1"/>
    <col min="10" max="11" width="8.57142857142857" style="59" customWidth="1"/>
    <col min="12" max="12" width="8" style="59" customWidth="1"/>
    <col min="13" max="13" width="8.14285714285714" style="59" customWidth="1"/>
    <col min="14" max="14" width="8.71428571428571" style="59" customWidth="1"/>
    <col min="15" max="15" width="8.14285714285714" style="59" customWidth="1"/>
    <col min="16" max="16" width="7.71428571428571" style="59" customWidth="1"/>
    <col min="17" max="17" width="6.14285714285714" style="59" customWidth="1"/>
    <col min="18" max="16384" width="9.14285714285714" style="59"/>
  </cols>
  <sheetData>
    <row r="1" s="59" customFormat="1" customHeight="1" spans="1:15">
      <c r="A1" s="4" t="s">
        <v>0</v>
      </c>
      <c r="B1" s="4"/>
      <c r="C1" s="4"/>
      <c r="D1" s="5"/>
      <c r="E1" s="5"/>
      <c r="F1" s="6"/>
      <c r="G1" s="131"/>
      <c r="H1" s="4"/>
      <c r="I1" s="4"/>
      <c r="J1" s="4"/>
      <c r="K1" s="4"/>
      <c r="L1" s="4"/>
      <c r="M1" s="4"/>
      <c r="N1" s="4"/>
      <c r="O1" s="4"/>
    </row>
    <row r="2" s="59" customFormat="1" customHeight="1" spans="1:15">
      <c r="A2" s="4" t="s">
        <v>1</v>
      </c>
      <c r="B2" s="4"/>
      <c r="C2" s="4"/>
      <c r="D2" s="5"/>
      <c r="E2" s="5"/>
      <c r="F2" s="6"/>
      <c r="G2" s="131"/>
      <c r="H2" s="4"/>
      <c r="I2" s="4"/>
      <c r="J2" s="4"/>
      <c r="K2" s="4"/>
      <c r="L2" s="4"/>
      <c r="M2" s="4"/>
      <c r="N2" s="4"/>
      <c r="O2" s="4"/>
    </row>
    <row r="3" s="59" customFormat="1" customHeight="1" spans="1:15">
      <c r="A3" s="4" t="s">
        <v>2</v>
      </c>
      <c r="B3" s="4"/>
      <c r="C3" s="4"/>
      <c r="D3" s="5"/>
      <c r="E3" s="5"/>
      <c r="F3" s="6"/>
      <c r="G3" s="131"/>
      <c r="H3" s="4"/>
      <c r="I3" s="4"/>
      <c r="J3" s="4"/>
      <c r="K3" s="4"/>
      <c r="L3" s="4"/>
      <c r="M3" s="4"/>
      <c r="N3" s="4"/>
      <c r="O3" s="4"/>
    </row>
    <row r="4" s="59" customFormat="1" customHeight="1" spans="1:15">
      <c r="A4" s="4"/>
      <c r="B4" s="4"/>
      <c r="C4" s="4"/>
      <c r="D4" s="5"/>
      <c r="E4" s="5"/>
      <c r="F4" s="6"/>
      <c r="G4" s="131"/>
      <c r="H4" s="4"/>
      <c r="I4" s="4"/>
      <c r="J4" s="4"/>
      <c r="K4" s="4"/>
      <c r="L4" s="4"/>
      <c r="M4" s="4"/>
      <c r="N4" s="4"/>
      <c r="O4" s="4"/>
    </row>
    <row r="5" s="59" customFormat="1" customHeight="1" spans="1:15">
      <c r="A5" s="132" t="s">
        <v>3</v>
      </c>
      <c r="B5" s="8"/>
      <c r="C5" s="4"/>
      <c r="D5" s="5"/>
      <c r="E5" s="5"/>
      <c r="F5" s="6"/>
      <c r="G5" s="131"/>
      <c r="H5" s="4"/>
      <c r="I5" s="4"/>
      <c r="J5" s="4"/>
      <c r="K5" s="4"/>
      <c r="L5" s="4"/>
      <c r="M5" s="4"/>
      <c r="N5" s="4"/>
      <c r="O5" s="4"/>
    </row>
    <row r="6" s="59" customFormat="1" customHeight="1" spans="1:16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89" t="s">
        <v>17</v>
      </c>
    </row>
    <row r="7" s="59" customFormat="1" customHeight="1" spans="1:16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90"/>
    </row>
    <row r="8" s="59" customFormat="1" ht="13" customHeight="1" spans="1:16">
      <c r="A8" s="133">
        <v>45805</v>
      </c>
      <c r="B8" s="134">
        <v>15453</v>
      </c>
      <c r="C8" s="135" t="s">
        <v>21</v>
      </c>
      <c r="D8" s="134">
        <v>1813</v>
      </c>
      <c r="E8" s="136">
        <v>45810</v>
      </c>
      <c r="F8" s="232" t="s">
        <v>22</v>
      </c>
      <c r="G8" s="137"/>
      <c r="H8" s="138"/>
      <c r="I8" s="191"/>
      <c r="J8" s="138"/>
      <c r="K8" s="138"/>
      <c r="L8" s="138">
        <v>6600</v>
      </c>
      <c r="M8" s="138">
        <v>1800</v>
      </c>
      <c r="N8" s="192">
        <f t="shared" ref="N8:N27" si="0">SUM(G8:M8)</f>
        <v>8400</v>
      </c>
      <c r="O8" s="193">
        <v>45812</v>
      </c>
      <c r="P8" s="136"/>
    </row>
    <row r="9" s="59" customFormat="1" ht="14" customHeight="1" spans="1:16">
      <c r="A9" s="133">
        <v>45810</v>
      </c>
      <c r="B9" s="134">
        <v>15198</v>
      </c>
      <c r="C9" s="139" t="s">
        <v>23</v>
      </c>
      <c r="D9" s="134">
        <v>1814</v>
      </c>
      <c r="E9" s="136">
        <v>45810</v>
      </c>
      <c r="F9" s="232" t="s">
        <v>24</v>
      </c>
      <c r="G9" s="137"/>
      <c r="H9" s="138"/>
      <c r="I9" s="191"/>
      <c r="J9" s="194">
        <v>22000</v>
      </c>
      <c r="K9" s="195"/>
      <c r="L9" s="196"/>
      <c r="M9" s="195"/>
      <c r="N9" s="197">
        <f t="shared" si="0"/>
        <v>22000</v>
      </c>
      <c r="O9" s="193">
        <v>45812</v>
      </c>
      <c r="P9" s="136"/>
    </row>
    <row r="10" s="59" customFormat="1" ht="13" customHeight="1" spans="1:16">
      <c r="A10" s="133">
        <v>45810</v>
      </c>
      <c r="B10" s="134">
        <v>15200</v>
      </c>
      <c r="C10" s="139" t="s">
        <v>25</v>
      </c>
      <c r="D10" s="134"/>
      <c r="E10" s="136">
        <v>45810</v>
      </c>
      <c r="F10" s="232" t="s">
        <v>26</v>
      </c>
      <c r="G10" s="137"/>
      <c r="H10" s="138"/>
      <c r="I10" s="191"/>
      <c r="J10" s="194"/>
      <c r="K10" s="195"/>
      <c r="L10" s="196"/>
      <c r="M10" s="195">
        <v>450</v>
      </c>
      <c r="N10" s="192">
        <f t="shared" si="0"/>
        <v>450</v>
      </c>
      <c r="O10" s="193">
        <v>45812</v>
      </c>
      <c r="P10" s="198"/>
    </row>
    <row r="11" s="59" customFormat="1" ht="12" customHeight="1" spans="1:16">
      <c r="A11" s="133">
        <v>45806</v>
      </c>
      <c r="B11" s="134">
        <v>15179</v>
      </c>
      <c r="C11" s="135" t="s">
        <v>27</v>
      </c>
      <c r="D11" s="134"/>
      <c r="E11" s="136">
        <v>45810</v>
      </c>
      <c r="F11" s="232" t="s">
        <v>28</v>
      </c>
      <c r="G11" s="137">
        <v>800</v>
      </c>
      <c r="H11" s="138"/>
      <c r="I11" s="138"/>
      <c r="J11" s="138"/>
      <c r="K11" s="138"/>
      <c r="L11" s="138"/>
      <c r="M11" s="138"/>
      <c r="N11" s="197">
        <f t="shared" si="0"/>
        <v>800</v>
      </c>
      <c r="O11" s="193">
        <v>45812</v>
      </c>
      <c r="P11" s="198"/>
    </row>
    <row r="12" s="59" customFormat="1" ht="14" customHeight="1" spans="1:16">
      <c r="A12" s="133">
        <v>45811</v>
      </c>
      <c r="B12" s="134">
        <v>15218</v>
      </c>
      <c r="C12" s="135" t="s">
        <v>23</v>
      </c>
      <c r="D12" s="134">
        <v>1815</v>
      </c>
      <c r="E12" s="136">
        <v>45811</v>
      </c>
      <c r="F12" s="232" t="s">
        <v>29</v>
      </c>
      <c r="G12" s="137"/>
      <c r="H12" s="138"/>
      <c r="I12" s="191"/>
      <c r="J12" s="194">
        <v>16400</v>
      </c>
      <c r="K12" s="195"/>
      <c r="L12" s="196"/>
      <c r="M12" s="195"/>
      <c r="N12" s="197">
        <f t="shared" si="0"/>
        <v>16400</v>
      </c>
      <c r="O12" s="193">
        <v>45812</v>
      </c>
      <c r="P12" s="136"/>
    </row>
    <row r="13" s="59" customFormat="1" ht="14" customHeight="1" spans="1:16">
      <c r="A13" s="133">
        <v>45813</v>
      </c>
      <c r="B13" s="134">
        <v>15244</v>
      </c>
      <c r="C13" s="140" t="s">
        <v>30</v>
      </c>
      <c r="D13" s="134">
        <v>1824</v>
      </c>
      <c r="E13" s="136">
        <v>45813</v>
      </c>
      <c r="F13" s="232" t="s">
        <v>31</v>
      </c>
      <c r="G13" s="137"/>
      <c r="H13" s="138"/>
      <c r="I13" s="138"/>
      <c r="J13" s="138">
        <v>4972</v>
      </c>
      <c r="K13" s="138"/>
      <c r="L13" s="138"/>
      <c r="M13" s="138"/>
      <c r="N13" s="197">
        <f t="shared" si="0"/>
        <v>4972</v>
      </c>
      <c r="O13" s="193">
        <v>45815</v>
      </c>
      <c r="P13" s="198"/>
    </row>
    <row r="14" s="59" customFormat="1" ht="12" customHeight="1" spans="1:16">
      <c r="A14" s="133">
        <v>45813</v>
      </c>
      <c r="B14" s="134">
        <v>15263</v>
      </c>
      <c r="C14" s="141" t="s">
        <v>32</v>
      </c>
      <c r="D14" s="134">
        <v>1825</v>
      </c>
      <c r="E14" s="136">
        <v>45813</v>
      </c>
      <c r="F14" s="232" t="s">
        <v>33</v>
      </c>
      <c r="G14" s="137"/>
      <c r="H14" s="138"/>
      <c r="I14" s="138"/>
      <c r="J14" s="138">
        <v>1100</v>
      </c>
      <c r="K14" s="138"/>
      <c r="L14" s="199"/>
      <c r="M14" s="200"/>
      <c r="N14" s="192">
        <f t="shared" si="0"/>
        <v>1100</v>
      </c>
      <c r="O14" s="193">
        <v>45815</v>
      </c>
      <c r="P14" s="136"/>
    </row>
    <row r="15" s="59" customFormat="1" ht="15" customHeight="1" spans="1:16">
      <c r="A15" s="133">
        <v>45813</v>
      </c>
      <c r="B15" s="134">
        <v>15264</v>
      </c>
      <c r="C15" s="135" t="s">
        <v>34</v>
      </c>
      <c r="D15" s="134">
        <v>1826</v>
      </c>
      <c r="E15" s="136">
        <v>45813</v>
      </c>
      <c r="F15" s="232" t="s">
        <v>35</v>
      </c>
      <c r="G15" s="137"/>
      <c r="H15" s="138"/>
      <c r="I15" s="191"/>
      <c r="J15" s="194">
        <v>1496</v>
      </c>
      <c r="K15" s="195"/>
      <c r="L15" s="196"/>
      <c r="M15" s="195"/>
      <c r="N15" s="192">
        <f t="shared" si="0"/>
        <v>1496</v>
      </c>
      <c r="O15" s="193">
        <v>45815</v>
      </c>
      <c r="P15" s="201"/>
    </row>
    <row r="16" s="59" customFormat="1" ht="13" customHeight="1" spans="1:16">
      <c r="A16" s="133">
        <v>45815</v>
      </c>
      <c r="B16" s="134">
        <v>15268</v>
      </c>
      <c r="C16" s="135" t="s">
        <v>36</v>
      </c>
      <c r="D16" s="134">
        <v>1827</v>
      </c>
      <c r="E16" s="136">
        <v>45815</v>
      </c>
      <c r="F16" s="232" t="s">
        <v>37</v>
      </c>
      <c r="G16" s="137"/>
      <c r="H16" s="138"/>
      <c r="I16" s="138"/>
      <c r="J16" s="138">
        <v>7896</v>
      </c>
      <c r="K16" s="138"/>
      <c r="L16" s="138"/>
      <c r="M16" s="138"/>
      <c r="N16" s="197">
        <f t="shared" si="0"/>
        <v>7896</v>
      </c>
      <c r="O16" s="193">
        <v>45813</v>
      </c>
      <c r="P16" s="198"/>
    </row>
    <row r="17" s="59" customFormat="1" ht="17" customHeight="1" spans="1:16">
      <c r="A17" s="133">
        <v>45810</v>
      </c>
      <c r="B17" s="134">
        <v>15199</v>
      </c>
      <c r="C17" s="139" t="s">
        <v>38</v>
      </c>
      <c r="D17" s="134">
        <v>1829</v>
      </c>
      <c r="E17" s="136">
        <v>45815</v>
      </c>
      <c r="F17" s="232" t="s">
        <v>39</v>
      </c>
      <c r="G17" s="137"/>
      <c r="H17" s="138"/>
      <c r="I17" s="138"/>
      <c r="J17" s="194"/>
      <c r="K17" s="138"/>
      <c r="L17" s="138">
        <v>5000</v>
      </c>
      <c r="M17" s="138">
        <v>1350</v>
      </c>
      <c r="N17" s="197">
        <f t="shared" si="0"/>
        <v>6350</v>
      </c>
      <c r="O17" s="193">
        <v>45815</v>
      </c>
      <c r="P17" s="136"/>
    </row>
    <row r="18" s="59" customFormat="1" ht="16" customHeight="1" spans="1:16">
      <c r="A18" s="133">
        <v>45817</v>
      </c>
      <c r="B18" s="134">
        <v>15312</v>
      </c>
      <c r="C18" s="135" t="s">
        <v>40</v>
      </c>
      <c r="D18" s="134">
        <v>1831</v>
      </c>
      <c r="E18" s="136">
        <v>45817</v>
      </c>
      <c r="F18" s="232" t="s">
        <v>41</v>
      </c>
      <c r="G18" s="137"/>
      <c r="H18" s="138"/>
      <c r="I18" s="138"/>
      <c r="J18" s="138">
        <v>5280</v>
      </c>
      <c r="K18" s="138"/>
      <c r="L18" s="138"/>
      <c r="M18" s="138">
        <v>546</v>
      </c>
      <c r="N18" s="197">
        <f t="shared" si="0"/>
        <v>5826</v>
      </c>
      <c r="O18" s="193">
        <v>45817</v>
      </c>
      <c r="P18" s="198"/>
    </row>
    <row r="19" s="59" customFormat="1" ht="15" customHeight="1" spans="1:16">
      <c r="A19" s="133">
        <v>45821</v>
      </c>
      <c r="B19" s="134">
        <v>15373</v>
      </c>
      <c r="C19" s="139" t="s">
        <v>23</v>
      </c>
      <c r="D19" s="134">
        <v>1833</v>
      </c>
      <c r="E19" s="136">
        <v>45821</v>
      </c>
      <c r="F19" s="233" t="s">
        <v>42</v>
      </c>
      <c r="G19" s="137"/>
      <c r="H19" s="138"/>
      <c r="I19" s="138"/>
      <c r="J19" s="138">
        <v>2700</v>
      </c>
      <c r="K19" s="138"/>
      <c r="L19" s="138"/>
      <c r="M19" s="138"/>
      <c r="N19" s="197">
        <f t="shared" si="0"/>
        <v>2700</v>
      </c>
      <c r="O19" s="193">
        <v>45824</v>
      </c>
      <c r="P19" s="198"/>
    </row>
    <row r="20" s="59" customFormat="1" ht="17" customHeight="1" spans="1:17">
      <c r="A20" s="133">
        <v>45821</v>
      </c>
      <c r="B20" s="134">
        <v>15392</v>
      </c>
      <c r="C20" s="135" t="s">
        <v>40</v>
      </c>
      <c r="D20" s="134">
        <v>1834</v>
      </c>
      <c r="E20" s="136">
        <v>45821</v>
      </c>
      <c r="F20" s="233" t="s">
        <v>43</v>
      </c>
      <c r="G20" s="143"/>
      <c r="H20" s="137"/>
      <c r="I20" s="202"/>
      <c r="J20" s="202">
        <v>8360</v>
      </c>
      <c r="K20" s="202"/>
      <c r="L20" s="203"/>
      <c r="M20" s="171">
        <v>242</v>
      </c>
      <c r="N20" s="171">
        <f t="shared" si="0"/>
        <v>8602</v>
      </c>
      <c r="O20" s="193">
        <v>45821</v>
      </c>
      <c r="P20" s="204"/>
      <c r="Q20" s="224"/>
    </row>
    <row r="21" s="59" customFormat="1" ht="20" customHeight="1" spans="1:16">
      <c r="A21" s="133">
        <v>45811</v>
      </c>
      <c r="B21" s="144" t="s">
        <v>44</v>
      </c>
      <c r="C21" s="135" t="s">
        <v>45</v>
      </c>
      <c r="D21" s="134"/>
      <c r="E21" s="136">
        <v>45824</v>
      </c>
      <c r="F21" s="233" t="s">
        <v>46</v>
      </c>
      <c r="G21" s="145">
        <v>7366.07</v>
      </c>
      <c r="H21" s="146"/>
      <c r="I21" s="146"/>
      <c r="J21" s="146"/>
      <c r="K21" s="146"/>
      <c r="L21" s="146"/>
      <c r="M21" s="146"/>
      <c r="N21" s="171">
        <f t="shared" si="0"/>
        <v>7366.07</v>
      </c>
      <c r="O21" s="205">
        <v>45821</v>
      </c>
      <c r="P21" s="204" t="s">
        <v>47</v>
      </c>
    </row>
    <row r="22" s="59" customFormat="1" ht="17" customHeight="1" spans="1:16">
      <c r="A22" s="133">
        <v>45825</v>
      </c>
      <c r="B22" s="134">
        <v>15424</v>
      </c>
      <c r="C22" s="139" t="s">
        <v>48</v>
      </c>
      <c r="D22" s="134">
        <v>1839</v>
      </c>
      <c r="E22" s="136">
        <v>45825</v>
      </c>
      <c r="F22" s="233" t="s">
        <v>49</v>
      </c>
      <c r="G22" s="137"/>
      <c r="H22" s="138"/>
      <c r="I22" s="138"/>
      <c r="J22" s="138">
        <v>5720</v>
      </c>
      <c r="K22" s="138"/>
      <c r="L22" s="138"/>
      <c r="M22" s="138"/>
      <c r="N22" s="197">
        <f t="shared" si="0"/>
        <v>5720</v>
      </c>
      <c r="O22" s="193">
        <v>45826</v>
      </c>
      <c r="P22" s="198"/>
    </row>
    <row r="23" s="59" customFormat="1" ht="13" customHeight="1" spans="1:16">
      <c r="A23" s="133">
        <v>45825</v>
      </c>
      <c r="B23" s="134">
        <v>15425</v>
      </c>
      <c r="C23" s="135" t="s">
        <v>50</v>
      </c>
      <c r="D23" s="134">
        <v>1840</v>
      </c>
      <c r="E23" s="136">
        <v>45825</v>
      </c>
      <c r="F23" s="233" t="s">
        <v>51</v>
      </c>
      <c r="G23" s="137"/>
      <c r="H23" s="138"/>
      <c r="I23" s="138"/>
      <c r="J23" s="138">
        <v>1400</v>
      </c>
      <c r="K23" s="138"/>
      <c r="L23" s="138"/>
      <c r="M23" s="138"/>
      <c r="N23" s="197">
        <f t="shared" si="0"/>
        <v>1400</v>
      </c>
      <c r="O23" s="193">
        <v>45826</v>
      </c>
      <c r="P23" s="204"/>
    </row>
    <row r="24" s="59" customFormat="1" ht="13" customHeight="1" spans="1:16">
      <c r="A24" s="133">
        <v>45828</v>
      </c>
      <c r="B24" s="134">
        <v>15458</v>
      </c>
      <c r="C24" s="135" t="s">
        <v>48</v>
      </c>
      <c r="D24" s="134">
        <v>1842</v>
      </c>
      <c r="E24" s="136">
        <v>45828</v>
      </c>
      <c r="F24" s="233" t="s">
        <v>52</v>
      </c>
      <c r="G24" s="137"/>
      <c r="H24" s="138"/>
      <c r="I24" s="138"/>
      <c r="J24" s="138">
        <v>528</v>
      </c>
      <c r="K24" s="138"/>
      <c r="L24" s="138"/>
      <c r="M24" s="138"/>
      <c r="N24" s="197">
        <f t="shared" si="0"/>
        <v>528</v>
      </c>
      <c r="O24" s="193">
        <v>45831</v>
      </c>
      <c r="P24" s="204"/>
    </row>
    <row r="25" s="59" customFormat="1" ht="13" customHeight="1" spans="1:16">
      <c r="A25" s="133">
        <v>45831</v>
      </c>
      <c r="B25" s="134">
        <v>15465</v>
      </c>
      <c r="C25" s="135" t="s">
        <v>53</v>
      </c>
      <c r="D25" s="134">
        <v>1843</v>
      </c>
      <c r="E25" s="136">
        <v>45831</v>
      </c>
      <c r="F25" s="233" t="s">
        <v>54</v>
      </c>
      <c r="G25" s="137"/>
      <c r="H25" s="138"/>
      <c r="I25" s="138"/>
      <c r="J25" s="138">
        <v>352</v>
      </c>
      <c r="K25" s="138"/>
      <c r="L25" s="138"/>
      <c r="M25" s="138"/>
      <c r="N25" s="197">
        <f t="shared" si="0"/>
        <v>352</v>
      </c>
      <c r="O25" s="193">
        <v>45831</v>
      </c>
      <c r="P25" s="206"/>
    </row>
    <row r="26" s="127" customFormat="1" ht="13" customHeight="1" spans="1:16">
      <c r="A26" s="133">
        <v>45812</v>
      </c>
      <c r="B26" s="134">
        <v>15241</v>
      </c>
      <c r="C26" s="135" t="s">
        <v>55</v>
      </c>
      <c r="D26" s="134">
        <v>1822</v>
      </c>
      <c r="E26" s="136">
        <v>45834</v>
      </c>
      <c r="F26" s="233" t="s">
        <v>56</v>
      </c>
      <c r="G26" s="143"/>
      <c r="H26" s="137"/>
      <c r="I26" s="202"/>
      <c r="J26" s="202"/>
      <c r="K26" s="202">
        <v>186000</v>
      </c>
      <c r="L26" s="203"/>
      <c r="M26" s="171"/>
      <c r="N26" s="171">
        <f t="shared" si="0"/>
        <v>186000</v>
      </c>
      <c r="O26" s="193">
        <v>45835</v>
      </c>
      <c r="P26" s="204"/>
    </row>
    <row r="27" s="127" customFormat="1" ht="21" customHeight="1" spans="1:16">
      <c r="A27" s="133">
        <v>45812</v>
      </c>
      <c r="B27" s="147" t="s">
        <v>57</v>
      </c>
      <c r="C27" s="139" t="s">
        <v>58</v>
      </c>
      <c r="D27" s="134" t="s">
        <v>59</v>
      </c>
      <c r="E27" s="136">
        <v>45836</v>
      </c>
      <c r="F27" s="233" t="s">
        <v>60</v>
      </c>
      <c r="G27" s="143"/>
      <c r="H27" s="137"/>
      <c r="I27" s="202"/>
      <c r="J27" s="202">
        <v>27920</v>
      </c>
      <c r="K27" s="202">
        <v>55800</v>
      </c>
      <c r="L27" s="203"/>
      <c r="M27" s="171"/>
      <c r="N27" s="171">
        <f t="shared" si="0"/>
        <v>83720</v>
      </c>
      <c r="O27" s="193">
        <v>45838</v>
      </c>
      <c r="P27" s="204"/>
    </row>
    <row r="28" s="59" customFormat="1" ht="15" customHeight="1" spans="1:16">
      <c r="A28" s="148"/>
      <c r="B28" s="149"/>
      <c r="C28" s="150"/>
      <c r="D28" s="149"/>
      <c r="E28" s="151"/>
      <c r="F28" s="152"/>
      <c r="G28" s="153"/>
      <c r="H28" s="154"/>
      <c r="I28" s="154"/>
      <c r="J28" s="154"/>
      <c r="K28" s="154"/>
      <c r="L28" s="154"/>
      <c r="M28" s="154"/>
      <c r="N28" s="207"/>
      <c r="O28" s="208"/>
      <c r="P28" s="209"/>
    </row>
    <row r="29" s="59" customFormat="1" ht="12" customHeight="1" spans="1:16">
      <c r="A29" s="148"/>
      <c r="B29" s="149"/>
      <c r="C29" s="150"/>
      <c r="D29" s="149"/>
      <c r="E29" s="151"/>
      <c r="F29" s="152"/>
      <c r="G29" s="153"/>
      <c r="H29" s="154"/>
      <c r="I29" s="154"/>
      <c r="J29" s="154"/>
      <c r="K29" s="154"/>
      <c r="L29" s="154"/>
      <c r="M29" s="154"/>
      <c r="N29" s="207"/>
      <c r="O29" s="208"/>
      <c r="P29" s="209"/>
    </row>
    <row r="30" s="59" customFormat="1" ht="14" customHeight="1" spans="1:16">
      <c r="A30" s="148"/>
      <c r="B30" s="149"/>
      <c r="C30" s="150"/>
      <c r="D30" s="149"/>
      <c r="E30" s="151"/>
      <c r="F30" s="152"/>
      <c r="G30" s="153"/>
      <c r="H30" s="154"/>
      <c r="I30" s="210"/>
      <c r="J30" s="211"/>
      <c r="K30" s="212"/>
      <c r="L30" s="213"/>
      <c r="M30" s="212"/>
      <c r="N30" s="214"/>
      <c r="O30" s="208"/>
      <c r="P30" s="151"/>
    </row>
    <row r="31" s="59" customFormat="1" ht="12" customHeight="1" spans="1:16">
      <c r="A31" s="151"/>
      <c r="B31" s="149"/>
      <c r="C31" s="150"/>
      <c r="D31" s="149"/>
      <c r="E31" s="151"/>
      <c r="F31" s="152"/>
      <c r="G31" s="153"/>
      <c r="H31" s="154"/>
      <c r="I31" s="154"/>
      <c r="J31" s="154"/>
      <c r="K31" s="212"/>
      <c r="L31" s="154"/>
      <c r="M31" s="154"/>
      <c r="N31" s="207"/>
      <c r="O31" s="208"/>
      <c r="P31" s="209"/>
    </row>
    <row r="32" s="59" customFormat="1" ht="11" customHeight="1" spans="1:16">
      <c r="A32" s="151"/>
      <c r="B32" s="150"/>
      <c r="C32" s="155"/>
      <c r="D32" s="36"/>
      <c r="E32" s="151"/>
      <c r="F32" s="152"/>
      <c r="G32" s="156"/>
      <c r="H32" s="154"/>
      <c r="I32" s="154"/>
      <c r="J32" s="154"/>
      <c r="K32" s="154"/>
      <c r="L32" s="154"/>
      <c r="M32" s="154"/>
      <c r="N32" s="207"/>
      <c r="O32" s="208"/>
      <c r="P32" s="215"/>
    </row>
    <row r="33" s="59" customFormat="1" customHeight="1" spans="1:16">
      <c r="A33" s="157" t="s">
        <v>61</v>
      </c>
      <c r="B33" s="158"/>
      <c r="C33" s="159"/>
      <c r="D33" s="160"/>
      <c r="E33" s="160"/>
      <c r="F33" s="37" t="s">
        <v>62</v>
      </c>
      <c r="G33" s="161">
        <f>SUM(G8:G32)</f>
        <v>8166.07</v>
      </c>
      <c r="H33" s="162">
        <f>SUM(H8:H32)</f>
        <v>0</v>
      </c>
      <c r="I33" s="162">
        <f>SUM(I8:I32)</f>
        <v>0</v>
      </c>
      <c r="J33" s="161">
        <f>SUM(J8:J32)</f>
        <v>106124</v>
      </c>
      <c r="K33" s="162">
        <f>SUM(K8:K32)</f>
        <v>241800</v>
      </c>
      <c r="L33" s="162">
        <f>SUM(L8:L32)</f>
        <v>11600</v>
      </c>
      <c r="M33" s="162">
        <f>SUM(M8:M32)</f>
        <v>4388</v>
      </c>
      <c r="N33" s="162">
        <f>SUM(N8:N32)</f>
        <v>372078.07</v>
      </c>
      <c r="O33" s="216"/>
      <c r="P33" s="215"/>
    </row>
    <row r="34" s="59" customFormat="1" customHeight="1" spans="1:16">
      <c r="A34" s="163"/>
      <c r="B34" s="164"/>
      <c r="C34" s="165"/>
      <c r="D34" s="166"/>
      <c r="E34" s="166"/>
      <c r="F34" s="130"/>
      <c r="G34" s="167"/>
      <c r="H34" s="168"/>
      <c r="I34" s="168"/>
      <c r="J34" s="168"/>
      <c r="K34" s="168"/>
      <c r="L34" s="168"/>
      <c r="M34" s="168"/>
      <c r="N34" s="168"/>
      <c r="O34" s="4"/>
      <c r="P34" s="45"/>
    </row>
    <row r="35" s="59" customFormat="1" customHeight="1" spans="1:16">
      <c r="A35" s="4" t="s">
        <v>0</v>
      </c>
      <c r="B35" s="4"/>
      <c r="C35" s="4"/>
      <c r="D35" s="5"/>
      <c r="E35" s="5"/>
      <c r="F35" s="6"/>
      <c r="G35" s="131"/>
      <c r="H35" s="4"/>
      <c r="I35" s="4"/>
      <c r="J35" s="4"/>
      <c r="K35" s="4"/>
      <c r="L35" s="4"/>
      <c r="M35" s="4"/>
      <c r="N35" s="4"/>
      <c r="O35" s="4"/>
      <c r="P35" s="45"/>
    </row>
    <row r="36" s="59" customFormat="1" customHeight="1" spans="1:16">
      <c r="A36" s="4" t="s">
        <v>63</v>
      </c>
      <c r="B36" s="4"/>
      <c r="C36" s="4"/>
      <c r="D36" s="5"/>
      <c r="E36" s="5"/>
      <c r="F36" s="6"/>
      <c r="G36" s="131"/>
      <c r="H36" s="4"/>
      <c r="I36" s="4"/>
      <c r="J36" s="4"/>
      <c r="K36" s="4"/>
      <c r="L36" s="4"/>
      <c r="M36" s="4"/>
      <c r="N36" s="4"/>
      <c r="O36" s="4"/>
      <c r="P36" s="45"/>
    </row>
    <row r="37" s="59" customFormat="1" customHeight="1" spans="1:16">
      <c r="A37" s="4" t="s">
        <v>64</v>
      </c>
      <c r="B37" s="4"/>
      <c r="C37" s="4"/>
      <c r="D37" s="5"/>
      <c r="E37" s="5"/>
      <c r="F37" s="6"/>
      <c r="G37" s="131"/>
      <c r="H37" s="4"/>
      <c r="I37" s="4"/>
      <c r="J37" s="4"/>
      <c r="K37" s="4"/>
      <c r="L37" s="4"/>
      <c r="M37" s="4"/>
      <c r="N37" s="4"/>
      <c r="O37" s="4"/>
      <c r="P37" s="45"/>
    </row>
    <row r="38" s="59" customFormat="1" customHeight="1" spans="1:16">
      <c r="A38" s="4"/>
      <c r="B38" s="4"/>
      <c r="C38" s="4"/>
      <c r="D38" s="5"/>
      <c r="E38" s="5"/>
      <c r="F38" s="6"/>
      <c r="G38" s="131"/>
      <c r="H38" s="4"/>
      <c r="I38" s="4"/>
      <c r="J38" s="4"/>
      <c r="K38" s="4"/>
      <c r="L38" s="4"/>
      <c r="M38" s="4"/>
      <c r="N38" s="4"/>
      <c r="O38" s="4"/>
      <c r="P38" s="45"/>
    </row>
    <row r="39" s="59" customFormat="1" customHeight="1" spans="1:16">
      <c r="A39" s="132" t="s">
        <v>65</v>
      </c>
      <c r="B39" s="8"/>
      <c r="C39" s="4"/>
      <c r="D39" s="5"/>
      <c r="E39" s="5"/>
      <c r="F39" s="6"/>
      <c r="G39" s="131"/>
      <c r="H39" s="4"/>
      <c r="I39" s="4"/>
      <c r="J39" s="4"/>
      <c r="K39" s="4"/>
      <c r="L39" s="4"/>
      <c r="M39" s="4"/>
      <c r="N39" s="4"/>
      <c r="O39" s="4"/>
      <c r="P39" s="45"/>
    </row>
    <row r="40" s="59" customFormat="1" customHeight="1" spans="1:17">
      <c r="A40" s="9" t="s">
        <v>4</v>
      </c>
      <c r="B40" s="10" t="s">
        <v>5</v>
      </c>
      <c r="C40" s="10" t="s">
        <v>6</v>
      </c>
      <c r="D40" s="11" t="s">
        <v>7</v>
      </c>
      <c r="E40" s="12" t="s">
        <v>8</v>
      </c>
      <c r="F40" s="10" t="s">
        <v>66</v>
      </c>
      <c r="G40" s="10" t="s">
        <v>10</v>
      </c>
      <c r="H40" s="14" t="s">
        <v>11</v>
      </c>
      <c r="I40" s="14"/>
      <c r="J40" s="10" t="s">
        <v>12</v>
      </c>
      <c r="K40" s="10" t="s">
        <v>13</v>
      </c>
      <c r="L40" s="217" t="s">
        <v>14</v>
      </c>
      <c r="M40" s="217"/>
      <c r="N40" s="10" t="s">
        <v>15</v>
      </c>
      <c r="O40" s="10" t="s">
        <v>16</v>
      </c>
      <c r="P40" s="10" t="s">
        <v>17</v>
      </c>
      <c r="Q40" s="10" t="s">
        <v>67</v>
      </c>
    </row>
    <row r="41" s="59" customFormat="1" customHeight="1" spans="1:17">
      <c r="A41" s="15"/>
      <c r="B41" s="16"/>
      <c r="C41" s="16"/>
      <c r="D41" s="17"/>
      <c r="E41" s="18" t="s">
        <v>18</v>
      </c>
      <c r="F41" s="16"/>
      <c r="G41" s="16"/>
      <c r="H41" s="20" t="s">
        <v>19</v>
      </c>
      <c r="I41" s="20" t="s">
        <v>20</v>
      </c>
      <c r="J41" s="16"/>
      <c r="K41" s="16"/>
      <c r="L41" s="20" t="s">
        <v>19</v>
      </c>
      <c r="M41" s="20" t="s">
        <v>20</v>
      </c>
      <c r="N41" s="16"/>
      <c r="O41" s="16"/>
      <c r="P41" s="16"/>
      <c r="Q41" s="16"/>
    </row>
    <row r="42" s="128" customFormat="1" ht="25" customHeight="1" spans="1:17">
      <c r="A42" s="133">
        <v>45812</v>
      </c>
      <c r="B42" s="147" t="s">
        <v>68</v>
      </c>
      <c r="C42" s="135" t="s">
        <v>69</v>
      </c>
      <c r="D42" s="134" t="s">
        <v>70</v>
      </c>
      <c r="E42" s="136" t="s">
        <v>71</v>
      </c>
      <c r="F42" s="169"/>
      <c r="G42" s="137"/>
      <c r="H42" s="138"/>
      <c r="I42" s="138"/>
      <c r="J42" s="138">
        <v>16380</v>
      </c>
      <c r="K42" s="138">
        <v>192000</v>
      </c>
      <c r="L42" s="138"/>
      <c r="M42" s="138"/>
      <c r="N42" s="197">
        <f t="shared" ref="N42:N47" si="1">SUM(G42:M42)</f>
        <v>208380</v>
      </c>
      <c r="O42" s="193"/>
      <c r="P42" s="218"/>
      <c r="Q42" s="225"/>
    </row>
    <row r="43" s="128" customFormat="1" ht="20.95" customHeight="1" spans="1:17">
      <c r="A43" s="133">
        <v>45812</v>
      </c>
      <c r="B43" s="134">
        <v>15237</v>
      </c>
      <c r="C43" s="135" t="s">
        <v>72</v>
      </c>
      <c r="D43" s="134">
        <v>1818</v>
      </c>
      <c r="E43" s="136" t="s">
        <v>71</v>
      </c>
      <c r="F43" s="136"/>
      <c r="G43" s="143"/>
      <c r="H43" s="137"/>
      <c r="I43" s="202"/>
      <c r="J43" s="202"/>
      <c r="K43" s="202">
        <v>175560</v>
      </c>
      <c r="L43" s="203"/>
      <c r="M43" s="171"/>
      <c r="N43" s="171">
        <f t="shared" si="1"/>
        <v>175560</v>
      </c>
      <c r="O43" s="219"/>
      <c r="P43" s="204"/>
      <c r="Q43" s="226"/>
    </row>
    <row r="44" s="128" customFormat="1" ht="20.95" customHeight="1" spans="1:17">
      <c r="A44" s="133">
        <v>45812</v>
      </c>
      <c r="B44" s="134">
        <v>15239</v>
      </c>
      <c r="C44" s="135" t="s">
        <v>73</v>
      </c>
      <c r="D44" s="134">
        <v>1821</v>
      </c>
      <c r="E44" s="136">
        <v>45853</v>
      </c>
      <c r="F44" s="136" t="s">
        <v>74</v>
      </c>
      <c r="G44" s="142"/>
      <c r="H44" s="137"/>
      <c r="I44" s="138"/>
      <c r="J44" s="138"/>
      <c r="K44" s="138">
        <v>180500</v>
      </c>
      <c r="L44" s="220"/>
      <c r="M44" s="171"/>
      <c r="N44" s="171">
        <f t="shared" si="1"/>
        <v>180500</v>
      </c>
      <c r="O44" s="219"/>
      <c r="P44" s="204"/>
      <c r="Q44" s="226"/>
    </row>
    <row r="45" s="128" customFormat="1" ht="20.95" customHeight="1" spans="1:17">
      <c r="A45" s="133">
        <v>45812</v>
      </c>
      <c r="B45" s="134">
        <v>15240</v>
      </c>
      <c r="C45" s="135" t="s">
        <v>73</v>
      </c>
      <c r="D45" s="134">
        <v>1820</v>
      </c>
      <c r="E45" s="136">
        <v>45843</v>
      </c>
      <c r="F45" s="136" t="s">
        <v>75</v>
      </c>
      <c r="G45" s="142"/>
      <c r="H45" s="137"/>
      <c r="I45" s="138"/>
      <c r="J45" s="138">
        <v>31736</v>
      </c>
      <c r="K45" s="138"/>
      <c r="L45" s="220"/>
      <c r="M45" s="171"/>
      <c r="N45" s="171">
        <f t="shared" si="1"/>
        <v>31736</v>
      </c>
      <c r="O45" s="219"/>
      <c r="P45" s="204"/>
      <c r="Q45" s="226"/>
    </row>
    <row r="46" s="128" customFormat="1" ht="20.95" customHeight="1" spans="1:17">
      <c r="A46" s="133">
        <v>45824</v>
      </c>
      <c r="B46" s="134">
        <v>15412</v>
      </c>
      <c r="C46" s="135" t="s">
        <v>76</v>
      </c>
      <c r="D46" s="134">
        <v>1837</v>
      </c>
      <c r="E46" s="136" t="s">
        <v>71</v>
      </c>
      <c r="F46" s="136"/>
      <c r="G46" s="143"/>
      <c r="H46" s="137"/>
      <c r="I46" s="202"/>
      <c r="J46" s="202">
        <v>5280</v>
      </c>
      <c r="K46" s="202"/>
      <c r="L46" s="203"/>
      <c r="M46" s="171"/>
      <c r="N46" s="171">
        <f t="shared" si="1"/>
        <v>5280</v>
      </c>
      <c r="O46" s="219"/>
      <c r="P46" s="204"/>
      <c r="Q46" s="226"/>
    </row>
    <row r="47" s="128" customFormat="1" ht="20.95" customHeight="1" spans="1:17">
      <c r="A47" s="133">
        <v>45825</v>
      </c>
      <c r="B47" s="134">
        <v>15415</v>
      </c>
      <c r="C47" s="135" t="s">
        <v>76</v>
      </c>
      <c r="D47" s="134">
        <v>1838</v>
      </c>
      <c r="E47" s="136" t="s">
        <v>71</v>
      </c>
      <c r="F47" s="170"/>
      <c r="G47" s="145"/>
      <c r="H47" s="171"/>
      <c r="I47" s="171"/>
      <c r="J47" s="171">
        <v>1320</v>
      </c>
      <c r="K47" s="171"/>
      <c r="L47" s="171"/>
      <c r="M47" s="171"/>
      <c r="N47" s="171">
        <f t="shared" si="1"/>
        <v>1320</v>
      </c>
      <c r="O47" s="219"/>
      <c r="P47" s="204"/>
      <c r="Q47" s="226"/>
    </row>
    <row r="48" s="59" customFormat="1" customHeight="1" spans="1:17">
      <c r="A48" s="172"/>
      <c r="B48" s="173"/>
      <c r="C48" s="174"/>
      <c r="D48" s="175"/>
      <c r="E48" s="175"/>
      <c r="F48" s="37"/>
      <c r="G48" s="176"/>
      <c r="H48" s="53"/>
      <c r="I48" s="53"/>
      <c r="J48" s="53"/>
      <c r="K48" s="53"/>
      <c r="L48" s="53"/>
      <c r="M48" s="53"/>
      <c r="N48" s="53">
        <f>SUM(G48:M48)</f>
        <v>0</v>
      </c>
      <c r="O48" s="221"/>
      <c r="P48" s="90"/>
      <c r="Q48" s="172"/>
    </row>
    <row r="49" s="59" customFormat="1" customHeight="1" spans="1:17">
      <c r="A49" s="172"/>
      <c r="B49" s="173"/>
      <c r="C49" s="174"/>
      <c r="D49" s="175"/>
      <c r="E49" s="175"/>
      <c r="F49" s="37"/>
      <c r="G49" s="176"/>
      <c r="H49" s="53"/>
      <c r="I49" s="53"/>
      <c r="J49" s="53"/>
      <c r="K49" s="53"/>
      <c r="L49" s="53"/>
      <c r="M49" s="53"/>
      <c r="N49" s="53">
        <f>SUM(G49:M49)</f>
        <v>0</v>
      </c>
      <c r="O49" s="221"/>
      <c r="P49" s="90"/>
      <c r="Q49" s="172"/>
    </row>
    <row r="50" s="59" customFormat="1" customHeight="1" spans="1:17">
      <c r="A50" s="172"/>
      <c r="B50" s="173"/>
      <c r="C50" s="174"/>
      <c r="D50" s="175"/>
      <c r="E50" s="175"/>
      <c r="F50" s="37"/>
      <c r="G50" s="176"/>
      <c r="H50" s="53"/>
      <c r="I50" s="53"/>
      <c r="J50" s="53"/>
      <c r="K50" s="53"/>
      <c r="L50" s="53"/>
      <c r="M50" s="53"/>
      <c r="N50" s="53">
        <f>SUM(G50:M50)</f>
        <v>0</v>
      </c>
      <c r="O50" s="221"/>
      <c r="P50" s="90"/>
      <c r="Q50" s="172"/>
    </row>
    <row r="51" s="59" customFormat="1" customHeight="1" spans="1:17">
      <c r="A51" s="172"/>
      <c r="B51" s="173"/>
      <c r="C51" s="174"/>
      <c r="D51" s="175"/>
      <c r="E51" s="175"/>
      <c r="F51" s="37"/>
      <c r="G51" s="176"/>
      <c r="H51" s="53"/>
      <c r="I51" s="53"/>
      <c r="J51" s="53"/>
      <c r="K51" s="53"/>
      <c r="L51" s="53"/>
      <c r="M51" s="53"/>
      <c r="N51" s="53">
        <f>SUM(G51:M51)</f>
        <v>0</v>
      </c>
      <c r="O51" s="221"/>
      <c r="P51" s="90"/>
      <c r="Q51" s="172"/>
    </row>
    <row r="52" s="59" customFormat="1" customHeight="1" spans="1:17">
      <c r="A52" s="172"/>
      <c r="B52" s="173"/>
      <c r="C52" s="174"/>
      <c r="D52" s="175"/>
      <c r="E52" s="175"/>
      <c r="F52" s="37"/>
      <c r="G52" s="176"/>
      <c r="H52" s="53"/>
      <c r="I52" s="53"/>
      <c r="J52" s="53"/>
      <c r="K52" s="53"/>
      <c r="L52" s="53"/>
      <c r="M52" s="53"/>
      <c r="N52" s="53">
        <f>SUM(G52:M52)</f>
        <v>0</v>
      </c>
      <c r="O52" s="221"/>
      <c r="P52" s="90"/>
      <c r="Q52" s="172"/>
    </row>
    <row r="53" s="59" customFormat="1" customHeight="1" spans="1:17">
      <c r="A53" s="177" t="s">
        <v>15</v>
      </c>
      <c r="B53" s="90"/>
      <c r="C53" s="174"/>
      <c r="D53" s="175"/>
      <c r="E53" s="175"/>
      <c r="F53" s="37"/>
      <c r="G53" s="178">
        <f t="shared" ref="G53:N53" si="2">SUM(G42:G52)</f>
        <v>0</v>
      </c>
      <c r="H53" s="179">
        <f t="shared" si="2"/>
        <v>0</v>
      </c>
      <c r="I53" s="179">
        <f t="shared" si="2"/>
        <v>0</v>
      </c>
      <c r="J53" s="179">
        <f>SUM(J42:J52)</f>
        <v>54716</v>
      </c>
      <c r="K53" s="179">
        <f>SUM(K42:K52)</f>
        <v>548060</v>
      </c>
      <c r="L53" s="179">
        <f t="shared" si="2"/>
        <v>0</v>
      </c>
      <c r="M53" s="179">
        <f t="shared" si="2"/>
        <v>0</v>
      </c>
      <c r="N53" s="179">
        <f>SUM(N42:N52)</f>
        <v>602776</v>
      </c>
      <c r="O53" s="221"/>
      <c r="P53" s="90"/>
      <c r="Q53" s="172"/>
    </row>
    <row r="54" s="127" customFormat="1" ht="30" customHeight="1" spans="1:17">
      <c r="A54" s="159" t="s">
        <v>77</v>
      </c>
      <c r="B54" s="180"/>
      <c r="C54" s="157"/>
      <c r="D54" s="116"/>
      <c r="E54" s="116"/>
      <c r="F54" s="181"/>
      <c r="G54" s="182">
        <f>G33+G53</f>
        <v>8166.07</v>
      </c>
      <c r="H54" s="182">
        <f>H33+H53</f>
        <v>0</v>
      </c>
      <c r="I54" s="182">
        <f>I33+I53</f>
        <v>0</v>
      </c>
      <c r="J54" s="182">
        <f>J33+J53</f>
        <v>160840</v>
      </c>
      <c r="K54" s="182">
        <f>K33+K53</f>
        <v>789860</v>
      </c>
      <c r="L54" s="182">
        <f>L33+L53</f>
        <v>11600</v>
      </c>
      <c r="M54" s="182">
        <f>M33+M53</f>
        <v>4388</v>
      </c>
      <c r="N54" s="182">
        <f>N33+N53</f>
        <v>974854.07</v>
      </c>
      <c r="O54" s="222"/>
      <c r="P54" s="215"/>
      <c r="Q54" s="227"/>
    </row>
    <row r="55" s="59" customFormat="1" customHeight="1" spans="1:17">
      <c r="A55" s="165"/>
      <c r="B55" s="183"/>
      <c r="C55" s="184"/>
      <c r="D55" s="5"/>
      <c r="E55" s="5"/>
      <c r="F55" s="6"/>
      <c r="G55" s="185"/>
      <c r="H55" s="186"/>
      <c r="I55" s="186"/>
      <c r="J55" s="186"/>
      <c r="K55" s="186"/>
      <c r="L55" s="186"/>
      <c r="M55" s="186"/>
      <c r="N55" s="186"/>
      <c r="O55" s="223"/>
      <c r="P55" s="45"/>
      <c r="Q55" s="228"/>
    </row>
    <row r="56" s="59" customFormat="1" customHeight="1" spans="1:16">
      <c r="A56" s="187"/>
      <c r="B56" s="187"/>
      <c r="C56" s="187"/>
      <c r="D56" s="187"/>
      <c r="E56" s="187"/>
      <c r="F56" s="187"/>
      <c r="G56" s="188"/>
      <c r="H56" s="187"/>
      <c r="I56" s="187"/>
      <c r="J56" s="187"/>
      <c r="K56" s="187"/>
      <c r="L56" s="187"/>
      <c r="M56" s="187"/>
      <c r="N56" s="187"/>
      <c r="O56" s="187"/>
      <c r="P56" s="187"/>
    </row>
    <row r="57" s="59" customFormat="1" customHeight="1" spans="1:16">
      <c r="A57" s="187"/>
      <c r="B57" s="187"/>
      <c r="C57" s="187"/>
      <c r="D57" s="187"/>
      <c r="E57" s="187"/>
      <c r="F57" s="187"/>
      <c r="G57" s="188"/>
      <c r="H57" s="187"/>
      <c r="I57" s="187"/>
      <c r="J57" s="187"/>
      <c r="K57" s="187"/>
      <c r="L57" s="187"/>
      <c r="M57" s="187"/>
      <c r="N57" s="187"/>
      <c r="O57" s="187"/>
      <c r="P57" s="187"/>
    </row>
    <row r="58" s="59" customFormat="1" customHeight="1" spans="1:16">
      <c r="A58" s="187"/>
      <c r="B58" s="187"/>
      <c r="C58" s="187"/>
      <c r="D58" s="187"/>
      <c r="E58" s="187"/>
      <c r="F58" s="187"/>
      <c r="G58" s="188"/>
      <c r="H58" s="187"/>
      <c r="I58" s="187"/>
      <c r="J58" s="187"/>
      <c r="K58" s="187"/>
      <c r="L58" s="187"/>
      <c r="M58" s="187"/>
      <c r="N58" s="187"/>
      <c r="O58" s="187"/>
      <c r="P58" s="187"/>
    </row>
    <row r="59" s="59" customFormat="1" customHeight="1" spans="1:16">
      <c r="A59" s="187"/>
      <c r="B59" s="187"/>
      <c r="C59" s="187"/>
      <c r="D59" s="187"/>
      <c r="E59" s="187"/>
      <c r="F59" s="187"/>
      <c r="G59" s="188"/>
      <c r="H59" s="187"/>
      <c r="I59" s="187"/>
      <c r="J59" s="187"/>
      <c r="K59" s="187"/>
      <c r="L59" s="187"/>
      <c r="M59" s="187"/>
      <c r="N59" s="187"/>
      <c r="O59" s="187"/>
      <c r="P59" s="187"/>
    </row>
    <row r="60" s="59" customFormat="1" customHeight="1" spans="1:16">
      <c r="A60" s="187"/>
      <c r="B60" s="187"/>
      <c r="C60" s="187"/>
      <c r="D60" s="187"/>
      <c r="E60" s="187"/>
      <c r="F60" s="187"/>
      <c r="G60" s="188"/>
      <c r="H60" s="187"/>
      <c r="I60" s="187"/>
      <c r="J60" s="187"/>
      <c r="K60" s="187"/>
      <c r="L60" s="187"/>
      <c r="M60" s="187"/>
      <c r="N60" s="187"/>
      <c r="O60" s="187"/>
      <c r="P60" s="187"/>
    </row>
    <row r="61" s="59" customFormat="1" customHeight="1" spans="1:16">
      <c r="A61" s="187"/>
      <c r="B61" s="187"/>
      <c r="C61" s="187"/>
      <c r="D61" s="187"/>
      <c r="E61" s="187"/>
      <c r="F61" s="187"/>
      <c r="G61" s="188"/>
      <c r="H61" s="187"/>
      <c r="I61" s="187"/>
      <c r="J61" s="187"/>
      <c r="K61" s="187"/>
      <c r="L61" s="187"/>
      <c r="M61" s="187"/>
      <c r="N61" s="187"/>
      <c r="O61" s="187"/>
      <c r="P61" s="187"/>
    </row>
    <row r="62" s="59" customFormat="1" customHeight="1" spans="1:16">
      <c r="A62" s="187"/>
      <c r="B62" s="187"/>
      <c r="C62" s="187"/>
      <c r="D62" s="187"/>
      <c r="E62" s="187"/>
      <c r="F62" s="187"/>
      <c r="G62" s="188"/>
      <c r="H62" s="187"/>
      <c r="I62" s="187"/>
      <c r="J62" s="187"/>
      <c r="K62" s="187"/>
      <c r="L62" s="187"/>
      <c r="M62" s="187"/>
      <c r="N62" s="187"/>
      <c r="O62" s="187"/>
      <c r="P62" s="187"/>
    </row>
    <row r="63" s="59" customFormat="1" customHeight="1" spans="1:16">
      <c r="A63" s="187"/>
      <c r="B63" s="187"/>
      <c r="C63" s="187"/>
      <c r="D63" s="187"/>
      <c r="E63" s="187"/>
      <c r="F63" s="187"/>
      <c r="G63" s="188"/>
      <c r="H63" s="187"/>
      <c r="I63" s="187"/>
      <c r="J63" s="187"/>
      <c r="K63" s="187"/>
      <c r="L63" s="187"/>
      <c r="M63" s="187"/>
      <c r="N63" s="187"/>
      <c r="O63" s="187"/>
      <c r="P63" s="187"/>
    </row>
    <row r="64" s="59" customFormat="1" customHeight="1" spans="1:16">
      <c r="A64" s="187"/>
      <c r="B64" s="187"/>
      <c r="C64" s="187"/>
      <c r="D64" s="187"/>
      <c r="E64" s="187"/>
      <c r="F64" s="187"/>
      <c r="G64" s="188"/>
      <c r="H64" s="187"/>
      <c r="I64" s="187"/>
      <c r="J64" s="187"/>
      <c r="K64" s="187"/>
      <c r="L64" s="187"/>
      <c r="M64" s="187"/>
      <c r="N64" s="187"/>
      <c r="O64" s="187"/>
      <c r="P64" s="187"/>
    </row>
    <row r="65" s="59" customFormat="1" customHeight="1" spans="1:16">
      <c r="A65" s="187"/>
      <c r="B65" s="187"/>
      <c r="C65" s="187"/>
      <c r="D65" s="187"/>
      <c r="E65" s="187"/>
      <c r="F65" s="187"/>
      <c r="G65" s="188"/>
      <c r="H65" s="187"/>
      <c r="I65" s="187"/>
      <c r="J65" s="187"/>
      <c r="K65" s="187"/>
      <c r="L65" s="187"/>
      <c r="M65" s="187"/>
      <c r="N65" s="187"/>
      <c r="O65" s="187"/>
      <c r="P65" s="187"/>
    </row>
    <row r="66" s="59" customFormat="1" customHeight="1" spans="1:16">
      <c r="A66" s="187"/>
      <c r="B66" s="187"/>
      <c r="C66" s="187"/>
      <c r="D66" s="187"/>
      <c r="E66" s="187"/>
      <c r="F66" s="187"/>
      <c r="G66" s="188"/>
      <c r="H66" s="187"/>
      <c r="I66" s="187"/>
      <c r="J66" s="187"/>
      <c r="K66" s="187"/>
      <c r="L66" s="187"/>
      <c r="M66" s="187"/>
      <c r="N66" s="187"/>
      <c r="O66" s="187"/>
      <c r="P66" s="187"/>
    </row>
    <row r="67" s="59" customFormat="1" customHeight="1" spans="1:16">
      <c r="A67" s="187"/>
      <c r="B67" s="187"/>
      <c r="C67" s="187"/>
      <c r="D67" s="187"/>
      <c r="E67" s="187"/>
      <c r="F67" s="187"/>
      <c r="G67" s="188"/>
      <c r="H67" s="187"/>
      <c r="I67" s="187"/>
      <c r="J67" s="187"/>
      <c r="K67" s="187"/>
      <c r="L67" s="187"/>
      <c r="M67" s="187"/>
      <c r="N67" s="187"/>
      <c r="O67" s="187"/>
      <c r="P67" s="187"/>
    </row>
    <row r="68" s="59" customFormat="1" customHeight="1" spans="1:16">
      <c r="A68" s="187"/>
      <c r="B68" s="187"/>
      <c r="C68" s="187"/>
      <c r="D68" s="187"/>
      <c r="E68" s="187"/>
      <c r="F68" s="187"/>
      <c r="G68" s="188"/>
      <c r="H68" s="187"/>
      <c r="I68" s="187"/>
      <c r="J68" s="187"/>
      <c r="K68" s="187"/>
      <c r="L68" s="187"/>
      <c r="M68" s="187"/>
      <c r="N68" s="187"/>
      <c r="O68" s="187"/>
      <c r="P68" s="187"/>
    </row>
    <row r="69" s="59" customFormat="1" customHeight="1" spans="1:16">
      <c r="A69" s="187"/>
      <c r="B69" s="187"/>
      <c r="C69" s="187"/>
      <c r="D69" s="187"/>
      <c r="E69" s="187"/>
      <c r="F69" s="187"/>
      <c r="G69" s="188"/>
      <c r="H69" s="187"/>
      <c r="I69" s="187"/>
      <c r="J69" s="187"/>
      <c r="K69" s="187"/>
      <c r="L69" s="187"/>
      <c r="M69" s="187"/>
      <c r="N69" s="187"/>
      <c r="O69" s="187"/>
      <c r="P69" s="187"/>
    </row>
    <row r="70" s="59" customFormat="1" customHeight="1" spans="1:16">
      <c r="A70" s="187"/>
      <c r="B70" s="187"/>
      <c r="C70" s="187"/>
      <c r="D70" s="187"/>
      <c r="E70" s="187"/>
      <c r="F70" s="187"/>
      <c r="G70" s="188"/>
      <c r="H70" s="187"/>
      <c r="I70" s="187"/>
      <c r="J70" s="187"/>
      <c r="K70" s="187"/>
      <c r="L70" s="187"/>
      <c r="M70" s="187"/>
      <c r="N70" s="187"/>
      <c r="O70" s="187"/>
      <c r="P70" s="187"/>
    </row>
    <row r="71" s="59" customFormat="1" customHeight="1" spans="1:16">
      <c r="A71" s="187"/>
      <c r="B71" s="187"/>
      <c r="C71" s="187"/>
      <c r="D71" s="187"/>
      <c r="E71" s="187"/>
      <c r="F71" s="187"/>
      <c r="G71" s="188"/>
      <c r="H71" s="187"/>
      <c r="I71" s="187"/>
      <c r="J71" s="187"/>
      <c r="K71" s="187"/>
      <c r="L71" s="187"/>
      <c r="M71" s="187"/>
      <c r="N71" s="187"/>
      <c r="O71" s="187"/>
      <c r="P71" s="187"/>
    </row>
    <row r="72" s="59" customFormat="1" customHeight="1" spans="1:16">
      <c r="A72" s="187"/>
      <c r="B72" s="187"/>
      <c r="C72" s="187"/>
      <c r="D72" s="187"/>
      <c r="E72" s="187"/>
      <c r="F72" s="187"/>
      <c r="G72" s="188"/>
      <c r="H72" s="187"/>
      <c r="I72" s="187"/>
      <c r="J72" s="187"/>
      <c r="K72" s="187"/>
      <c r="L72" s="187"/>
      <c r="M72" s="187"/>
      <c r="N72" s="187"/>
      <c r="O72" s="187"/>
      <c r="P72" s="187"/>
    </row>
    <row r="73" s="59" customFormat="1" customHeight="1" spans="1:16">
      <c r="A73" s="187"/>
      <c r="B73" s="187"/>
      <c r="C73" s="187"/>
      <c r="D73" s="187"/>
      <c r="E73" s="187"/>
      <c r="F73" s="187"/>
      <c r="G73" s="188"/>
      <c r="H73" s="187"/>
      <c r="I73" s="187"/>
      <c r="J73" s="187"/>
      <c r="K73" s="187"/>
      <c r="L73" s="187"/>
      <c r="M73" s="187"/>
      <c r="N73" s="187"/>
      <c r="O73" s="187"/>
      <c r="P73" s="187"/>
    </row>
    <row r="74" s="59" customFormat="1" customHeight="1" spans="1:16">
      <c r="A74" s="187"/>
      <c r="B74" s="187"/>
      <c r="C74" s="187"/>
      <c r="D74" s="187"/>
      <c r="E74" s="187"/>
      <c r="F74" s="187"/>
      <c r="G74" s="188"/>
      <c r="H74" s="187"/>
      <c r="I74" s="187"/>
      <c r="J74" s="187"/>
      <c r="K74" s="187"/>
      <c r="L74" s="187"/>
      <c r="M74" s="187"/>
      <c r="N74" s="187"/>
      <c r="O74" s="187"/>
      <c r="P74" s="187"/>
    </row>
    <row r="75" s="59" customFormat="1" customHeight="1" spans="1:16">
      <c r="A75" s="187"/>
      <c r="B75" s="187"/>
      <c r="C75" s="187"/>
      <c r="D75" s="187"/>
      <c r="E75" s="187"/>
      <c r="F75" s="187"/>
      <c r="G75" s="188"/>
      <c r="H75" s="187"/>
      <c r="I75" s="187"/>
      <c r="J75" s="187"/>
      <c r="K75" s="187"/>
      <c r="L75" s="187"/>
      <c r="M75" s="187"/>
      <c r="N75" s="187"/>
      <c r="O75" s="187"/>
      <c r="P75" s="187"/>
    </row>
    <row r="76" s="59" customFormat="1" customHeight="1" spans="1:16">
      <c r="A76" s="187"/>
      <c r="B76" s="187"/>
      <c r="C76" s="187"/>
      <c r="D76" s="187"/>
      <c r="E76" s="187"/>
      <c r="F76" s="187"/>
      <c r="G76" s="188"/>
      <c r="H76" s="187"/>
      <c r="I76" s="187"/>
      <c r="J76" s="187"/>
      <c r="K76" s="187"/>
      <c r="L76" s="187"/>
      <c r="M76" s="187"/>
      <c r="N76" s="187"/>
      <c r="O76" s="187"/>
      <c r="P76" s="187"/>
    </row>
    <row r="77" s="59" customFormat="1" customHeight="1" spans="1:16">
      <c r="A77" s="187"/>
      <c r="B77" s="187"/>
      <c r="C77" s="187"/>
      <c r="D77" s="187"/>
      <c r="E77" s="187"/>
      <c r="F77" s="187"/>
      <c r="G77" s="188"/>
      <c r="H77" s="187"/>
      <c r="I77" s="187"/>
      <c r="J77" s="187"/>
      <c r="K77" s="187"/>
      <c r="L77" s="187"/>
      <c r="M77" s="187"/>
      <c r="N77" s="187"/>
      <c r="O77" s="187"/>
      <c r="P77" s="187"/>
    </row>
    <row r="78" s="59" customFormat="1" customHeight="1" spans="1:16">
      <c r="A78" s="187"/>
      <c r="B78" s="187"/>
      <c r="C78" s="187"/>
      <c r="D78" s="187"/>
      <c r="E78" s="187"/>
      <c r="F78" s="187"/>
      <c r="G78" s="188"/>
      <c r="H78" s="187"/>
      <c r="I78" s="187"/>
      <c r="J78" s="187"/>
      <c r="K78" s="187"/>
      <c r="L78" s="187"/>
      <c r="M78" s="187"/>
      <c r="N78" s="187"/>
      <c r="O78" s="187"/>
      <c r="P78" s="187"/>
    </row>
    <row r="79" s="59" customFormat="1" customHeight="1" spans="1:16">
      <c r="A79" s="187"/>
      <c r="B79" s="187"/>
      <c r="C79" s="187"/>
      <c r="D79" s="187"/>
      <c r="E79" s="187"/>
      <c r="F79" s="187"/>
      <c r="G79" s="188"/>
      <c r="H79" s="187"/>
      <c r="I79" s="187"/>
      <c r="J79" s="187"/>
      <c r="K79" s="187"/>
      <c r="L79" s="187"/>
      <c r="M79" s="187"/>
      <c r="N79" s="187"/>
      <c r="O79" s="187"/>
      <c r="P79" s="187"/>
    </row>
    <row r="80" s="59" customFormat="1" customHeight="1" spans="1:16">
      <c r="A80" s="187"/>
      <c r="B80" s="187"/>
      <c r="C80" s="187"/>
      <c r="D80" s="187"/>
      <c r="E80" s="187"/>
      <c r="F80" s="187"/>
      <c r="G80" s="188"/>
      <c r="H80" s="187"/>
      <c r="I80" s="187"/>
      <c r="J80" s="187"/>
      <c r="K80" s="187"/>
      <c r="L80" s="187"/>
      <c r="M80" s="187"/>
      <c r="N80" s="187"/>
      <c r="O80" s="187"/>
      <c r="P80" s="187"/>
    </row>
    <row r="81" s="59" customFormat="1" customHeight="1" spans="1:16">
      <c r="A81" s="187"/>
      <c r="B81" s="187"/>
      <c r="C81" s="187"/>
      <c r="D81" s="187"/>
      <c r="E81" s="187"/>
      <c r="F81" s="187"/>
      <c r="G81" s="188"/>
      <c r="H81" s="187"/>
      <c r="I81" s="187"/>
      <c r="J81" s="187"/>
      <c r="K81" s="187"/>
      <c r="L81" s="187"/>
      <c r="M81" s="187"/>
      <c r="N81" s="187"/>
      <c r="O81" s="187"/>
      <c r="P81" s="187"/>
    </row>
    <row r="82" s="59" customFormat="1" customHeight="1" spans="1:16">
      <c r="A82" s="187"/>
      <c r="B82" s="187"/>
      <c r="C82" s="187"/>
      <c r="D82" s="187"/>
      <c r="E82" s="187"/>
      <c r="F82" s="187"/>
      <c r="G82" s="188"/>
      <c r="H82" s="187"/>
      <c r="I82" s="187"/>
      <c r="J82" s="187"/>
      <c r="K82" s="187"/>
      <c r="L82" s="187"/>
      <c r="M82" s="187"/>
      <c r="N82" s="187"/>
      <c r="O82" s="187"/>
      <c r="P82" s="187"/>
    </row>
    <row r="83" s="59" customFormat="1" customHeight="1" spans="1:16">
      <c r="A83" s="187"/>
      <c r="B83" s="187"/>
      <c r="C83" s="187"/>
      <c r="D83" s="187"/>
      <c r="E83" s="187"/>
      <c r="F83" s="187"/>
      <c r="G83" s="188"/>
      <c r="H83" s="187"/>
      <c r="I83" s="187"/>
      <c r="J83" s="187"/>
      <c r="K83" s="187"/>
      <c r="L83" s="187"/>
      <c r="M83" s="187"/>
      <c r="N83" s="187"/>
      <c r="O83" s="187"/>
      <c r="P83" s="187"/>
    </row>
    <row r="84" s="59" customFormat="1" customHeight="1" spans="1:16">
      <c r="A84" s="187"/>
      <c r="B84" s="187"/>
      <c r="C84" s="187"/>
      <c r="D84" s="187"/>
      <c r="E84" s="187"/>
      <c r="F84" s="187"/>
      <c r="G84" s="188"/>
      <c r="H84" s="187"/>
      <c r="I84" s="187"/>
      <c r="J84" s="187"/>
      <c r="K84" s="187"/>
      <c r="L84" s="187"/>
      <c r="M84" s="187"/>
      <c r="N84" s="187"/>
      <c r="O84" s="187"/>
      <c r="P84" s="187"/>
    </row>
    <row r="85" s="59" customFormat="1" customHeight="1" spans="1:16">
      <c r="A85" s="187"/>
      <c r="B85" s="187"/>
      <c r="C85" s="187"/>
      <c r="D85" s="187"/>
      <c r="E85" s="187"/>
      <c r="F85" s="187"/>
      <c r="G85" s="188"/>
      <c r="H85" s="187"/>
      <c r="I85" s="187"/>
      <c r="J85" s="187"/>
      <c r="K85" s="187"/>
      <c r="L85" s="187"/>
      <c r="M85" s="187"/>
      <c r="N85" s="187"/>
      <c r="O85" s="187"/>
      <c r="P85" s="187"/>
    </row>
    <row r="86" s="59" customFormat="1" customHeight="1" spans="1:16">
      <c r="A86" s="187"/>
      <c r="B86" s="187"/>
      <c r="C86" s="187"/>
      <c r="D86" s="187"/>
      <c r="E86" s="187"/>
      <c r="F86" s="187"/>
      <c r="G86" s="188"/>
      <c r="H86" s="187"/>
      <c r="I86" s="187"/>
      <c r="J86" s="187"/>
      <c r="K86" s="187"/>
      <c r="L86" s="187"/>
      <c r="M86" s="187"/>
      <c r="N86" s="187"/>
      <c r="O86" s="187"/>
      <c r="P86" s="187"/>
    </row>
    <row r="87" s="59" customFormat="1" customHeight="1" spans="1:16">
      <c r="A87" s="187"/>
      <c r="B87" s="187"/>
      <c r="C87" s="187"/>
      <c r="D87" s="187"/>
      <c r="E87" s="187"/>
      <c r="F87" s="187"/>
      <c r="G87" s="188"/>
      <c r="H87" s="187"/>
      <c r="I87" s="187"/>
      <c r="J87" s="187"/>
      <c r="K87" s="187"/>
      <c r="L87" s="187"/>
      <c r="M87" s="187"/>
      <c r="N87" s="187"/>
      <c r="O87" s="187"/>
      <c r="P87" s="187"/>
    </row>
    <row r="88" s="59" customFormat="1" customHeight="1" spans="1:16">
      <c r="A88" s="187"/>
      <c r="B88" s="187"/>
      <c r="C88" s="187"/>
      <c r="D88" s="187"/>
      <c r="E88" s="187"/>
      <c r="F88" s="187"/>
      <c r="G88" s="188"/>
      <c r="H88" s="187"/>
      <c r="I88" s="187"/>
      <c r="J88" s="187"/>
      <c r="K88" s="187"/>
      <c r="L88" s="187"/>
      <c r="M88" s="187"/>
      <c r="N88" s="187"/>
      <c r="O88" s="187"/>
      <c r="P88" s="187"/>
    </row>
    <row r="89" s="59" customFormat="1" customHeight="1" spans="1:16">
      <c r="A89" s="187"/>
      <c r="B89" s="187"/>
      <c r="C89" s="187"/>
      <c r="D89" s="187"/>
      <c r="E89" s="187"/>
      <c r="F89" s="187"/>
      <c r="G89" s="188"/>
      <c r="H89" s="187"/>
      <c r="I89" s="187"/>
      <c r="J89" s="187"/>
      <c r="K89" s="187"/>
      <c r="L89" s="187"/>
      <c r="M89" s="187"/>
      <c r="N89" s="187"/>
      <c r="O89" s="187"/>
      <c r="P89" s="187"/>
    </row>
    <row r="90" s="59" customFormat="1" customHeight="1" spans="4:7">
      <c r="D90" s="129"/>
      <c r="E90" s="129"/>
      <c r="F90" s="130"/>
      <c r="G90" s="45"/>
    </row>
    <row r="91" s="59" customFormat="1" customHeight="1" spans="1:16">
      <c r="A91" s="4" t="s">
        <v>0</v>
      </c>
      <c r="B91" s="4"/>
      <c r="C91" s="4"/>
      <c r="D91" s="5"/>
      <c r="E91" s="5"/>
      <c r="F91" s="6"/>
      <c r="G91" s="131"/>
      <c r="H91" s="4"/>
      <c r="I91" s="4"/>
      <c r="J91" s="4"/>
      <c r="K91" s="4"/>
      <c r="L91" s="4"/>
      <c r="M91" s="4"/>
      <c r="N91" s="4"/>
      <c r="O91" s="4"/>
      <c r="P91" s="45"/>
    </row>
    <row r="92" s="59" customFormat="1" customHeight="1" spans="1:16">
      <c r="A92" s="4" t="s">
        <v>63</v>
      </c>
      <c r="B92" s="4"/>
      <c r="C92" s="4"/>
      <c r="D92" s="5"/>
      <c r="E92" s="5"/>
      <c r="F92" s="6"/>
      <c r="G92" s="131"/>
      <c r="H92" s="4"/>
      <c r="I92" s="4"/>
      <c r="J92" s="4"/>
      <c r="K92" s="4"/>
      <c r="L92" s="4"/>
      <c r="M92" s="4"/>
      <c r="N92" s="4"/>
      <c r="O92" s="4"/>
      <c r="P92" s="45"/>
    </row>
    <row r="93" s="59" customFormat="1" customHeight="1" spans="1:16">
      <c r="A93" s="4" t="s">
        <v>64</v>
      </c>
      <c r="B93" s="4"/>
      <c r="C93" s="4"/>
      <c r="D93" s="5"/>
      <c r="E93" s="5"/>
      <c r="F93" s="6"/>
      <c r="G93" s="131"/>
      <c r="H93" s="4"/>
      <c r="I93" s="4"/>
      <c r="J93" s="4"/>
      <c r="K93" s="4"/>
      <c r="L93" s="4"/>
      <c r="M93" s="4"/>
      <c r="N93" s="4"/>
      <c r="O93" s="4"/>
      <c r="P93" s="45"/>
    </row>
    <row r="94" s="59" customFormat="1" customHeight="1" spans="1:16">
      <c r="A94" s="4"/>
      <c r="B94" s="4"/>
      <c r="C94" s="4"/>
      <c r="D94" s="5"/>
      <c r="E94" s="5"/>
      <c r="F94" s="6"/>
      <c r="G94" s="131"/>
      <c r="H94" s="4"/>
      <c r="I94" s="4"/>
      <c r="J94" s="4"/>
      <c r="K94" s="4"/>
      <c r="L94" s="4"/>
      <c r="M94" s="4"/>
      <c r="N94" s="4"/>
      <c r="O94" s="4"/>
      <c r="P94" s="45"/>
    </row>
    <row r="95" customHeight="1" spans="1:16">
      <c r="A95" s="7" t="s">
        <v>78</v>
      </c>
      <c r="B95" s="8"/>
      <c r="C95" s="4"/>
      <c r="D95" s="5"/>
      <c r="E95" s="5"/>
      <c r="F95" s="6"/>
      <c r="G95" s="131"/>
      <c r="H95" s="4"/>
      <c r="I95" s="4"/>
      <c r="J95" s="4"/>
      <c r="K95" s="4"/>
      <c r="L95" s="4"/>
      <c r="M95" s="4"/>
      <c r="N95" s="4"/>
      <c r="O95" s="4"/>
      <c r="P95" s="45"/>
    </row>
    <row r="96" customHeight="1" spans="1:16">
      <c r="A96" s="9" t="s">
        <v>4</v>
      </c>
      <c r="B96" s="10" t="s">
        <v>5</v>
      </c>
      <c r="C96" s="11" t="s">
        <v>6</v>
      </c>
      <c r="D96" s="11" t="s">
        <v>7</v>
      </c>
      <c r="E96" s="12" t="s">
        <v>8</v>
      </c>
      <c r="F96" s="13" t="s">
        <v>9</v>
      </c>
      <c r="G96" s="10" t="s">
        <v>10</v>
      </c>
      <c r="H96" s="14" t="s">
        <v>11</v>
      </c>
      <c r="I96" s="14"/>
      <c r="J96" s="9" t="s">
        <v>12</v>
      </c>
      <c r="K96" s="10" t="s">
        <v>13</v>
      </c>
      <c r="L96" s="14" t="s">
        <v>14</v>
      </c>
      <c r="M96" s="14"/>
      <c r="N96" s="9" t="s">
        <v>15</v>
      </c>
      <c r="O96" s="10" t="s">
        <v>16</v>
      </c>
      <c r="P96" s="10" t="s">
        <v>17</v>
      </c>
    </row>
    <row r="97" customHeight="1" spans="1:16">
      <c r="A97" s="15"/>
      <c r="B97" s="16"/>
      <c r="C97" s="17"/>
      <c r="D97" s="17"/>
      <c r="E97" s="18" t="s">
        <v>18</v>
      </c>
      <c r="F97" s="19"/>
      <c r="G97" s="16"/>
      <c r="H97" s="20" t="s">
        <v>19</v>
      </c>
      <c r="I97" s="20" t="s">
        <v>20</v>
      </c>
      <c r="J97" s="15"/>
      <c r="K97" s="16"/>
      <c r="L97" s="20" t="s">
        <v>19</v>
      </c>
      <c r="M97" s="20" t="s">
        <v>20</v>
      </c>
      <c r="N97" s="15"/>
      <c r="O97" s="16"/>
      <c r="P97" s="16"/>
    </row>
    <row r="98" customHeight="1" spans="1:16">
      <c r="A98" s="21"/>
      <c r="B98" s="22"/>
      <c r="C98" s="23"/>
      <c r="D98" s="24"/>
      <c r="E98" s="24"/>
      <c r="F98" s="25"/>
      <c r="G98" s="229"/>
      <c r="H98" s="27"/>
      <c r="I98" s="27"/>
      <c r="J98" s="46"/>
      <c r="K98" s="47"/>
      <c r="L98" s="27"/>
      <c r="M98" s="27"/>
      <c r="N98" s="48">
        <f t="shared" ref="N98:N123" si="3">SUM(G98:M98)</f>
        <v>0</v>
      </c>
      <c r="O98" s="49"/>
      <c r="P98" s="50"/>
    </row>
    <row r="99" customHeight="1" spans="1:16">
      <c r="A99" s="28"/>
      <c r="B99" s="29"/>
      <c r="C99" s="30"/>
      <c r="D99" s="31"/>
      <c r="E99" s="31"/>
      <c r="F99" s="32"/>
      <c r="G99" s="230"/>
      <c r="H99" s="34"/>
      <c r="I99" s="34"/>
      <c r="J99" s="51"/>
      <c r="K99" s="52"/>
      <c r="L99" s="34"/>
      <c r="M99" s="34"/>
      <c r="N99" s="53">
        <f t="shared" si="3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230"/>
      <c r="H100" s="34"/>
      <c r="I100" s="34"/>
      <c r="J100" s="51"/>
      <c r="K100" s="52"/>
      <c r="L100" s="34"/>
      <c r="M100" s="34"/>
      <c r="N100" s="53">
        <f t="shared" si="3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230"/>
      <c r="H101" s="34"/>
      <c r="I101" s="34"/>
      <c r="J101" s="51"/>
      <c r="K101" s="52"/>
      <c r="L101" s="34"/>
      <c r="M101" s="34"/>
      <c r="N101" s="53">
        <f t="shared" si="3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230"/>
      <c r="H102" s="34"/>
      <c r="I102" s="34"/>
      <c r="J102" s="51"/>
      <c r="K102" s="52"/>
      <c r="L102" s="34"/>
      <c r="M102" s="34"/>
      <c r="N102" s="53">
        <f t="shared" si="3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230"/>
      <c r="H103" s="34"/>
      <c r="I103" s="34"/>
      <c r="J103" s="51"/>
      <c r="K103" s="52"/>
      <c r="L103" s="34"/>
      <c r="M103" s="34"/>
      <c r="N103" s="53">
        <f t="shared" si="3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230"/>
      <c r="H104" s="34"/>
      <c r="I104" s="34"/>
      <c r="J104" s="51"/>
      <c r="K104" s="52"/>
      <c r="L104" s="34"/>
      <c r="M104" s="34"/>
      <c r="N104" s="53">
        <f t="shared" si="3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2"/>
      <c r="G105" s="230"/>
      <c r="H105" s="34"/>
      <c r="I105" s="34"/>
      <c r="J105" s="51"/>
      <c r="K105" s="52"/>
      <c r="L105" s="34"/>
      <c r="M105" s="34"/>
      <c r="N105" s="53">
        <f t="shared" si="3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2"/>
      <c r="G106" s="230"/>
      <c r="H106" s="34"/>
      <c r="I106" s="34"/>
      <c r="J106" s="51"/>
      <c r="K106" s="52"/>
      <c r="L106" s="34"/>
      <c r="M106" s="34"/>
      <c r="N106" s="53">
        <f t="shared" si="3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2"/>
      <c r="G107" s="230"/>
      <c r="H107" s="34"/>
      <c r="I107" s="34"/>
      <c r="J107" s="51"/>
      <c r="K107" s="52"/>
      <c r="L107" s="34"/>
      <c r="M107" s="34"/>
      <c r="N107" s="53">
        <f t="shared" si="3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2"/>
      <c r="G108" s="230"/>
      <c r="H108" s="34"/>
      <c r="I108" s="34"/>
      <c r="J108" s="51"/>
      <c r="K108" s="52"/>
      <c r="L108" s="34"/>
      <c r="M108" s="34"/>
      <c r="N108" s="53">
        <f t="shared" si="3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230"/>
      <c r="H109" s="34"/>
      <c r="I109" s="34"/>
      <c r="J109" s="51"/>
      <c r="K109" s="52"/>
      <c r="L109" s="34"/>
      <c r="M109" s="34"/>
      <c r="N109" s="53">
        <f t="shared" si="3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230"/>
      <c r="H110" s="34"/>
      <c r="I110" s="34"/>
      <c r="J110" s="51"/>
      <c r="K110" s="52"/>
      <c r="L110" s="34"/>
      <c r="M110" s="34"/>
      <c r="N110" s="53">
        <f t="shared" si="3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230"/>
      <c r="H111" s="34"/>
      <c r="I111" s="34"/>
      <c r="J111" s="51"/>
      <c r="K111" s="52"/>
      <c r="L111" s="34"/>
      <c r="M111" s="34"/>
      <c r="N111" s="53">
        <f t="shared" si="3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230"/>
      <c r="H112" s="34"/>
      <c r="I112" s="34"/>
      <c r="J112" s="51"/>
      <c r="K112" s="52"/>
      <c r="L112" s="34"/>
      <c r="M112" s="34"/>
      <c r="N112" s="53">
        <f t="shared" si="3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230"/>
      <c r="H113" s="34"/>
      <c r="I113" s="34"/>
      <c r="J113" s="51"/>
      <c r="K113" s="52"/>
      <c r="L113" s="34"/>
      <c r="M113" s="34"/>
      <c r="N113" s="53">
        <f t="shared" si="3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230"/>
      <c r="H114" s="34"/>
      <c r="I114" s="34"/>
      <c r="J114" s="51"/>
      <c r="K114" s="52"/>
      <c r="L114" s="34"/>
      <c r="M114" s="34"/>
      <c r="N114" s="53">
        <f t="shared" si="3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230"/>
      <c r="H115" s="34"/>
      <c r="I115" s="34"/>
      <c r="J115" s="51"/>
      <c r="K115" s="52"/>
      <c r="L115" s="34"/>
      <c r="M115" s="34"/>
      <c r="N115" s="53">
        <f t="shared" si="3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230"/>
      <c r="H116" s="34"/>
      <c r="I116" s="34"/>
      <c r="J116" s="51"/>
      <c r="K116" s="52"/>
      <c r="L116" s="34"/>
      <c r="M116" s="34"/>
      <c r="N116" s="53">
        <f t="shared" si="3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230"/>
      <c r="H117" s="34"/>
      <c r="I117" s="34"/>
      <c r="J117" s="51"/>
      <c r="K117" s="52"/>
      <c r="L117" s="34"/>
      <c r="M117" s="34"/>
      <c r="N117" s="53">
        <f t="shared" si="3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230"/>
      <c r="H118" s="34"/>
      <c r="I118" s="34"/>
      <c r="J118" s="51"/>
      <c r="K118" s="52"/>
      <c r="L118" s="34"/>
      <c r="M118" s="34"/>
      <c r="N118" s="53">
        <f t="shared" si="3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230"/>
      <c r="H119" s="34"/>
      <c r="I119" s="34"/>
      <c r="J119" s="34"/>
      <c r="K119" s="52"/>
      <c r="L119" s="34"/>
      <c r="M119" s="34"/>
      <c r="N119" s="53">
        <f t="shared" si="3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5"/>
      <c r="G120" s="230"/>
      <c r="H120" s="34"/>
      <c r="I120" s="34"/>
      <c r="J120" s="34"/>
      <c r="K120" s="52"/>
      <c r="L120" s="34"/>
      <c r="M120" s="34"/>
      <c r="N120" s="53">
        <f t="shared" si="3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5"/>
      <c r="G121" s="230"/>
      <c r="H121" s="34"/>
      <c r="I121" s="34"/>
      <c r="J121" s="34"/>
      <c r="K121" s="52"/>
      <c r="L121" s="34"/>
      <c r="M121" s="34"/>
      <c r="N121" s="53">
        <f t="shared" si="3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5"/>
      <c r="G122" s="230"/>
      <c r="H122" s="34"/>
      <c r="I122" s="34"/>
      <c r="J122" s="34"/>
      <c r="K122" s="52"/>
      <c r="L122" s="34"/>
      <c r="M122" s="34"/>
      <c r="N122" s="53">
        <f t="shared" si="3"/>
        <v>0</v>
      </c>
      <c r="O122" s="54"/>
      <c r="P122" s="55"/>
    </row>
    <row r="123" customHeight="1" spans="1:16">
      <c r="A123" s="28"/>
      <c r="B123" s="29"/>
      <c r="C123" s="30"/>
      <c r="D123" s="31"/>
      <c r="E123" s="36"/>
      <c r="F123" s="37"/>
      <c r="G123" s="176"/>
      <c r="H123" s="39"/>
      <c r="I123" s="39"/>
      <c r="J123" s="39"/>
      <c r="K123" s="56"/>
      <c r="L123" s="39"/>
      <c r="M123" s="39"/>
      <c r="N123" s="53">
        <f t="shared" si="3"/>
        <v>0</v>
      </c>
      <c r="O123" s="54"/>
      <c r="P123" s="55"/>
    </row>
    <row r="124" customHeight="1" spans="1:16">
      <c r="A124" s="40" t="s">
        <v>79</v>
      </c>
      <c r="B124" s="41"/>
      <c r="C124" s="41"/>
      <c r="D124" s="42"/>
      <c r="E124" s="42"/>
      <c r="F124" s="43"/>
      <c r="G124" s="231">
        <f t="shared" ref="G124:N124" si="4">SUM(G98:G123)</f>
        <v>0</v>
      </c>
      <c r="H124" s="44">
        <f t="shared" si="4"/>
        <v>0</v>
      </c>
      <c r="I124" s="44">
        <f t="shared" si="4"/>
        <v>0</v>
      </c>
      <c r="J124" s="44">
        <f t="shared" si="4"/>
        <v>0</v>
      </c>
      <c r="K124" s="44">
        <f t="shared" si="4"/>
        <v>0</v>
      </c>
      <c r="L124" s="44">
        <f t="shared" si="4"/>
        <v>0</v>
      </c>
      <c r="M124" s="44">
        <f t="shared" si="4"/>
        <v>0</v>
      </c>
      <c r="N124" s="44">
        <f t="shared" si="4"/>
        <v>0</v>
      </c>
      <c r="O124" s="57"/>
      <c r="P124" s="58"/>
    </row>
    <row r="126" customHeight="1" spans="1:16">
      <c r="A126" s="7" t="s">
        <v>80</v>
      </c>
      <c r="B126" s="8"/>
      <c r="C126" s="4"/>
      <c r="D126" s="5"/>
      <c r="E126" s="5"/>
      <c r="F126" s="6"/>
      <c r="G126" s="131"/>
      <c r="H126" s="4"/>
      <c r="I126" s="4"/>
      <c r="J126" s="4"/>
      <c r="K126" s="4"/>
      <c r="L126" s="4"/>
      <c r="M126" s="4"/>
      <c r="N126" s="4"/>
      <c r="O126" s="4"/>
      <c r="P126" s="45"/>
    </row>
    <row r="127" customHeight="1" spans="1:16">
      <c r="A127" s="9" t="s">
        <v>4</v>
      </c>
      <c r="B127" s="10" t="s">
        <v>5</v>
      </c>
      <c r="C127" s="11" t="s">
        <v>6</v>
      </c>
      <c r="D127" s="11" t="s">
        <v>7</v>
      </c>
      <c r="E127" s="12" t="s">
        <v>8</v>
      </c>
      <c r="F127" s="13" t="s">
        <v>9</v>
      </c>
      <c r="G127" s="10" t="s">
        <v>10</v>
      </c>
      <c r="H127" s="14" t="s">
        <v>11</v>
      </c>
      <c r="I127" s="14"/>
      <c r="J127" s="9" t="s">
        <v>12</v>
      </c>
      <c r="K127" s="10" t="s">
        <v>13</v>
      </c>
      <c r="L127" s="14" t="s">
        <v>14</v>
      </c>
      <c r="M127" s="14"/>
      <c r="N127" s="9" t="s">
        <v>15</v>
      </c>
      <c r="O127" s="10" t="s">
        <v>16</v>
      </c>
      <c r="P127" s="10" t="s">
        <v>17</v>
      </c>
    </row>
    <row r="128" customHeight="1" spans="1:16">
      <c r="A128" s="15"/>
      <c r="B128" s="16"/>
      <c r="C128" s="17"/>
      <c r="D128" s="17"/>
      <c r="E128" s="18" t="s">
        <v>18</v>
      </c>
      <c r="F128" s="19"/>
      <c r="G128" s="16"/>
      <c r="H128" s="20" t="s">
        <v>19</v>
      </c>
      <c r="I128" s="20" t="s">
        <v>20</v>
      </c>
      <c r="J128" s="15"/>
      <c r="K128" s="16"/>
      <c r="L128" s="20" t="s">
        <v>19</v>
      </c>
      <c r="M128" s="20" t="s">
        <v>20</v>
      </c>
      <c r="N128" s="15"/>
      <c r="O128" s="16"/>
      <c r="P128" s="16"/>
    </row>
    <row r="129" customHeight="1" spans="1:16">
      <c r="A129" s="21"/>
      <c r="B129" s="22"/>
      <c r="C129" s="23"/>
      <c r="D129" s="24"/>
      <c r="E129" s="24"/>
      <c r="F129" s="25"/>
      <c r="G129" s="229"/>
      <c r="H129" s="27"/>
      <c r="I129" s="27"/>
      <c r="J129" s="46"/>
      <c r="K129" s="47"/>
      <c r="L129" s="27"/>
      <c r="M129" s="27"/>
      <c r="N129" s="48">
        <f t="shared" ref="N129:N154" si="5">SUM(G129:M129)</f>
        <v>0</v>
      </c>
      <c r="O129" s="49"/>
      <c r="P129" s="50"/>
    </row>
    <row r="130" customHeight="1" spans="1:16">
      <c r="A130" s="28"/>
      <c r="B130" s="29"/>
      <c r="C130" s="30"/>
      <c r="D130" s="31"/>
      <c r="E130" s="31"/>
      <c r="F130" s="32"/>
      <c r="G130" s="230"/>
      <c r="H130" s="34"/>
      <c r="I130" s="34"/>
      <c r="J130" s="51"/>
      <c r="K130" s="52"/>
      <c r="L130" s="34"/>
      <c r="M130" s="34"/>
      <c r="N130" s="53">
        <f t="shared" si="5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230"/>
      <c r="H131" s="34"/>
      <c r="I131" s="34"/>
      <c r="J131" s="51"/>
      <c r="K131" s="52"/>
      <c r="L131" s="34"/>
      <c r="M131" s="34"/>
      <c r="N131" s="53">
        <f t="shared" si="5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230"/>
      <c r="H132" s="34"/>
      <c r="I132" s="34"/>
      <c r="J132" s="51"/>
      <c r="K132" s="52"/>
      <c r="L132" s="34"/>
      <c r="M132" s="34"/>
      <c r="N132" s="53">
        <f t="shared" si="5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230"/>
      <c r="H133" s="34"/>
      <c r="I133" s="34"/>
      <c r="J133" s="51"/>
      <c r="K133" s="52"/>
      <c r="L133" s="34"/>
      <c r="M133" s="34"/>
      <c r="N133" s="53">
        <f t="shared" si="5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230"/>
      <c r="H134" s="34"/>
      <c r="I134" s="34"/>
      <c r="J134" s="51"/>
      <c r="K134" s="52"/>
      <c r="L134" s="34"/>
      <c r="M134" s="34"/>
      <c r="N134" s="53">
        <f t="shared" si="5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230"/>
      <c r="H135" s="34"/>
      <c r="I135" s="34"/>
      <c r="J135" s="51"/>
      <c r="K135" s="52"/>
      <c r="L135" s="34"/>
      <c r="M135" s="34"/>
      <c r="N135" s="53">
        <f t="shared" si="5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2"/>
      <c r="G136" s="230"/>
      <c r="H136" s="34"/>
      <c r="I136" s="34"/>
      <c r="J136" s="51"/>
      <c r="K136" s="52"/>
      <c r="L136" s="34"/>
      <c r="M136" s="34"/>
      <c r="N136" s="53">
        <f t="shared" si="5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2"/>
      <c r="G137" s="230"/>
      <c r="H137" s="34"/>
      <c r="I137" s="34"/>
      <c r="J137" s="51"/>
      <c r="K137" s="52"/>
      <c r="L137" s="34"/>
      <c r="M137" s="34"/>
      <c r="N137" s="53">
        <f t="shared" si="5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2"/>
      <c r="G138" s="230"/>
      <c r="H138" s="34"/>
      <c r="I138" s="34"/>
      <c r="J138" s="51"/>
      <c r="K138" s="52"/>
      <c r="L138" s="34"/>
      <c r="M138" s="34"/>
      <c r="N138" s="53">
        <f t="shared" si="5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2"/>
      <c r="G139" s="230"/>
      <c r="H139" s="34"/>
      <c r="I139" s="34"/>
      <c r="J139" s="51"/>
      <c r="K139" s="52"/>
      <c r="L139" s="34"/>
      <c r="M139" s="34"/>
      <c r="N139" s="53">
        <f t="shared" si="5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230"/>
      <c r="H140" s="34"/>
      <c r="I140" s="34"/>
      <c r="J140" s="51"/>
      <c r="K140" s="52"/>
      <c r="L140" s="34"/>
      <c r="M140" s="34"/>
      <c r="N140" s="53">
        <f t="shared" si="5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230"/>
      <c r="H141" s="34"/>
      <c r="I141" s="34"/>
      <c r="J141" s="51"/>
      <c r="K141" s="52"/>
      <c r="L141" s="34"/>
      <c r="M141" s="34"/>
      <c r="N141" s="53">
        <f t="shared" si="5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230"/>
      <c r="H142" s="34"/>
      <c r="I142" s="34"/>
      <c r="J142" s="51"/>
      <c r="K142" s="52"/>
      <c r="L142" s="34"/>
      <c r="M142" s="34"/>
      <c r="N142" s="53">
        <f t="shared" si="5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230"/>
      <c r="H143" s="34"/>
      <c r="I143" s="34"/>
      <c r="J143" s="51"/>
      <c r="K143" s="52"/>
      <c r="L143" s="34"/>
      <c r="M143" s="34"/>
      <c r="N143" s="53">
        <f t="shared" si="5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230"/>
      <c r="H144" s="34"/>
      <c r="I144" s="34"/>
      <c r="J144" s="51"/>
      <c r="K144" s="52"/>
      <c r="L144" s="34"/>
      <c r="M144" s="34"/>
      <c r="N144" s="53">
        <f t="shared" si="5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230"/>
      <c r="H145" s="34"/>
      <c r="I145" s="34"/>
      <c r="J145" s="51"/>
      <c r="K145" s="52"/>
      <c r="L145" s="34"/>
      <c r="M145" s="34"/>
      <c r="N145" s="53">
        <f t="shared" si="5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230"/>
      <c r="H146" s="34"/>
      <c r="I146" s="34"/>
      <c r="J146" s="51"/>
      <c r="K146" s="52"/>
      <c r="L146" s="34"/>
      <c r="M146" s="34"/>
      <c r="N146" s="53">
        <f t="shared" si="5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230"/>
      <c r="H147" s="34"/>
      <c r="I147" s="34"/>
      <c r="J147" s="51"/>
      <c r="K147" s="52"/>
      <c r="L147" s="34"/>
      <c r="M147" s="34"/>
      <c r="N147" s="53">
        <f t="shared" si="5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230"/>
      <c r="H148" s="34"/>
      <c r="I148" s="34"/>
      <c r="J148" s="51"/>
      <c r="K148" s="52"/>
      <c r="L148" s="34"/>
      <c r="M148" s="34"/>
      <c r="N148" s="53">
        <f t="shared" si="5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230"/>
      <c r="H149" s="34"/>
      <c r="I149" s="34"/>
      <c r="J149" s="51"/>
      <c r="K149" s="52"/>
      <c r="L149" s="34"/>
      <c r="M149" s="34"/>
      <c r="N149" s="53">
        <f t="shared" si="5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230"/>
      <c r="H150" s="34"/>
      <c r="I150" s="34"/>
      <c r="J150" s="34"/>
      <c r="K150" s="52"/>
      <c r="L150" s="34"/>
      <c r="M150" s="34"/>
      <c r="N150" s="53">
        <f t="shared" si="5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5"/>
      <c r="G151" s="230"/>
      <c r="H151" s="34"/>
      <c r="I151" s="34"/>
      <c r="J151" s="34"/>
      <c r="K151" s="52"/>
      <c r="L151" s="34"/>
      <c r="M151" s="34"/>
      <c r="N151" s="53">
        <f t="shared" si="5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5"/>
      <c r="G152" s="230"/>
      <c r="H152" s="34"/>
      <c r="I152" s="34"/>
      <c r="J152" s="34"/>
      <c r="K152" s="52"/>
      <c r="L152" s="34"/>
      <c r="M152" s="34"/>
      <c r="N152" s="53">
        <f t="shared" si="5"/>
        <v>0</v>
      </c>
      <c r="O152" s="54"/>
      <c r="P152" s="55"/>
    </row>
    <row r="153" customHeight="1" spans="1:16">
      <c r="A153" s="28"/>
      <c r="B153" s="29"/>
      <c r="C153" s="30"/>
      <c r="D153" s="31"/>
      <c r="E153" s="31"/>
      <c r="F153" s="35"/>
      <c r="G153" s="230"/>
      <c r="H153" s="34"/>
      <c r="I153" s="34"/>
      <c r="J153" s="34"/>
      <c r="K153" s="52"/>
      <c r="L153" s="34"/>
      <c r="M153" s="34"/>
      <c r="N153" s="53">
        <f t="shared" si="5"/>
        <v>0</v>
      </c>
      <c r="O153" s="54"/>
      <c r="P153" s="55"/>
    </row>
    <row r="154" customHeight="1" spans="1:16">
      <c r="A154" s="28"/>
      <c r="B154" s="29"/>
      <c r="C154" s="30"/>
      <c r="D154" s="31"/>
      <c r="E154" s="36"/>
      <c r="F154" s="37"/>
      <c r="G154" s="176"/>
      <c r="H154" s="39"/>
      <c r="I154" s="39"/>
      <c r="J154" s="39"/>
      <c r="K154" s="56"/>
      <c r="L154" s="39"/>
      <c r="M154" s="39"/>
      <c r="N154" s="53">
        <f t="shared" si="5"/>
        <v>0</v>
      </c>
      <c r="O154" s="54"/>
      <c r="P154" s="55"/>
    </row>
    <row r="155" customHeight="1" spans="1:16">
      <c r="A155" s="40" t="s">
        <v>79</v>
      </c>
      <c r="B155" s="41"/>
      <c r="C155" s="41"/>
      <c r="D155" s="42"/>
      <c r="E155" s="42"/>
      <c r="F155" s="43"/>
      <c r="G155" s="231">
        <f t="shared" ref="G155:N155" si="6">SUM(G129:G154)</f>
        <v>0</v>
      </c>
      <c r="H155" s="44">
        <f t="shared" si="6"/>
        <v>0</v>
      </c>
      <c r="I155" s="44">
        <f t="shared" si="6"/>
        <v>0</v>
      </c>
      <c r="J155" s="44">
        <f t="shared" si="6"/>
        <v>0</v>
      </c>
      <c r="K155" s="44">
        <f t="shared" si="6"/>
        <v>0</v>
      </c>
      <c r="L155" s="44">
        <f t="shared" si="6"/>
        <v>0</v>
      </c>
      <c r="M155" s="44">
        <f t="shared" si="6"/>
        <v>0</v>
      </c>
      <c r="N155" s="44">
        <f t="shared" si="6"/>
        <v>0</v>
      </c>
      <c r="O155" s="57"/>
      <c r="P155" s="58"/>
    </row>
  </sheetData>
  <mergeCells count="53">
    <mergeCell ref="H6:I6"/>
    <mergeCell ref="L6:M6"/>
    <mergeCell ref="H40:I40"/>
    <mergeCell ref="L40:M40"/>
    <mergeCell ref="H96:I96"/>
    <mergeCell ref="L96:M96"/>
    <mergeCell ref="H127:I127"/>
    <mergeCell ref="L127:M127"/>
    <mergeCell ref="A6:A7"/>
    <mergeCell ref="A40:A41"/>
    <mergeCell ref="A96:A97"/>
    <mergeCell ref="A127:A128"/>
    <mergeCell ref="B6:B7"/>
    <mergeCell ref="B40:B41"/>
    <mergeCell ref="B96:B97"/>
    <mergeCell ref="B127:B128"/>
    <mergeCell ref="C6:C7"/>
    <mergeCell ref="C40:C41"/>
    <mergeCell ref="C96:C97"/>
    <mergeCell ref="C127:C128"/>
    <mergeCell ref="D6:D7"/>
    <mergeCell ref="D40:D41"/>
    <mergeCell ref="D96:D97"/>
    <mergeCell ref="D127:D128"/>
    <mergeCell ref="F6:F7"/>
    <mergeCell ref="F40:F41"/>
    <mergeCell ref="F96:F97"/>
    <mergeCell ref="F127:F128"/>
    <mergeCell ref="G6:G7"/>
    <mergeCell ref="G40:G41"/>
    <mergeCell ref="G96:G97"/>
    <mergeCell ref="G127:G128"/>
    <mergeCell ref="J6:J7"/>
    <mergeCell ref="J40:J41"/>
    <mergeCell ref="J96:J97"/>
    <mergeCell ref="J127:J128"/>
    <mergeCell ref="K6:K7"/>
    <mergeCell ref="K40:K41"/>
    <mergeCell ref="K96:K97"/>
    <mergeCell ref="K127:K128"/>
    <mergeCell ref="N6:N7"/>
    <mergeCell ref="N40:N41"/>
    <mergeCell ref="N96:N97"/>
    <mergeCell ref="N127:N128"/>
    <mergeCell ref="O6:O7"/>
    <mergeCell ref="O40:O41"/>
    <mergeCell ref="O96:O97"/>
    <mergeCell ref="O127:O128"/>
    <mergeCell ref="P6:P7"/>
    <mergeCell ref="P40:P41"/>
    <mergeCell ref="P96:P97"/>
    <mergeCell ref="P127:P128"/>
    <mergeCell ref="Q40:Q41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workbookViewId="0">
      <selection activeCell="B32" sqref="B32"/>
    </sheetView>
  </sheetViews>
  <sheetFormatPr defaultColWidth="9.14285714285714" defaultRowHeight="12.95" customHeight="1"/>
  <cols>
    <col min="1" max="1" width="11.5714285714286" style="1" customWidth="1"/>
    <col min="2" max="2" width="14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96" customFormat="1" ht="20.95" customHeight="1" spans="1:17">
      <c r="A8" s="98">
        <v>45783</v>
      </c>
      <c r="B8" s="99">
        <v>14845</v>
      </c>
      <c r="C8" s="100" t="s">
        <v>76</v>
      </c>
      <c r="D8" s="99">
        <v>1791</v>
      </c>
      <c r="E8" s="101">
        <v>45817</v>
      </c>
      <c r="F8" s="234" t="s">
        <v>82</v>
      </c>
      <c r="G8" s="102"/>
      <c r="H8" s="102"/>
      <c r="I8" s="102"/>
      <c r="J8" s="102">
        <v>7857.14</v>
      </c>
      <c r="K8" s="102"/>
      <c r="L8" s="102"/>
      <c r="M8" s="102"/>
      <c r="N8" s="102">
        <f>SUM(G8:M8)</f>
        <v>7857.14</v>
      </c>
      <c r="O8" s="117">
        <v>45817</v>
      </c>
      <c r="P8" s="118" t="s">
        <v>83</v>
      </c>
      <c r="Q8" s="125"/>
    </row>
    <row r="9" s="97" customFormat="1" ht="20.95" customHeight="1" spans="1:17">
      <c r="A9" s="98">
        <v>45790</v>
      </c>
      <c r="B9" s="99">
        <v>14934</v>
      </c>
      <c r="C9" s="100" t="s">
        <v>73</v>
      </c>
      <c r="D9" s="99" t="s">
        <v>84</v>
      </c>
      <c r="E9" s="101">
        <v>45823</v>
      </c>
      <c r="F9" s="103">
        <v>145203</v>
      </c>
      <c r="G9" s="104"/>
      <c r="H9" s="105"/>
      <c r="I9" s="107"/>
      <c r="J9" s="107"/>
      <c r="K9" s="107">
        <v>134000</v>
      </c>
      <c r="L9" s="119"/>
      <c r="M9" s="102"/>
      <c r="N9" s="102">
        <f t="shared" ref="N8:N12" si="0">SUM(G9:M9)</f>
        <v>134000</v>
      </c>
      <c r="O9" s="120">
        <v>45824</v>
      </c>
      <c r="P9" s="118" t="s">
        <v>85</v>
      </c>
      <c r="Q9" s="126"/>
    </row>
    <row r="10" s="97" customFormat="1" ht="20.95" customHeight="1" spans="1:17">
      <c r="A10" s="98">
        <v>45790</v>
      </c>
      <c r="B10" s="99">
        <v>14935</v>
      </c>
      <c r="C10" s="100" t="s">
        <v>73</v>
      </c>
      <c r="D10" s="99">
        <v>1799</v>
      </c>
      <c r="E10" s="101">
        <v>45813</v>
      </c>
      <c r="F10" s="103">
        <v>145120</v>
      </c>
      <c r="G10" s="104"/>
      <c r="H10" s="105"/>
      <c r="I10" s="107"/>
      <c r="J10" s="107">
        <v>1800</v>
      </c>
      <c r="K10" s="107"/>
      <c r="L10" s="119"/>
      <c r="M10" s="102"/>
      <c r="N10" s="102">
        <f t="shared" si="0"/>
        <v>1800</v>
      </c>
      <c r="O10" s="117">
        <v>45819</v>
      </c>
      <c r="P10" s="118" t="s">
        <v>86</v>
      </c>
      <c r="Q10" s="126"/>
    </row>
    <row r="11" s="97" customFormat="1" ht="20.95" customHeight="1" spans="1:17">
      <c r="A11" s="98">
        <v>45738</v>
      </c>
      <c r="B11" s="99" t="s">
        <v>87</v>
      </c>
      <c r="C11" s="100" t="s">
        <v>69</v>
      </c>
      <c r="D11" s="99" t="s">
        <v>88</v>
      </c>
      <c r="E11" s="101">
        <v>45803</v>
      </c>
      <c r="F11" s="106">
        <v>145121</v>
      </c>
      <c r="G11" s="105"/>
      <c r="H11" s="107"/>
      <c r="I11" s="107"/>
      <c r="J11" s="107">
        <v>18852</v>
      </c>
      <c r="K11" s="107">
        <v>146850</v>
      </c>
      <c r="L11" s="107"/>
      <c r="M11" s="107"/>
      <c r="N11" s="121">
        <f t="shared" si="0"/>
        <v>165702</v>
      </c>
      <c r="O11" s="117">
        <v>45819</v>
      </c>
      <c r="P11" s="118" t="s">
        <v>89</v>
      </c>
      <c r="Q11" s="126"/>
    </row>
    <row r="12" s="97" customFormat="1" ht="20.95" customHeight="1" spans="1:17">
      <c r="A12" s="98">
        <v>45804</v>
      </c>
      <c r="B12" s="108">
        <v>15128</v>
      </c>
      <c r="C12" s="100" t="s">
        <v>55</v>
      </c>
      <c r="D12" s="99">
        <v>1808</v>
      </c>
      <c r="E12" s="101">
        <v>45835</v>
      </c>
      <c r="F12" s="235" t="s">
        <v>56</v>
      </c>
      <c r="G12" s="102"/>
      <c r="H12" s="102"/>
      <c r="I12" s="102"/>
      <c r="J12" s="102"/>
      <c r="K12" s="102">
        <v>242560</v>
      </c>
      <c r="L12" s="102"/>
      <c r="M12" s="102"/>
      <c r="N12" s="102">
        <f t="shared" si="0"/>
        <v>242560</v>
      </c>
      <c r="O12" s="117">
        <v>45835</v>
      </c>
      <c r="P12" s="118"/>
      <c r="Q12" s="126"/>
    </row>
    <row r="13" s="1" customFormat="1" customHeight="1" spans="1:17">
      <c r="A13" s="109"/>
      <c r="B13" s="110"/>
      <c r="C13" s="111"/>
      <c r="D13" s="110"/>
      <c r="E13" s="112"/>
      <c r="F13" s="113"/>
      <c r="G13" s="114"/>
      <c r="H13" s="115"/>
      <c r="I13" s="115"/>
      <c r="J13" s="115"/>
      <c r="K13" s="115"/>
      <c r="L13" s="115"/>
      <c r="M13" s="115"/>
      <c r="N13" s="122"/>
      <c r="O13" s="123"/>
      <c r="P13" s="124"/>
      <c r="Q13" s="59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ref="N14:N28" si="1">SUM(G14:M14)</f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1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6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1"/>
        <v>0</v>
      </c>
      <c r="O28" s="89"/>
      <c r="P28" s="90"/>
    </row>
    <row r="29" customHeight="1" spans="1:16">
      <c r="A29" s="40" t="s">
        <v>79</v>
      </c>
      <c r="B29" s="41"/>
      <c r="C29" s="41"/>
      <c r="D29" s="116"/>
      <c r="E29" s="42"/>
      <c r="F29" s="43"/>
      <c r="G29" s="44">
        <f t="shared" ref="G29:N29" si="2">SUM(G8:G28)</f>
        <v>0</v>
      </c>
      <c r="H29" s="44">
        <f t="shared" si="2"/>
        <v>0</v>
      </c>
      <c r="I29" s="44">
        <f t="shared" si="2"/>
        <v>0</v>
      </c>
      <c r="J29" s="44">
        <f t="shared" si="2"/>
        <v>28509.14</v>
      </c>
      <c r="K29" s="44">
        <f t="shared" si="2"/>
        <v>523410</v>
      </c>
      <c r="L29" s="44">
        <f t="shared" si="2"/>
        <v>0</v>
      </c>
      <c r="M29" s="44">
        <f t="shared" si="2"/>
        <v>0</v>
      </c>
      <c r="N29" s="44">
        <f t="shared" si="2"/>
        <v>551919.14</v>
      </c>
      <c r="O29" s="91"/>
      <c r="P29" s="90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zoomScale="70" zoomScaleNormal="70" workbookViewId="0">
      <selection activeCell="N9" sqref="N9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75"/>
    </row>
    <row r="8" s="60" customFormat="1" ht="20.95" customHeight="1" spans="1:17">
      <c r="A8" s="61">
        <v>45811</v>
      </c>
      <c r="B8" s="62"/>
      <c r="C8" s="63" t="s">
        <v>90</v>
      </c>
      <c r="D8" s="64"/>
      <c r="E8" s="65"/>
      <c r="F8" s="236" t="s">
        <v>91</v>
      </c>
      <c r="G8" s="66"/>
      <c r="H8" s="67"/>
      <c r="I8" s="66"/>
      <c r="J8" s="66"/>
      <c r="K8" s="76"/>
      <c r="L8" s="77"/>
      <c r="M8" s="78"/>
      <c r="N8" s="79">
        <v>154</v>
      </c>
      <c r="O8" s="80">
        <v>45812</v>
      </c>
      <c r="P8" s="81" t="s">
        <v>92</v>
      </c>
      <c r="Q8" s="92"/>
    </row>
    <row r="9" s="60" customFormat="1" ht="20.95" customHeight="1" spans="1:17">
      <c r="A9" s="61"/>
      <c r="B9" s="62"/>
      <c r="C9" s="63"/>
      <c r="D9" s="64"/>
      <c r="E9" s="65"/>
      <c r="F9" s="65"/>
      <c r="G9" s="66"/>
      <c r="H9" s="67"/>
      <c r="I9" s="82"/>
      <c r="J9" s="66"/>
      <c r="K9" s="77"/>
      <c r="L9" s="77"/>
      <c r="M9" s="78"/>
      <c r="N9" s="79"/>
      <c r="O9" s="80"/>
      <c r="P9" s="81"/>
      <c r="Q9" s="93"/>
    </row>
    <row r="10" s="60" customFormat="1" ht="20.95" customHeight="1" spans="1:17">
      <c r="A10" s="61"/>
      <c r="B10" s="62"/>
      <c r="C10" s="63"/>
      <c r="D10" s="64"/>
      <c r="E10" s="65"/>
      <c r="F10" s="65"/>
      <c r="G10" s="65"/>
      <c r="H10" s="67"/>
      <c r="I10" s="82"/>
      <c r="J10" s="83"/>
      <c r="K10" s="77"/>
      <c r="L10" s="77"/>
      <c r="M10" s="78"/>
      <c r="N10" s="79"/>
      <c r="O10" s="80"/>
      <c r="P10" s="81"/>
      <c r="Q10" s="94"/>
    </row>
    <row r="11" customHeight="1" spans="1:17">
      <c r="A11" s="68"/>
      <c r="B11" s="69"/>
      <c r="C11" s="70"/>
      <c r="D11" s="71"/>
      <c r="E11" s="71"/>
      <c r="F11" s="72"/>
      <c r="G11" s="73"/>
      <c r="H11" s="74"/>
      <c r="I11" s="74"/>
      <c r="J11" s="84"/>
      <c r="K11" s="85"/>
      <c r="L11" s="74"/>
      <c r="M11" s="74"/>
      <c r="N11" s="86">
        <f t="shared" ref="N8:N33" si="0">SUM(G11:M11)</f>
        <v>0</v>
      </c>
      <c r="O11" s="87"/>
      <c r="P11" s="88"/>
      <c r="Q11" s="9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89"/>
      <c r="P33" s="90"/>
    </row>
    <row r="34" customHeight="1" spans="1:16">
      <c r="A34" s="40" t="s">
        <v>93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154</v>
      </c>
      <c r="O34" s="91"/>
      <c r="P34" s="90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3" sqref="A3:B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80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2025-07-08T08:47:25Z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