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<sst xmlns="http://schemas.openxmlformats.org/spreadsheetml/2006/main" count="105" uniqueCount="17">
  <si>
    <t>SERVICE INCOME (BACOLOD) - JUNE 2025</t>
  </si>
  <si>
    <t>SERVICE INCOME (CDO) - JUNE 2025</t>
  </si>
  <si>
    <t>SERVICE INCOME (CEBU) - JUNE 2025</t>
  </si>
  <si>
    <t>SERVICE INCOME (DAGUPAN) - JUNE 2025</t>
  </si>
  <si>
    <t>COLLECTED</t>
  </si>
  <si>
    <t>FOR COLLECTION</t>
  </si>
  <si>
    <t>PARTS</t>
  </si>
  <si>
    <t>LABOR</t>
  </si>
  <si>
    <t>TOTAL</t>
  </si>
  <si>
    <t>G.C.</t>
  </si>
  <si>
    <t>INST.</t>
  </si>
  <si>
    <t>REPAIR</t>
  </si>
  <si>
    <t>S.O.P</t>
  </si>
  <si>
    <t>S.I.M</t>
  </si>
  <si>
    <t>SERVICE INCOME (DAVAO) - JUNE 2025</t>
  </si>
  <si>
    <t>SERVICE INCOME (ILO-ILO) - JUNE 2025</t>
  </si>
  <si>
    <t>SERVICE INCOME (PAMPANGA) - JUNE 2025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</si>
</sst>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#,##0_);[Red]\(#,##0\)"/>
    <numFmt numFmtId="177" formatCode="&quot;₱&quot;#,##0.00_);[Red]\(&quot;₱&quot;#,##0.00\)"/>
    <numFmt numFmtId="178" formatCode="#,##0.00_);[Red]\(#,##0.00\)"/>
  </numFmts>
  <fonts count="25">
    <font>
      <sz val="11"/>
      <color theme="1"/>
      <name val="Calibri"/>
      <charset val="134"/>
      <scheme val="minor"/>
    </font>
    <font>
      <b/>
      <u/>
      <sz val="18"/>
      <color theme="1"/>
      <name val="Calibri"/>
      <charset val="134"/>
      <scheme val="minor"/>
    </font>
    <font>
      <u/>
      <sz val="12"/>
      <color theme="1"/>
      <name val="Calibri"/>
      <charset val="134"/>
      <scheme val="minor"/>
    </font>
    <font>
      <u val="doubleAccounting"/>
      <sz val="11"/>
      <color theme="1"/>
      <name val="Calibri"/>
      <charset val="134"/>
      <scheme val="minor"/>
    </font>
    <font>
      <b/>
      <u val="doubleAccounting"/>
      <sz val="11"/>
      <color theme="1"/>
      <name val="Calibri"/>
      <charset val="134"/>
      <scheme val="minor"/>
    </font>
    <font>
      <b/>
      <u val="doubleAccounting"/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6" applyNumberFormat="0" applyAlignment="0" applyProtection="0">
      <alignment vertical="center"/>
    </xf>
    <xf numFmtId="0" fontId="15" fillId="4" borderId="27" applyNumberFormat="0" applyAlignment="0" applyProtection="0">
      <alignment vertical="center"/>
    </xf>
    <xf numFmtId="0" fontId="16" fillId="4" borderId="26" applyNumberFormat="0" applyAlignment="0" applyProtection="0">
      <alignment vertical="center"/>
    </xf>
    <xf numFmtId="0" fontId="17" fillId="5" borderId="28" applyNumberFormat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2" fillId="0" borderId="2" xfId="0" applyFont="1" applyBorder="1" applyAlignment="1">
      <alignment horizontal="left" vertical="center" indent="2"/>
    </xf>
    <xf numFmtId="0" fontId="2" fillId="0" borderId="3" xfId="0" applyFont="1" applyBorder="1" applyAlignment="1">
      <alignment horizontal="left" vertical="center" indent="2"/>
    </xf>
    <xf numFmtId="0" fontId="2" fillId="0" borderId="4" xfId="0" applyFont="1" applyBorder="1" applyAlignment="1">
      <alignment horizontal="left" vertical="center" indent="2"/>
    </xf>
    <xf numFmtId="0" fontId="2" fillId="0" borderId="5" xfId="0" applyFont="1" applyBorder="1" applyAlignment="1">
      <alignment horizontal="left" vertical="center" indent="2"/>
    </xf>
    <xf numFmtId="0" fontId="2" fillId="0" borderId="6" xfId="0" applyFont="1" applyBorder="1" applyAlignment="1">
      <alignment horizontal="justify" vertical="center"/>
    </xf>
    <xf numFmtId="0" fontId="2" fillId="0" borderId="7" xfId="0" applyFont="1" applyBorder="1" applyAlignment="1">
      <alignment horizontal="justify" vertical="center"/>
    </xf>
    <xf numFmtId="0" fontId="2" fillId="0" borderId="8" xfId="0" applyFont="1" applyBorder="1" applyAlignment="1">
      <alignment horizontal="justify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>
      <alignment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6" xfId="0" applyBorder="1">
      <alignment vertical="center"/>
    </xf>
    <xf numFmtId="176" fontId="0" fillId="0" borderId="0" xfId="0" applyNumberForma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177" fontId="4" fillId="0" borderId="19" xfId="0" applyNumberFormat="1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center" vertical="center"/>
    </xf>
    <xf numFmtId="177" fontId="5" fillId="0" borderId="20" xfId="0" applyNumberFormat="1" applyFont="1" applyBorder="1" applyAlignment="1">
      <alignment horizontal="center" vertical="center"/>
    </xf>
    <xf numFmtId="177" fontId="4" fillId="0" borderId="2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7" fontId="5" fillId="0" borderId="22" xfId="0" applyNumberFormat="1" applyFont="1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178" fontId="0" fillId="0" borderId="13" xfId="0" applyNumberFormat="1" applyBorder="1" applyAlignment="1">
      <alignment horizontal="center" vertical="center"/>
    </xf>
    <xf numFmtId="178" fontId="0" fillId="0" borderId="17" xfId="0" applyNumberFormat="1" applyBorder="1" applyAlignment="1">
      <alignment horizontal="center" vertical="center"/>
    </xf>
    <xf numFmtId="178" fontId="3" fillId="0" borderId="18" xfId="0" applyNumberFormat="1" applyFont="1" applyBorder="1" applyAlignment="1">
      <alignment horizontal="center" vertical="center"/>
    </xf>
    <xf numFmtId="178" fontId="0" fillId="0" borderId="15" xfId="0" applyNumberForma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178" fontId="3" fillId="0" borderId="0" xfId="0" applyNumberFormat="1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33"/>
  <sheetViews>
    <sheetView tabSelected="1" topLeftCell="M12" workbookViewId="0">
      <selection activeCell="T23" sqref="T23"/>
    </sheetView>
  </sheetViews>
  <sheetFormatPr defaultColWidth="9.14285714285714" defaultRowHeight="15"/>
  <cols>
    <col min="1" max="1" width="3.71428571428571" customWidth="1"/>
    <col min="2" max="2" width="10.7142857142857" customWidth="1"/>
    <col min="3" max="5" width="12.7142857142857" customWidth="1"/>
    <col min="6" max="8" width="13.7142857142857" customWidth="1"/>
    <col min="9" max="9" width="3.71428571428571" customWidth="1"/>
    <col min="10" max="10" width="10.7142857142857" customWidth="1"/>
    <col min="11" max="13" width="12.7142857142857" customWidth="1"/>
    <col min="14" max="16" width="13.7142857142857" customWidth="1"/>
    <col min="17" max="17" width="3.71428571428571" customWidth="1"/>
    <col min="18" max="18" width="10.7142857142857" customWidth="1"/>
    <col min="19" max="21" width="12.7142857142857" customWidth="1"/>
    <col min="22" max="24" width="13.7142857142857" customWidth="1"/>
    <col min="25" max="25" width="3.71428571428571" customWidth="1"/>
    <col min="26" max="26" width="10.7142857142857" customWidth="1"/>
    <col min="27" max="29" width="12.7142857142857" customWidth="1"/>
    <col min="30" max="32" width="13.7142857142857" customWidth="1"/>
  </cols>
  <sheetData>
    <row r="1" ht="30" customHeight="1" spans="1:32">
      <c r="A1" s="2" t="s">
        <v>0</v>
      </c>
      <c r="B1" s="2"/>
      <c r="C1" s="2"/>
      <c r="D1" s="2"/>
      <c r="E1" s="2"/>
      <c r="F1" s="2"/>
      <c r="G1" s="2"/>
      <c r="H1" s="2"/>
      <c r="I1" s="2" t="s">
        <v>1</v>
      </c>
      <c r="J1" s="2"/>
      <c r="K1" s="2"/>
      <c r="L1" s="2"/>
      <c r="M1" s="2"/>
      <c r="N1" s="2"/>
      <c r="O1" s="2"/>
      <c r="P1" s="2"/>
      <c r="Q1" s="2" t="s">
        <v>2</v>
      </c>
      <c r="R1" s="2"/>
      <c r="S1" s="2"/>
      <c r="T1" s="2"/>
      <c r="U1" s="2"/>
      <c r="V1" s="2"/>
      <c r="W1" s="2"/>
      <c r="X1" s="2"/>
      <c r="Y1" s="2" t="s">
        <v>3</v>
      </c>
      <c r="Z1" s="2"/>
      <c r="AA1" s="2"/>
      <c r="AB1" s="2"/>
      <c r="AC1" s="2"/>
      <c r="AD1" s="2"/>
      <c r="AE1" s="2"/>
      <c r="AF1" s="2"/>
    </row>
    <row r="2" ht="30" customHeight="1" spans="1:3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ht="30" customHeight="1" spans="1:32">
      <c r="A3" s="3"/>
      <c r="B3" s="4" t="s">
        <v>4</v>
      </c>
      <c r="C3" s="5"/>
      <c r="D3" s="6"/>
      <c r="E3" s="7"/>
      <c r="F3" s="8" t="s">
        <v>5</v>
      </c>
      <c r="G3" s="9"/>
      <c r="H3" s="10"/>
      <c r="I3" s="3"/>
      <c r="J3" s="4" t="s">
        <v>4</v>
      </c>
      <c r="K3" s="5"/>
      <c r="L3" s="6"/>
      <c r="M3" s="7"/>
      <c r="N3" s="8" t="s">
        <v>5</v>
      </c>
      <c r="O3" s="9"/>
      <c r="P3" s="10"/>
      <c r="Q3" s="3"/>
      <c r="R3" s="4" t="s">
        <v>4</v>
      </c>
      <c r="S3" s="5"/>
      <c r="T3" s="6"/>
      <c r="U3" s="7"/>
      <c r="V3" s="8" t="s">
        <v>5</v>
      </c>
      <c r="W3" s="9"/>
      <c r="X3" s="10"/>
      <c r="Y3" s="3"/>
      <c r="Z3" s="4" t="s">
        <v>4</v>
      </c>
      <c r="AA3" s="5"/>
      <c r="AB3" s="6"/>
      <c r="AC3" s="7"/>
      <c r="AD3" s="8" t="s">
        <v>5</v>
      </c>
      <c r="AE3" s="9"/>
      <c r="AF3" s="10"/>
    </row>
    <row r="4" ht="30" customHeight="1" spans="1:32">
      <c r="A4" s="3"/>
      <c r="B4" s="11"/>
      <c r="C4" s="12" t="s">
        <v>6</v>
      </c>
      <c r="D4" s="13" t="s">
        <v>7</v>
      </c>
      <c r="E4" s="13" t="s">
        <v>8</v>
      </c>
      <c r="F4" s="14" t="s">
        <v>6</v>
      </c>
      <c r="G4" s="13" t="s">
        <v>7</v>
      </c>
      <c r="H4" s="15" t="s">
        <v>8</v>
      </c>
      <c r="I4" s="3"/>
      <c r="J4" s="11"/>
      <c r="K4" s="12" t="s">
        <v>6</v>
      </c>
      <c r="L4" s="13" t="s">
        <v>7</v>
      </c>
      <c r="M4" s="13" t="s">
        <v>8</v>
      </c>
      <c r="N4" s="14" t="s">
        <v>6</v>
      </c>
      <c r="O4" s="13" t="s">
        <v>7</v>
      </c>
      <c r="P4" s="15" t="s">
        <v>8</v>
      </c>
      <c r="Q4" s="3"/>
      <c r="R4" s="11"/>
      <c r="S4" s="12" t="s">
        <v>6</v>
      </c>
      <c r="T4" s="13" t="s">
        <v>7</v>
      </c>
      <c r="U4" s="13" t="s">
        <v>8</v>
      </c>
      <c r="V4" s="14" t="s">
        <v>6</v>
      </c>
      <c r="W4" s="13" t="s">
        <v>7</v>
      </c>
      <c r="X4" s="15" t="s">
        <v>8</v>
      </c>
      <c r="Y4" s="3"/>
      <c r="Z4" s="11"/>
      <c r="AA4" s="12" t="s">
        <v>6</v>
      </c>
      <c r="AB4" s="13" t="s">
        <v>7</v>
      </c>
      <c r="AC4" s="13" t="s">
        <v>8</v>
      </c>
      <c r="AD4" s="14" t="s">
        <v>6</v>
      </c>
      <c r="AE4" s="13" t="s">
        <v>7</v>
      </c>
      <c r="AF4" s="15" t="s">
        <v>8</v>
      </c>
    </row>
    <row r="5" ht="30" customHeight="1" spans="1:32">
      <c r="A5" s="3"/>
      <c r="B5" s="16" t="s">
        <v>9</v>
      </c>
      <c r="C5" s="17"/>
      <c r="D5" s="17"/>
      <c r="E5" s="17">
        <f>SUM(C5:D5)</f>
        <v>0</v>
      </c>
      <c r="F5" s="18"/>
      <c r="G5" s="17"/>
      <c r="H5" s="19">
        <f>SUM(F5:G5)</f>
        <v>0</v>
      </c>
      <c r="I5" s="3"/>
      <c r="J5" s="16" t="s">
        <v>9</v>
      </c>
      <c r="K5" s="17"/>
      <c r="L5" s="17"/>
      <c r="M5" s="17">
        <f t="shared" ref="M5:M9" si="0">SUM(K5:L5)</f>
        <v>0</v>
      </c>
      <c r="N5" s="18"/>
      <c r="O5" s="17"/>
      <c r="P5" s="19">
        <f t="shared" ref="P5:P9" si="1">SUM(N5:O5)</f>
        <v>0</v>
      </c>
      <c r="Q5" s="3"/>
      <c r="R5" s="16" t="s">
        <v>9</v>
      </c>
      <c r="S5" s="17"/>
      <c r="T5" s="17"/>
      <c r="U5" s="17">
        <f t="shared" ref="U5:U9" si="2">SUM(S5:T5)</f>
        <v>0</v>
      </c>
      <c r="V5" s="18"/>
      <c r="W5" s="17"/>
      <c r="X5" s="19">
        <f t="shared" ref="X5:X9" si="3">SUM(V5:W5)</f>
        <v>0</v>
      </c>
      <c r="Y5" s="3"/>
      <c r="Z5" s="16" t="s">
        <v>9</v>
      </c>
      <c r="AA5" s="17"/>
      <c r="AB5" s="36">
        <v>8166.05</v>
      </c>
      <c r="AC5" s="36">
        <f t="shared" ref="AC5:AC9" si="4">SUM(AA5:AB5)</f>
        <v>8166.05</v>
      </c>
      <c r="AD5" s="18"/>
      <c r="AE5" s="17"/>
      <c r="AF5" s="19">
        <f t="shared" ref="AF5:AF9" si="5">SUM(AD5:AE5)</f>
        <v>0</v>
      </c>
    </row>
    <row r="6" ht="30" customHeight="1" spans="1:32">
      <c r="A6" s="3"/>
      <c r="B6" s="20" t="s">
        <v>10</v>
      </c>
      <c r="C6" s="17"/>
      <c r="D6" s="17"/>
      <c r="E6" s="17">
        <f>SUM(C6:D6)</f>
        <v>0</v>
      </c>
      <c r="F6" s="18"/>
      <c r="G6" s="17"/>
      <c r="H6" s="19">
        <f>SUM(F6:G6)</f>
        <v>0</v>
      </c>
      <c r="I6" s="3"/>
      <c r="J6" s="20" t="s">
        <v>10</v>
      </c>
      <c r="K6" s="17"/>
      <c r="L6" s="17"/>
      <c r="M6" s="17">
        <f t="shared" si="0"/>
        <v>0</v>
      </c>
      <c r="N6" s="18"/>
      <c r="O6" s="17"/>
      <c r="P6" s="19">
        <f t="shared" si="1"/>
        <v>0</v>
      </c>
      <c r="Q6" s="3"/>
      <c r="R6" s="20" t="s">
        <v>10</v>
      </c>
      <c r="S6" s="17"/>
      <c r="T6" s="17"/>
      <c r="U6" s="17">
        <f t="shared" si="2"/>
        <v>0</v>
      </c>
      <c r="V6" s="18"/>
      <c r="W6" s="17"/>
      <c r="X6" s="19">
        <f t="shared" si="3"/>
        <v>0</v>
      </c>
      <c r="Y6" s="3"/>
      <c r="Z6" s="20" t="s">
        <v>10</v>
      </c>
      <c r="AA6" s="17"/>
      <c r="AB6" s="17"/>
      <c r="AC6" s="17">
        <f t="shared" si="4"/>
        <v>0</v>
      </c>
      <c r="AD6" s="18"/>
      <c r="AE6" s="17"/>
      <c r="AF6" s="19">
        <f t="shared" si="5"/>
        <v>0</v>
      </c>
    </row>
    <row r="7" ht="30" customHeight="1" spans="1:32">
      <c r="A7" s="3"/>
      <c r="B7" s="20" t="s">
        <v>11</v>
      </c>
      <c r="C7" s="17"/>
      <c r="D7" s="17"/>
      <c r="E7" s="17">
        <f>SUM(C7:D7)</f>
        <v>0</v>
      </c>
      <c r="F7" s="18"/>
      <c r="G7" s="17"/>
      <c r="H7" s="19">
        <f>SUM(F7:G7)</f>
        <v>0</v>
      </c>
      <c r="I7" s="3"/>
      <c r="J7" s="20" t="s">
        <v>11</v>
      </c>
      <c r="K7" s="17"/>
      <c r="L7" s="17"/>
      <c r="M7" s="17">
        <f t="shared" si="0"/>
        <v>0</v>
      </c>
      <c r="N7" s="18"/>
      <c r="O7" s="17"/>
      <c r="P7" s="19">
        <f t="shared" si="1"/>
        <v>0</v>
      </c>
      <c r="Q7" s="3"/>
      <c r="R7" s="20" t="s">
        <v>11</v>
      </c>
      <c r="S7" s="17"/>
      <c r="T7" s="17"/>
      <c r="U7" s="17">
        <f t="shared" si="2"/>
        <v>0</v>
      </c>
      <c r="V7" s="18"/>
      <c r="W7" s="17"/>
      <c r="X7" s="19">
        <f t="shared" si="3"/>
        <v>0</v>
      </c>
      <c r="Y7" s="3"/>
      <c r="Z7" s="20" t="s">
        <v>11</v>
      </c>
      <c r="AA7" s="17">
        <v>11600</v>
      </c>
      <c r="AB7" s="17">
        <v>4388</v>
      </c>
      <c r="AC7" s="17">
        <f t="shared" si="4"/>
        <v>15988</v>
      </c>
      <c r="AD7" s="18"/>
      <c r="AE7" s="17"/>
      <c r="AF7" s="19">
        <f t="shared" si="5"/>
        <v>0</v>
      </c>
    </row>
    <row r="8" ht="30" customHeight="1" spans="1:32">
      <c r="A8" s="3"/>
      <c r="B8" s="20" t="s">
        <v>12</v>
      </c>
      <c r="C8" s="17">
        <v>91814</v>
      </c>
      <c r="D8" s="17"/>
      <c r="E8" s="17">
        <f>SUM(C8:D8)</f>
        <v>91814</v>
      </c>
      <c r="F8" s="18">
        <v>47808</v>
      </c>
      <c r="G8" s="17"/>
      <c r="H8" s="19">
        <f>SUM(F8:G8)</f>
        <v>47808</v>
      </c>
      <c r="I8" s="3"/>
      <c r="J8" s="20" t="s">
        <v>12</v>
      </c>
      <c r="K8" s="17">
        <v>88423</v>
      </c>
      <c r="L8" s="17"/>
      <c r="M8" s="17">
        <f t="shared" si="0"/>
        <v>88423</v>
      </c>
      <c r="N8" s="18">
        <v>30724</v>
      </c>
      <c r="O8" s="17"/>
      <c r="P8" s="19">
        <f t="shared" si="1"/>
        <v>30724</v>
      </c>
      <c r="Q8" s="3"/>
      <c r="R8" s="20" t="s">
        <v>12</v>
      </c>
      <c r="S8" s="17">
        <v>106294</v>
      </c>
      <c r="T8" s="17"/>
      <c r="U8" s="17">
        <f t="shared" si="2"/>
        <v>106294</v>
      </c>
      <c r="V8" s="32">
        <v>25772.57</v>
      </c>
      <c r="W8" s="17"/>
      <c r="X8" s="33">
        <f t="shared" si="3"/>
        <v>25772.57</v>
      </c>
      <c r="Y8" s="3"/>
      <c r="Z8" s="20" t="s">
        <v>12</v>
      </c>
      <c r="AA8" s="36">
        <v>113981.14</v>
      </c>
      <c r="AB8" s="17"/>
      <c r="AC8" s="36">
        <f t="shared" si="4"/>
        <v>113981.14</v>
      </c>
      <c r="AD8" s="18">
        <v>54716</v>
      </c>
      <c r="AE8" s="17"/>
      <c r="AF8" s="19">
        <f t="shared" si="5"/>
        <v>54716</v>
      </c>
    </row>
    <row r="9" ht="30" customHeight="1" spans="1:32">
      <c r="A9" s="3"/>
      <c r="B9" s="20" t="s">
        <v>13</v>
      </c>
      <c r="C9" s="17">
        <v>52785</v>
      </c>
      <c r="D9" s="17"/>
      <c r="E9" s="17">
        <f>SUM(C9:D9)</f>
        <v>52785</v>
      </c>
      <c r="F9" s="18">
        <v>352250</v>
      </c>
      <c r="G9" s="17"/>
      <c r="H9" s="19">
        <f>SUM(F9:G9)</f>
        <v>352250</v>
      </c>
      <c r="I9" s="3"/>
      <c r="J9" s="20" t="s">
        <v>13</v>
      </c>
      <c r="K9" s="17">
        <v>6375</v>
      </c>
      <c r="L9" s="17"/>
      <c r="M9" s="17">
        <f t="shared" si="0"/>
        <v>6375</v>
      </c>
      <c r="N9" s="18">
        <v>21350</v>
      </c>
      <c r="O9" s="17"/>
      <c r="P9" s="19">
        <f t="shared" si="1"/>
        <v>21350</v>
      </c>
      <c r="Q9" s="3"/>
      <c r="R9" s="20" t="s">
        <v>13</v>
      </c>
      <c r="S9" s="17"/>
      <c r="T9" s="17"/>
      <c r="U9" s="17">
        <f t="shared" si="2"/>
        <v>0</v>
      </c>
      <c r="V9" s="32">
        <v>310488.84</v>
      </c>
      <c r="W9" s="17"/>
      <c r="X9" s="33">
        <f t="shared" si="3"/>
        <v>310488.84</v>
      </c>
      <c r="Y9" s="3"/>
      <c r="Z9" s="20" t="s">
        <v>13</v>
      </c>
      <c r="AA9" s="17">
        <v>241800</v>
      </c>
      <c r="AB9" s="17"/>
      <c r="AC9" s="17">
        <f t="shared" si="4"/>
        <v>241800</v>
      </c>
      <c r="AD9" s="18">
        <v>548060</v>
      </c>
      <c r="AE9" s="17"/>
      <c r="AF9" s="19">
        <f t="shared" si="5"/>
        <v>548060</v>
      </c>
    </row>
    <row r="10" ht="30" customHeight="1" spans="1:32">
      <c r="A10" s="3"/>
      <c r="B10" s="21" t="s">
        <v>8</v>
      </c>
      <c r="C10" s="22">
        <f t="shared" ref="C10:H10" si="6">SUM(C5:C9)</f>
        <v>144599</v>
      </c>
      <c r="D10" s="22">
        <f t="shared" si="6"/>
        <v>0</v>
      </c>
      <c r="E10" s="23">
        <f t="shared" si="6"/>
        <v>144599</v>
      </c>
      <c r="F10" s="24">
        <f t="shared" si="6"/>
        <v>400058</v>
      </c>
      <c r="G10" s="22">
        <f t="shared" si="6"/>
        <v>0</v>
      </c>
      <c r="H10" s="25">
        <f t="shared" si="6"/>
        <v>400058</v>
      </c>
      <c r="I10" s="3"/>
      <c r="J10" s="21" t="s">
        <v>8</v>
      </c>
      <c r="K10" s="22">
        <f t="shared" ref="K10:P10" si="7">SUM(K5:K9)</f>
        <v>94798</v>
      </c>
      <c r="L10" s="22">
        <f t="shared" si="7"/>
        <v>0</v>
      </c>
      <c r="M10" s="23">
        <f t="shared" si="7"/>
        <v>94798</v>
      </c>
      <c r="N10" s="24">
        <f t="shared" si="7"/>
        <v>52074</v>
      </c>
      <c r="O10" s="22">
        <f t="shared" si="7"/>
        <v>0</v>
      </c>
      <c r="P10" s="25">
        <f t="shared" si="7"/>
        <v>52074</v>
      </c>
      <c r="Q10" s="3"/>
      <c r="R10" s="21" t="s">
        <v>8</v>
      </c>
      <c r="S10" s="22">
        <f t="shared" ref="S10:X10" si="8">SUM(S5:S9)</f>
        <v>106294</v>
      </c>
      <c r="T10" s="22">
        <f t="shared" si="8"/>
        <v>0</v>
      </c>
      <c r="U10" s="23">
        <f t="shared" si="8"/>
        <v>106294</v>
      </c>
      <c r="V10" s="34">
        <f t="shared" si="8"/>
        <v>336261.41</v>
      </c>
      <c r="W10" s="22">
        <f t="shared" si="8"/>
        <v>0</v>
      </c>
      <c r="X10" s="35">
        <f t="shared" si="8"/>
        <v>336261.41</v>
      </c>
      <c r="Y10" s="3"/>
      <c r="Z10" s="21" t="s">
        <v>8</v>
      </c>
      <c r="AA10" s="37">
        <f t="shared" ref="AA10:AF10" si="9">SUM(AA5:AA9)</f>
        <v>367381.14</v>
      </c>
      <c r="AB10" s="37">
        <f t="shared" si="9"/>
        <v>12554.05</v>
      </c>
      <c r="AC10" s="38">
        <f t="shared" si="9"/>
        <v>379935.19</v>
      </c>
      <c r="AD10" s="24">
        <f t="shared" si="9"/>
        <v>602776</v>
      </c>
      <c r="AE10" s="22">
        <f t="shared" si="9"/>
        <v>0</v>
      </c>
      <c r="AF10" s="25">
        <f t="shared" si="9"/>
        <v>602776</v>
      </c>
    </row>
    <row r="11" spans="2:32">
      <c r="B11" s="26"/>
      <c r="C11" s="27">
        <f>E10+H10</f>
        <v>544657</v>
      </c>
      <c r="D11" s="27"/>
      <c r="E11" s="27"/>
      <c r="F11" s="27"/>
      <c r="G11" s="27"/>
      <c r="H11" s="28"/>
      <c r="J11" s="26"/>
      <c r="K11" s="27">
        <f>M10+P10</f>
        <v>146872</v>
      </c>
      <c r="L11" s="27"/>
      <c r="M11" s="27"/>
      <c r="N11" s="27"/>
      <c r="O11" s="27"/>
      <c r="P11" s="28"/>
      <c r="R11" s="26"/>
      <c r="S11" s="27">
        <f>U10+X10</f>
        <v>442555.41</v>
      </c>
      <c r="T11" s="27"/>
      <c r="U11" s="27"/>
      <c r="V11" s="27"/>
      <c r="W11" s="27"/>
      <c r="X11" s="28"/>
      <c r="Z11" s="26"/>
      <c r="AA11" s="27">
        <f>AC10+AF10</f>
        <v>982711.19</v>
      </c>
      <c r="AB11" s="27"/>
      <c r="AC11" s="27"/>
      <c r="AD11" s="27"/>
      <c r="AE11" s="27"/>
      <c r="AF11" s="28"/>
    </row>
    <row r="12" ht="15.75" spans="2:32">
      <c r="B12" s="29"/>
      <c r="C12" s="30"/>
      <c r="D12" s="30"/>
      <c r="E12" s="30"/>
      <c r="F12" s="30"/>
      <c r="G12" s="30"/>
      <c r="H12" s="31"/>
      <c r="J12" s="29"/>
      <c r="K12" s="30"/>
      <c r="L12" s="30"/>
      <c r="M12" s="30"/>
      <c r="N12" s="30"/>
      <c r="O12" s="30"/>
      <c r="P12" s="31"/>
      <c r="R12" s="29"/>
      <c r="S12" s="30"/>
      <c r="T12" s="30"/>
      <c r="U12" s="30"/>
      <c r="V12" s="30"/>
      <c r="W12" s="30"/>
      <c r="X12" s="31"/>
      <c r="Z12" s="29"/>
      <c r="AA12" s="30"/>
      <c r="AB12" s="30"/>
      <c r="AC12" s="30"/>
      <c r="AD12" s="30"/>
      <c r="AE12" s="30"/>
      <c r="AF12" s="31"/>
    </row>
    <row r="16" s="1" customFormat="1" ht="15.75"/>
    <row r="18" ht="30" customHeight="1" spans="1:24">
      <c r="A18" s="2" t="s">
        <v>14</v>
      </c>
      <c r="B18" s="2"/>
      <c r="C18" s="2"/>
      <c r="D18" s="2"/>
      <c r="E18" s="2"/>
      <c r="F18" s="2"/>
      <c r="G18" s="2"/>
      <c r="H18" s="2"/>
      <c r="I18" s="2" t="s">
        <v>15</v>
      </c>
      <c r="J18" s="2"/>
      <c r="K18" s="2"/>
      <c r="L18" s="2"/>
      <c r="M18" s="2"/>
      <c r="N18" s="2"/>
      <c r="O18" s="2"/>
      <c r="P18" s="2"/>
      <c r="Q18" s="2" t="s">
        <v>16</v>
      </c>
      <c r="R18" s="2"/>
      <c r="S18" s="2"/>
      <c r="T18" s="2"/>
      <c r="U18" s="2"/>
      <c r="V18" s="2"/>
      <c r="W18" s="2"/>
      <c r="X18" s="2"/>
    </row>
    <row r="19" ht="30" customHeight="1" spans="1:2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ht="30" customHeight="1" spans="1:24">
      <c r="A20" s="3"/>
      <c r="B20" s="4" t="s">
        <v>4</v>
      </c>
      <c r="C20" s="5"/>
      <c r="D20" s="6"/>
      <c r="E20" s="7"/>
      <c r="F20" s="8" t="s">
        <v>5</v>
      </c>
      <c r="G20" s="9"/>
      <c r="H20" s="10"/>
      <c r="I20" s="3"/>
      <c r="J20" s="4" t="s">
        <v>4</v>
      </c>
      <c r="K20" s="5"/>
      <c r="L20" s="6"/>
      <c r="M20" s="7"/>
      <c r="N20" s="8" t="s">
        <v>5</v>
      </c>
      <c r="O20" s="9"/>
      <c r="P20" s="10"/>
      <c r="Q20" s="3"/>
      <c r="R20" s="4" t="s">
        <v>4</v>
      </c>
      <c r="S20" s="5"/>
      <c r="T20" s="6"/>
      <c r="U20" s="7"/>
      <c r="V20" s="8" t="s">
        <v>5</v>
      </c>
      <c r="W20" s="9"/>
      <c r="X20" s="10"/>
    </row>
    <row r="21" ht="30" customHeight="1" spans="1:24">
      <c r="A21" s="3"/>
      <c r="B21" s="11"/>
      <c r="C21" s="12" t="s">
        <v>6</v>
      </c>
      <c r="D21" s="13" t="s">
        <v>7</v>
      </c>
      <c r="E21" s="13" t="s">
        <v>8</v>
      </c>
      <c r="F21" s="14" t="s">
        <v>6</v>
      </c>
      <c r="G21" s="13" t="s">
        <v>7</v>
      </c>
      <c r="H21" s="15" t="s">
        <v>8</v>
      </c>
      <c r="I21" s="3"/>
      <c r="J21" s="11"/>
      <c r="K21" s="12" t="s">
        <v>6</v>
      </c>
      <c r="L21" s="13" t="s">
        <v>7</v>
      </c>
      <c r="M21" s="13" t="s">
        <v>8</v>
      </c>
      <c r="N21" s="14" t="s">
        <v>6</v>
      </c>
      <c r="O21" s="13" t="s">
        <v>7</v>
      </c>
      <c r="P21" s="15" t="s">
        <v>8</v>
      </c>
      <c r="Q21" s="3"/>
      <c r="R21" s="11"/>
      <c r="S21" s="12" t="s">
        <v>6</v>
      </c>
      <c r="T21" s="13" t="s">
        <v>7</v>
      </c>
      <c r="U21" s="13" t="s">
        <v>8</v>
      </c>
      <c r="V21" s="14" t="s">
        <v>6</v>
      </c>
      <c r="W21" s="13" t="s">
        <v>7</v>
      </c>
      <c r="X21" s="15" t="s">
        <v>8</v>
      </c>
    </row>
    <row r="22" ht="30" customHeight="1" spans="1:24">
      <c r="A22" s="3"/>
      <c r="B22" s="16" t="s">
        <v>9</v>
      </c>
      <c r="C22" s="17">
        <v>800</v>
      </c>
      <c r="D22" s="17"/>
      <c r="E22" s="17">
        <f t="shared" ref="E22:E26" si="10">SUM(C22:D22)</f>
        <v>800</v>
      </c>
      <c r="F22" s="18"/>
      <c r="G22" s="17"/>
      <c r="H22" s="19">
        <f t="shared" ref="H22:H26" si="11">SUM(F22:G22)</f>
        <v>0</v>
      </c>
      <c r="I22" s="3"/>
      <c r="J22" s="16" t="s">
        <v>9</v>
      </c>
      <c r="K22" s="17"/>
      <c r="L22" s="17">
        <v>800</v>
      </c>
      <c r="M22" s="17">
        <f t="shared" ref="M22:M26" si="12">SUM(K22:L22)</f>
        <v>800</v>
      </c>
      <c r="N22" s="18"/>
      <c r="O22" s="17"/>
      <c r="P22" s="19">
        <f t="shared" ref="P22:P26" si="13">SUM(N22:O22)</f>
        <v>0</v>
      </c>
      <c r="Q22" s="3"/>
      <c r="R22" s="16" t="s">
        <v>9</v>
      </c>
      <c r="S22" s="17"/>
      <c r="T22" s="17">
        <v>9400</v>
      </c>
      <c r="U22" s="17">
        <f t="shared" ref="U22:U26" si="14">SUM(S22:T22)</f>
        <v>9400</v>
      </c>
      <c r="V22" s="18"/>
      <c r="W22" s="17"/>
      <c r="X22" s="19">
        <f t="shared" ref="X22:X26" si="15">SUM(V22:W22)</f>
        <v>0</v>
      </c>
    </row>
    <row r="23" ht="30" customHeight="1" spans="1:24">
      <c r="A23" s="3"/>
      <c r="B23" s="20" t="s">
        <v>10</v>
      </c>
      <c r="C23" s="17"/>
      <c r="D23" s="17"/>
      <c r="E23" s="17">
        <f t="shared" si="10"/>
        <v>0</v>
      </c>
      <c r="F23" s="18"/>
      <c r="G23" s="17"/>
      <c r="H23" s="19">
        <f t="shared" si="11"/>
        <v>0</v>
      </c>
      <c r="I23" s="3"/>
      <c r="J23" s="20" t="s">
        <v>10</v>
      </c>
      <c r="K23" s="17"/>
      <c r="L23" s="17"/>
      <c r="M23" s="17">
        <f t="shared" si="12"/>
        <v>0</v>
      </c>
      <c r="N23" s="18"/>
      <c r="O23" s="17"/>
      <c r="P23" s="19">
        <f t="shared" si="13"/>
        <v>0</v>
      </c>
      <c r="Q23" s="3"/>
      <c r="R23" s="20" t="s">
        <v>10</v>
      </c>
      <c r="S23" s="17"/>
      <c r="T23" s="17"/>
      <c r="U23" s="17">
        <f t="shared" si="14"/>
        <v>0</v>
      </c>
      <c r="V23" s="18"/>
      <c r="W23" s="17"/>
      <c r="X23" s="19">
        <f t="shared" si="15"/>
        <v>0</v>
      </c>
    </row>
    <row r="24" ht="30" customHeight="1" spans="1:24">
      <c r="A24" s="3"/>
      <c r="B24" s="20" t="s">
        <v>11</v>
      </c>
      <c r="C24" s="17"/>
      <c r="D24" s="17">
        <v>400</v>
      </c>
      <c r="E24" s="17">
        <f t="shared" si="10"/>
        <v>400</v>
      </c>
      <c r="F24" s="18"/>
      <c r="G24" s="17"/>
      <c r="H24" s="19">
        <f t="shared" si="11"/>
        <v>0</v>
      </c>
      <c r="I24" s="3"/>
      <c r="J24" s="20" t="s">
        <v>11</v>
      </c>
      <c r="K24" s="17">
        <v>500</v>
      </c>
      <c r="L24" s="17">
        <v>1100</v>
      </c>
      <c r="M24" s="17">
        <f t="shared" si="12"/>
        <v>1600</v>
      </c>
      <c r="N24" s="18"/>
      <c r="O24" s="17"/>
      <c r="P24" s="19">
        <f t="shared" si="13"/>
        <v>0</v>
      </c>
      <c r="Q24" s="3"/>
      <c r="R24" s="20" t="s">
        <v>11</v>
      </c>
      <c r="S24" s="17">
        <v>39745</v>
      </c>
      <c r="T24" s="36">
        <v>18392.5</v>
      </c>
      <c r="U24" s="36">
        <f t="shared" si="14"/>
        <v>58137.5</v>
      </c>
      <c r="V24" s="18"/>
      <c r="W24" s="17"/>
      <c r="X24" s="19">
        <f t="shared" si="15"/>
        <v>0</v>
      </c>
    </row>
    <row r="25" ht="30" customHeight="1" spans="1:24">
      <c r="A25" s="3"/>
      <c r="B25" s="20" t="s">
        <v>12</v>
      </c>
      <c r="C25" s="17">
        <v>39054</v>
      </c>
      <c r="D25" s="17"/>
      <c r="E25" s="17">
        <f t="shared" si="10"/>
        <v>39054</v>
      </c>
      <c r="F25" s="18">
        <v>53689</v>
      </c>
      <c r="G25" s="17"/>
      <c r="H25" s="19">
        <f t="shared" si="11"/>
        <v>53689</v>
      </c>
      <c r="I25" s="3"/>
      <c r="J25" s="20" t="s">
        <v>12</v>
      </c>
      <c r="K25" s="17">
        <v>129004</v>
      </c>
      <c r="L25" s="17"/>
      <c r="M25" s="17">
        <f t="shared" si="12"/>
        <v>129004</v>
      </c>
      <c r="N25" s="18">
        <v>30456</v>
      </c>
      <c r="O25" s="17"/>
      <c r="P25" s="19">
        <f t="shared" si="13"/>
        <v>30456</v>
      </c>
      <c r="Q25" s="3"/>
      <c r="R25" s="20" t="s">
        <v>12</v>
      </c>
      <c r="S25" s="36">
        <v>10560</v>
      </c>
      <c r="T25" s="17"/>
      <c r="U25" s="17">
        <f t="shared" si="14"/>
        <v>10560</v>
      </c>
      <c r="V25" s="18">
        <v>63624</v>
      </c>
      <c r="W25" s="17"/>
      <c r="X25" s="19">
        <f t="shared" si="15"/>
        <v>63624</v>
      </c>
    </row>
    <row r="26" ht="30" customHeight="1" spans="1:24">
      <c r="A26" s="3"/>
      <c r="B26" s="20" t="s">
        <v>13</v>
      </c>
      <c r="C26" s="17">
        <v>5025</v>
      </c>
      <c r="D26" s="17"/>
      <c r="E26" s="17">
        <f t="shared" si="10"/>
        <v>5025</v>
      </c>
      <c r="F26" s="18"/>
      <c r="G26" s="17"/>
      <c r="H26" s="19">
        <f t="shared" si="11"/>
        <v>0</v>
      </c>
      <c r="I26" s="3"/>
      <c r="J26" s="20" t="s">
        <v>13</v>
      </c>
      <c r="K26" s="17">
        <v>54100</v>
      </c>
      <c r="L26" s="17"/>
      <c r="M26" s="17">
        <f t="shared" si="12"/>
        <v>54100</v>
      </c>
      <c r="N26" s="18">
        <v>409140</v>
      </c>
      <c r="O26" s="17"/>
      <c r="P26" s="19">
        <f t="shared" si="13"/>
        <v>409140</v>
      </c>
      <c r="Q26" s="3"/>
      <c r="R26" s="20" t="s">
        <v>13</v>
      </c>
      <c r="S26" s="17">
        <v>22982.14</v>
      </c>
      <c r="T26" s="17"/>
      <c r="U26" s="17">
        <f t="shared" si="14"/>
        <v>22982.14</v>
      </c>
      <c r="V26" s="18">
        <v>181370</v>
      </c>
      <c r="W26" s="17"/>
      <c r="X26" s="19">
        <f t="shared" si="15"/>
        <v>181370</v>
      </c>
    </row>
    <row r="27" ht="30" customHeight="1" spans="1:24">
      <c r="A27" s="3"/>
      <c r="B27" s="21" t="s">
        <v>8</v>
      </c>
      <c r="C27" s="22">
        <f t="shared" ref="C27:H27" si="16">SUM(C22:C26)</f>
        <v>44879</v>
      </c>
      <c r="D27" s="22">
        <f t="shared" si="16"/>
        <v>400</v>
      </c>
      <c r="E27" s="23">
        <f t="shared" si="16"/>
        <v>45279</v>
      </c>
      <c r="F27" s="24">
        <f t="shared" si="16"/>
        <v>53689</v>
      </c>
      <c r="G27" s="22">
        <f t="shared" si="16"/>
        <v>0</v>
      </c>
      <c r="H27" s="25">
        <f t="shared" si="16"/>
        <v>53689</v>
      </c>
      <c r="I27" s="3"/>
      <c r="J27" s="21" t="s">
        <v>8</v>
      </c>
      <c r="K27" s="22">
        <f t="shared" ref="K27:P27" si="17">SUM(K22:K26)</f>
        <v>183604</v>
      </c>
      <c r="L27" s="22">
        <f t="shared" si="17"/>
        <v>1900</v>
      </c>
      <c r="M27" s="23">
        <f t="shared" si="17"/>
        <v>185504</v>
      </c>
      <c r="N27" s="24">
        <f t="shared" si="17"/>
        <v>439596</v>
      </c>
      <c r="O27" s="22">
        <f t="shared" si="17"/>
        <v>0</v>
      </c>
      <c r="P27" s="25">
        <f t="shared" si="17"/>
        <v>439596</v>
      </c>
      <c r="Q27" s="3"/>
      <c r="R27" s="21" t="s">
        <v>8</v>
      </c>
      <c r="S27" s="37">
        <f t="shared" ref="S27:X27" si="18">SUM(S22:S26)</f>
        <v>73287.14</v>
      </c>
      <c r="T27" s="37">
        <f t="shared" si="18"/>
        <v>27792.5</v>
      </c>
      <c r="U27" s="38">
        <f t="shared" si="18"/>
        <v>101079.64</v>
      </c>
      <c r="V27" s="24">
        <f t="shared" si="18"/>
        <v>244994</v>
      </c>
      <c r="W27" s="22">
        <f t="shared" si="18"/>
        <v>0</v>
      </c>
      <c r="X27" s="25">
        <f t="shared" si="18"/>
        <v>244994</v>
      </c>
    </row>
    <row r="28" spans="2:24">
      <c r="B28" s="26"/>
      <c r="C28" s="27">
        <f>E27+H27</f>
        <v>98968</v>
      </c>
      <c r="D28" s="27"/>
      <c r="E28" s="27"/>
      <c r="F28" s="27"/>
      <c r="G28" s="27"/>
      <c r="H28" s="28"/>
      <c r="J28" s="26"/>
      <c r="K28" s="27">
        <f>M27+P27</f>
        <v>625100</v>
      </c>
      <c r="L28" s="27"/>
      <c r="M28" s="27"/>
      <c r="N28" s="27"/>
      <c r="O28" s="27"/>
      <c r="P28" s="28"/>
      <c r="R28" s="26"/>
      <c r="S28" s="27">
        <f>U27+X27</f>
        <v>346073.64</v>
      </c>
      <c r="T28" s="27"/>
      <c r="U28" s="27"/>
      <c r="V28" s="27"/>
      <c r="W28" s="27"/>
      <c r="X28" s="28"/>
    </row>
    <row r="29" ht="15.75" spans="2:24">
      <c r="B29" s="29"/>
      <c r="C29" s="30"/>
      <c r="D29" s="30"/>
      <c r="E29" s="30"/>
      <c r="F29" s="30"/>
      <c r="G29" s="30"/>
      <c r="H29" s="31"/>
      <c r="J29" s="29"/>
      <c r="K29" s="30"/>
      <c r="L29" s="30"/>
      <c r="M29" s="30"/>
      <c r="N29" s="30"/>
      <c r="O29" s="30"/>
      <c r="P29" s="31"/>
      <c r="R29" s="29"/>
      <c r="S29" s="30"/>
      <c r="T29" s="30"/>
      <c r="U29" s="30"/>
      <c r="V29" s="30"/>
      <c r="W29" s="30"/>
      <c r="X29" s="31"/>
    </row>
    <row r="33" s="1" customFormat="1" ht="15.75"/>
  </sheetData>
  <mergeCells count="35">
    <mergeCell ref="A1:H1"/>
    <mergeCell ref="I1:P1"/>
    <mergeCell ref="Q1:X1"/>
    <mergeCell ref="Y1:AF1"/>
    <mergeCell ref="B3:E3"/>
    <mergeCell ref="F3:H3"/>
    <mergeCell ref="J3:M3"/>
    <mergeCell ref="N3:P3"/>
    <mergeCell ref="R3:U3"/>
    <mergeCell ref="V3:X3"/>
    <mergeCell ref="Z3:AC3"/>
    <mergeCell ref="AD3:AF3"/>
    <mergeCell ref="A18:H18"/>
    <mergeCell ref="I18:P18"/>
    <mergeCell ref="Q18:X18"/>
    <mergeCell ref="B20:E20"/>
    <mergeCell ref="F20:H20"/>
    <mergeCell ref="J20:M20"/>
    <mergeCell ref="N20:P20"/>
    <mergeCell ref="R20:U20"/>
    <mergeCell ref="V20:X20"/>
    <mergeCell ref="B11:B12"/>
    <mergeCell ref="B28:B29"/>
    <mergeCell ref="J11:J12"/>
    <mergeCell ref="J28:J29"/>
    <mergeCell ref="R11:R12"/>
    <mergeCell ref="R28:R29"/>
    <mergeCell ref="Z11:Z12"/>
    <mergeCell ref="C11:H12"/>
    <mergeCell ref="AA11:AF12"/>
    <mergeCell ref="C28:H29"/>
    <mergeCell ref="K11:P12"/>
    <mergeCell ref="K28:P29"/>
    <mergeCell ref="S11:X12"/>
    <mergeCell ref="S28:X29"/>
  </mergeCells>
  <pageMargins left="0.393055555555556" right="0.393055555555556" top="0.393055555555556" bottom="0.393055555555556" header="0.196527777777778" footer="0.1965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240703</dc:creator>
  <cp:lastModifiedBy>250528</cp:lastModifiedBy>
  <dcterms:created xsi:type="dcterms:W3CDTF">2025-03-04T06:36:00Z</dcterms:created>
  <dcterms:modified xsi:type="dcterms:W3CDTF">2025-08-05T01:57:45Z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6EF556D441E4406991D998907FCB7BB4</vt:lpwstr>
  </property>
  <property fmtid="{D5CDD505-2E9C-101B-9397-08002B2CF9AE}" pid="3" name="KSOProductBuildVer">
    <vt:lpwstr>1033-12.2.0.21546</vt:lpwstr>
  </property>
</Properties>
</file>