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44525"/>
</workbook>
</file>

<file path=xl/sharedStrings.xml><?xml version="1.0" encoding="utf-8"?>
<sst xmlns="http://schemas.openxmlformats.org/spreadsheetml/2006/main" count="280" uniqueCount="137">
  <si>
    <t>KOLIN PHILIPPINES INT'L INC</t>
  </si>
  <si>
    <t>SERVICE INCOME (Dagupan)</t>
  </si>
  <si>
    <t>FOR THE MONTH OF MAY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</si>
  <si>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</si>
  <si>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</si>
  <si>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</si>
  <si>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</si>
  <si>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</si>
  <si>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</si>
  <si>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</si>
  <si>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</si>
  <si>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</si>
  <si>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</si>
  <si>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</si>
  <si>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</si>
  <si>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</si>
  <si>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</si>
  <si>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</si>
  <si>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</si>
  <si>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</si>
  <si>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</si>
  <si>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ARIEL PENOLLAR</t>
  </si>
  <si>
    <t>6937</t>
  </si>
  <si>
    <t>MARIELA BONTON BONDOC</t>
  </si>
  <si>
    <t>6938</t>
  </si>
  <si>
    <t>MENDOZA APARTMENT</t>
  </si>
  <si>
    <t>6939</t>
  </si>
  <si>
    <t>REDIOLITO MAGALLANES</t>
  </si>
  <si>
    <t>6940</t>
  </si>
  <si>
    <t>RODEL DE GUZMAN</t>
  </si>
  <si>
    <t>6941</t>
  </si>
  <si>
    <t>14809 / 14833</t>
  </si>
  <si>
    <t>JB DE GUZMAN CAFE &amp; RESTAURANT</t>
  </si>
  <si>
    <t>6942</t>
  </si>
  <si>
    <t>Alap Aircon &amp; Refrigeration Services</t>
  </si>
  <si>
    <t>6943</t>
  </si>
  <si>
    <t>ROMMEL JIMENEZ</t>
  </si>
  <si>
    <t>6944</t>
  </si>
  <si>
    <t>ROMERZAN AIRCONDITIONING SERVICES</t>
  </si>
  <si>
    <t>6945</t>
  </si>
  <si>
    <t>14815/14816/14853</t>
  </si>
  <si>
    <t>ARLENE SMITH</t>
  </si>
  <si>
    <t>6946</t>
  </si>
  <si>
    <t>DANILO ORJALO</t>
  </si>
  <si>
    <t>6947</t>
  </si>
  <si>
    <t>6948</t>
  </si>
  <si>
    <t>6949</t>
  </si>
  <si>
    <t>LLOYD LAURENCE BAUTISTA</t>
  </si>
  <si>
    <t>6950</t>
  </si>
  <si>
    <t>KOKOY BOY MONTEMAYOR</t>
  </si>
  <si>
    <t>6951</t>
  </si>
  <si>
    <t>14932 / 14933</t>
  </si>
  <si>
    <t>Speed Cool Tech Refrigeration and Airconditioning Services</t>
  </si>
  <si>
    <t>1801 / 1802</t>
  </si>
  <si>
    <t>6952</t>
  </si>
  <si>
    <t>Sunstar Refrigeration and Airconditioning</t>
  </si>
  <si>
    <t>6953</t>
  </si>
  <si>
    <t>JEROME JARDIEL</t>
  </si>
  <si>
    <t>6954</t>
  </si>
  <si>
    <t>LITO UNZAGA</t>
  </si>
  <si>
    <t>6955</t>
  </si>
  <si>
    <t>MARVIC CHRISTIAN AQUINO</t>
  </si>
  <si>
    <t>6957</t>
  </si>
  <si>
    <t>AREN JAY SUPANGAN</t>
  </si>
  <si>
    <t>6958</t>
  </si>
  <si>
    <t>KING LOUIES PARES PARES</t>
  </si>
  <si>
    <t>6959</t>
  </si>
  <si>
    <t>BRENDALYN DE GUZMAN</t>
  </si>
  <si>
    <t>6960</t>
  </si>
  <si>
    <t>CALVIN CENTINO</t>
  </si>
  <si>
    <t>6961</t>
  </si>
  <si>
    <t>GEOFFREY MONTEMAYOR</t>
  </si>
  <si>
    <t>6962</t>
  </si>
  <si>
    <t>CEDRICK AURELLO</t>
  </si>
  <si>
    <t>6964</t>
  </si>
  <si>
    <t>JOAN CHAN</t>
  </si>
  <si>
    <t>6965</t>
  </si>
  <si>
    <t>6966</t>
  </si>
  <si>
    <t>WILLIAM TAN</t>
  </si>
  <si>
    <t>6967</t>
  </si>
  <si>
    <t>BUILT PRIME INDUSTRIAL CORP.</t>
  </si>
  <si>
    <t>6968</t>
  </si>
  <si>
    <t>MOTOR PLAZA INC.</t>
  </si>
  <si>
    <t>6970</t>
  </si>
  <si>
    <t>DOLE DAGUPAN</t>
  </si>
  <si>
    <t>6971</t>
  </si>
  <si>
    <t>6972</t>
  </si>
  <si>
    <t>6973</t>
  </si>
  <si>
    <t>CAPITAL AIRCONDITIONING &amp; SERVICE CNTR.</t>
  </si>
  <si>
    <t>6974</t>
  </si>
  <si>
    <t>SUB-TOTAL</t>
  </si>
  <si>
    <t xml:space="preserve">  </t>
  </si>
  <si>
    <t>SERVICE INCOME (Province)</t>
  </si>
  <si>
    <t>FOR THE MONTH OF</t>
  </si>
  <si>
    <t>ACCOUNTS RECEIVABLE</t>
  </si>
  <si>
    <t>SI/PR</t>
  </si>
  <si>
    <t>CHECK DATE</t>
  </si>
  <si>
    <t>DAG-00014845</t>
  </si>
  <si>
    <t>NEW TARLAC NORTHERN MARKETING</t>
  </si>
  <si>
    <t>DAG-00001791</t>
  </si>
  <si>
    <t>DAG-00014934</t>
  </si>
  <si>
    <t>Rsk Appliance Repair Shop</t>
  </si>
  <si>
    <t>DAG-00001800</t>
  </si>
  <si>
    <t>PR # 48758</t>
  </si>
  <si>
    <t>DAG-00014935</t>
  </si>
  <si>
    <t>DAG-00001799</t>
  </si>
  <si>
    <t>PR # 48757</t>
  </si>
  <si>
    <t xml:space="preserve">TOTAL REVENUE FOR THE MONTH </t>
  </si>
  <si>
    <t>OTHER COLLECTIONS</t>
  </si>
  <si>
    <t xml:space="preserve">TOTAL SERVICE RECEIVABLES FOR THE MONTH OF </t>
  </si>
  <si>
    <t>OFFSET</t>
  </si>
  <si>
    <t>RECEIVABLE COLLECTED</t>
  </si>
  <si>
    <t>14272 / 14273</t>
  </si>
  <si>
    <t>MEGAWORK APPLIANCE SERVICE CENTER</t>
  </si>
  <si>
    <t>1750 / 1751</t>
  </si>
  <si>
    <t>DAG-00014636</t>
  </si>
  <si>
    <t>FORONDAS APPLIANCE SERVICE CENTER</t>
  </si>
  <si>
    <t>DAG-00001777</t>
  </si>
  <si>
    <t>DAG-00014564</t>
  </si>
  <si>
    <t>DAG-00001774</t>
  </si>
  <si>
    <t>PR # 48754</t>
  </si>
  <si>
    <t>DAG-00014565</t>
  </si>
  <si>
    <t>RL MANAOAT REF. &amp; AIRCON SVC. CENTER</t>
  </si>
  <si>
    <t>DAG-00001773</t>
  </si>
  <si>
    <t>PR # 48755</t>
  </si>
  <si>
    <t>DAG-00014661</t>
  </si>
  <si>
    <t>MFD APPLIANCE SERVICE CENTER</t>
  </si>
  <si>
    <t>DAG-00001779</t>
  </si>
  <si>
    <t>PR # 48752</t>
  </si>
  <si>
    <t>ERNIE N. JOVELLANOS</t>
  </si>
  <si>
    <t>6956</t>
  </si>
  <si>
    <t>excess cash advance</t>
  </si>
  <si>
    <t>ROLANDO V. TABLANZA JR.</t>
  </si>
  <si>
    <t>6963</t>
  </si>
  <si>
    <t>6969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</si>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</sst>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43" formatCode="_-* #,##0.00_-;\-* #,##0.00_-;_-* &quot;-&quot;??_-;_-@_-"/>
    <numFmt numFmtId="44" formatCode="_-&quot;₱&quot;* #,##0.00_-;\-&quot;₱&quot;* #,##0.00_-;_-&quot;₱&quot;* &quot;-&quot;??_-;_-@_-"/>
    <numFmt numFmtId="41" formatCode="_-* #,##0_-;\-* #,##0_-;_-* &quot;-&quot;_-;_-@_-"/>
    <numFmt numFmtId="42" formatCode="_-&quot;₱&quot;* #,##0_-;\-&quot;₱&quot;* #,##0_-;_-&quot;₱&quot;* &quot;-&quot;_-;_-@_-"/>
    <numFmt numFmtId="177" formatCode="dd\-mmm"/>
    <numFmt numFmtId="178" formatCode="[$-409]dd\-mmm\-yy;@"/>
    <numFmt numFmtId="179" formatCode="mm/dd/yy;@"/>
    <numFmt numFmtId="180" formatCode="[$-3409]dd\-mmm\-yy;@"/>
  </numFmts>
  <fonts count="7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4"/>
      <name val="Calibri"/>
      <charset val="0"/>
    </font>
    <font>
      <sz val="14"/>
      <name val="Consolas"/>
      <charset val="0"/>
    </font>
    <font>
      <sz val="9"/>
      <color indexed="8"/>
      <name val="Calibri"/>
      <charset val="0"/>
    </font>
    <font>
      <sz val="9"/>
      <color indexed="53"/>
      <name val="Calibri"/>
      <charset val="0"/>
    </font>
    <font>
      <sz val="9"/>
      <name val="Calibri"/>
      <charset val="0"/>
    </font>
    <font>
      <sz val="9"/>
      <color theme="1"/>
      <name val="Calibri"/>
      <charset val="0"/>
    </font>
    <font>
      <b/>
      <sz val="9"/>
      <color rgb="FF7030A0"/>
      <name val="Calibri"/>
      <charset val="0"/>
    </font>
    <font>
      <sz val="14"/>
      <name val="Tahoma"/>
      <charset val="0"/>
    </font>
    <font>
      <sz val="14"/>
      <name val="Arial"/>
      <charset val="0"/>
    </font>
    <font>
      <sz val="14"/>
      <name val="Helv"/>
      <charset val="0"/>
    </font>
    <font>
      <sz val="9"/>
      <name val="Arial"/>
      <charset val="0"/>
    </font>
    <font>
      <sz val="11"/>
      <name val="Arial"/>
      <charset val="0"/>
    </font>
    <font>
      <sz val="10"/>
      <name val="Consolas"/>
      <charset val="0"/>
    </font>
    <font>
      <sz val="11"/>
      <name val="Consolas"/>
      <charset val="0"/>
    </font>
    <font>
      <sz val="9"/>
      <name val="Consolas"/>
      <charset val="0"/>
    </font>
    <font>
      <sz val="11"/>
      <name val="Calibri"/>
      <charset val="0"/>
    </font>
    <font>
      <sz val="11"/>
      <name val="Tahoma"/>
      <charset val="0"/>
    </font>
    <font>
      <sz val="9"/>
      <name val="Tahoma"/>
      <charset val="0"/>
    </font>
    <font>
      <sz val="8"/>
      <name val="Calibri Light"/>
      <charset val="0"/>
    </font>
    <font>
      <sz val="7.5"/>
      <name val="Calibri"/>
      <charset val="0"/>
    </font>
    <font>
      <sz val="8"/>
      <color theme="1"/>
      <name val="Calibri Light"/>
      <charset val="0"/>
    </font>
    <font>
      <sz val="8"/>
      <color rgb="FF7030A0"/>
      <name val="Calibri Light"/>
      <charset val="0"/>
    </font>
    <font>
      <b/>
      <sz val="8"/>
      <name val="Calibri Light"/>
      <charset val="0"/>
    </font>
    <font>
      <b/>
      <sz val="7.5"/>
      <name val="Calibri"/>
      <charset val="0"/>
    </font>
    <font>
      <b/>
      <sz val="8"/>
      <color theme="1"/>
      <name val="Calibri Light"/>
      <charset val="0"/>
    </font>
    <font>
      <b/>
      <sz val="8"/>
      <color rgb="FF7030A0"/>
      <name val="Calibri Light"/>
      <charset val="0"/>
    </font>
    <font>
      <b/>
      <sz val="8"/>
      <color indexed="13"/>
      <name val="Calibri Light"/>
      <charset val="0"/>
    </font>
    <font>
      <sz val="7.5"/>
      <color indexed="8"/>
      <name val="Calibri"/>
      <charset val="0"/>
    </font>
    <font>
      <sz val="7.5"/>
      <color rgb="FF000000"/>
      <name val="Calibri"/>
      <charset val="0"/>
    </font>
    <font>
      <b/>
      <sz val="8"/>
      <color indexed="18"/>
      <name val="Calibri Light"/>
      <charset val="0"/>
    </font>
    <font>
      <b/>
      <sz val="8"/>
      <color indexed="10"/>
      <name val="Calibri Light"/>
      <charset val="0"/>
    </font>
    <font>
      <b/>
      <sz val="7.5"/>
      <color indexed="10"/>
      <name val="Calibri"/>
      <charset val="0"/>
    </font>
    <font>
      <sz val="8"/>
      <color indexed="53"/>
      <name val="Calibri Light"/>
      <charset val="0"/>
    </font>
    <font>
      <b/>
      <sz val="7.5"/>
      <color indexed="18"/>
      <name val="Calibri"/>
      <charset val="0"/>
    </font>
    <font>
      <sz val="8"/>
      <color theme="1"/>
      <name val="Calibri Light"/>
      <charset val="134"/>
    </font>
    <font>
      <sz val="7.5"/>
      <color theme="1"/>
      <name val="Calibri"/>
      <charset val="134"/>
    </font>
    <font>
      <b/>
      <sz val="8"/>
      <color indexed="62"/>
      <name val="Calibri Light"/>
      <charset val="0"/>
    </font>
    <font>
      <b/>
      <sz val="8"/>
      <color indexed="51"/>
      <name val="Calibri Light"/>
      <charset val="0"/>
    </font>
    <font>
      <sz val="8"/>
      <color indexed="8"/>
      <name val="Calibri Light"/>
      <charset val="0"/>
    </font>
    <font>
      <b/>
      <i/>
      <sz val="8"/>
      <color indexed="10"/>
      <name val="Calibri Light"/>
      <charset val="0"/>
    </font>
    <font>
      <b/>
      <i/>
      <sz val="8"/>
      <color indexed="12"/>
      <name val="Calibri Light"/>
      <charset val="0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5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7" fillId="12" borderId="24" applyNumberFormat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0" fillId="11" borderId="23" applyNumberFormat="0" applyFon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4" fillId="30" borderId="21" applyNumberFormat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65" fillId="10" borderId="22" applyNumberFormat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64" fillId="10" borderId="21" applyNumberFormat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8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8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horizontal="left"/>
    </xf>
    <xf numFmtId="43" fontId="10" fillId="0" borderId="11" xfId="2" applyFont="1" applyFill="1" applyBorder="1" applyAlignment="1">
      <alignment horizontal="left"/>
    </xf>
    <xf numFmtId="178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8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2" applyFont="1" applyFill="1" applyBorder="1" applyAlignment="1">
      <alignment horizontal="left"/>
    </xf>
    <xf numFmtId="43" fontId="10" fillId="0" borderId="3" xfId="2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2" applyFont="1" applyFill="1" applyBorder="1" applyAlignment="1">
      <alignment horizontal="left"/>
    </xf>
    <xf numFmtId="43" fontId="10" fillId="0" borderId="2" xfId="2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2" applyFont="1" applyFill="1" applyBorder="1" applyAlignment="1"/>
    <xf numFmtId="4" fontId="10" fillId="0" borderId="11" xfId="2" applyNumberFormat="1" applyFont="1" applyFill="1" applyBorder="1" applyAlignment="1">
      <alignment horizontal="right"/>
    </xf>
    <xf numFmtId="43" fontId="10" fillId="0" borderId="14" xfId="2" applyFont="1" applyFill="1" applyBorder="1" applyAlignment="1"/>
    <xf numFmtId="178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2" applyFont="1" applyFill="1" applyBorder="1" applyAlignment="1"/>
    <xf numFmtId="4" fontId="10" fillId="0" borderId="3" xfId="2" applyNumberFormat="1" applyFont="1" applyFill="1" applyBorder="1" applyAlignment="1">
      <alignment horizontal="right"/>
    </xf>
    <xf numFmtId="43" fontId="10" fillId="0" borderId="13" xfId="2" applyFont="1" applyFill="1" applyBorder="1" applyAlignment="1"/>
    <xf numFmtId="178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2" applyNumberFormat="1" applyFont="1" applyFill="1" applyBorder="1" applyAlignment="1">
      <alignment horizontal="right"/>
    </xf>
    <xf numFmtId="176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/>
    <xf numFmtId="179" fontId="18" fillId="0" borderId="2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/>
    <xf numFmtId="179" fontId="18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/>
    <xf numFmtId="176" fontId="18" fillId="0" borderId="2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left"/>
    </xf>
    <xf numFmtId="178" fontId="22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3" fontId="21" fillId="0" borderId="5" xfId="2" applyFont="1" applyFill="1" applyBorder="1" applyAlignment="1">
      <alignment horizontal="left"/>
    </xf>
    <xf numFmtId="43" fontId="21" fillId="0" borderId="3" xfId="2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176" fontId="24" fillId="0" borderId="2" xfId="2" applyNumberFormat="1" applyFont="1" applyBorder="1" applyAlignment="1">
      <alignment horizontal="center"/>
    </xf>
    <xf numFmtId="4" fontId="18" fillId="0" borderId="2" xfId="5" applyNumberFormat="1" applyFont="1" applyFill="1" applyBorder="1" applyAlignment="1"/>
    <xf numFmtId="2" fontId="18" fillId="0" borderId="2" xfId="2" applyNumberFormat="1" applyFont="1" applyBorder="1" applyAlignment="1">
      <alignment horizontal="right"/>
    </xf>
    <xf numFmtId="4" fontId="18" fillId="0" borderId="2" xfId="2" applyNumberFormat="1" applyFont="1" applyBorder="1" applyAlignment="1">
      <alignment horizontal="right"/>
    </xf>
    <xf numFmtId="177" fontId="18" fillId="0" borderId="2" xfId="0" applyNumberFormat="1" applyFont="1" applyFill="1" applyBorder="1" applyAlignment="1">
      <alignment horizontal="center" vertical="center"/>
    </xf>
    <xf numFmtId="4" fontId="24" fillId="0" borderId="15" xfId="5" applyNumberFormat="1" applyFont="1" applyFill="1" applyBorder="1" applyAlignment="1"/>
    <xf numFmtId="176" fontId="18" fillId="0" borderId="2" xfId="0" applyNumberFormat="1" applyFont="1" applyFill="1" applyBorder="1" applyAlignment="1"/>
    <xf numFmtId="2" fontId="18" fillId="0" borderId="2" xfId="2" applyNumberFormat="1" applyFont="1" applyBorder="1" applyAlignment="1">
      <alignment horizontal="center"/>
    </xf>
    <xf numFmtId="43" fontId="21" fillId="0" borderId="3" xfId="2" applyFont="1" applyFill="1" applyBorder="1" applyAlignment="1"/>
    <xf numFmtId="4" fontId="21" fillId="0" borderId="3" xfId="2" applyNumberFormat="1" applyFont="1" applyFill="1" applyBorder="1" applyAlignment="1">
      <alignment horizontal="right"/>
    </xf>
    <xf numFmtId="43" fontId="21" fillId="0" borderId="13" xfId="2" applyFont="1" applyFill="1" applyBorder="1" applyAlignment="1"/>
    <xf numFmtId="178" fontId="21" fillId="0" borderId="3" xfId="0" applyNumberFormat="1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78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left"/>
    </xf>
    <xf numFmtId="177" fontId="25" fillId="0" borderId="0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28" fillId="0" borderId="0" xfId="0" applyFont="1" applyFill="1" applyBorder="1" applyAlignment="1"/>
    <xf numFmtId="179" fontId="29" fillId="0" borderId="3" xfId="0" applyNumberFormat="1" applyFont="1" applyFill="1" applyBorder="1" applyAlignment="1">
      <alignment horizontal="center"/>
    </xf>
    <xf numFmtId="1" fontId="29" fillId="0" borderId="2" xfId="0" applyNumberFormat="1" applyFont="1" applyFill="1" applyBorder="1" applyAlignment="1">
      <alignment horizontal="left"/>
    </xf>
    <xf numFmtId="0" fontId="29" fillId="0" borderId="2" xfId="0" applyFont="1" applyFill="1" applyBorder="1" applyAlignment="1">
      <alignment horizontal="left" vertical="center"/>
    </xf>
    <xf numFmtId="179" fontId="29" fillId="0" borderId="2" xfId="0" applyNumberFormat="1" applyFont="1" applyFill="1" applyBorder="1" applyAlignment="1">
      <alignment horizontal="center" vertical="center"/>
    </xf>
    <xf numFmtId="1" fontId="29" fillId="0" borderId="16" xfId="0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 vertical="center"/>
    </xf>
    <xf numFmtId="176" fontId="29" fillId="0" borderId="2" xfId="0" applyNumberFormat="1" applyFont="1" applyFill="1" applyBorder="1" applyAlignment="1"/>
    <xf numFmtId="1" fontId="29" fillId="0" borderId="10" xfId="0" applyNumberFormat="1" applyFont="1" applyFill="1" applyBorder="1" applyAlignment="1">
      <alignment horizontal="center" vertical="center"/>
    </xf>
    <xf numFmtId="179" fontId="30" fillId="0" borderId="3" xfId="0" applyNumberFormat="1" applyFont="1" applyFill="1" applyBorder="1" applyAlignment="1">
      <alignment horizontal="center"/>
    </xf>
    <xf numFmtId="1" fontId="30" fillId="0" borderId="2" xfId="0" applyNumberFormat="1" applyFont="1" applyFill="1" applyBorder="1" applyAlignment="1">
      <alignment horizontal="left"/>
    </xf>
    <xf numFmtId="0" fontId="30" fillId="0" borderId="2" xfId="0" applyFont="1" applyFill="1" applyBorder="1" applyAlignment="1">
      <alignment horizontal="left" vertical="center"/>
    </xf>
    <xf numFmtId="179" fontId="30" fillId="0" borderId="2" xfId="0" applyNumberFormat="1" applyFont="1" applyFill="1" applyBorder="1" applyAlignment="1">
      <alignment horizontal="center" vertical="center"/>
    </xf>
    <xf numFmtId="1" fontId="30" fillId="0" borderId="10" xfId="0" applyNumberFormat="1" applyFont="1" applyFill="1" applyBorder="1" applyAlignment="1">
      <alignment horizontal="center" vertical="center"/>
    </xf>
    <xf numFmtId="176" fontId="30" fillId="0" borderId="13" xfId="0" applyNumberFormat="1" applyFont="1" applyFill="1" applyBorder="1" applyAlignment="1">
      <alignment horizontal="center" vertical="center"/>
    </xf>
    <xf numFmtId="176" fontId="30" fillId="0" borderId="2" xfId="0" applyNumberFormat="1" applyFont="1" applyFill="1" applyBorder="1" applyAlignment="1"/>
    <xf numFmtId="179" fontId="31" fillId="0" borderId="3" xfId="0" applyNumberFormat="1" applyFont="1" applyFill="1" applyBorder="1" applyAlignment="1">
      <alignment horizontal="center"/>
    </xf>
    <xf numFmtId="1" fontId="31" fillId="0" borderId="2" xfId="0" applyNumberFormat="1" applyFont="1" applyFill="1" applyBorder="1" applyAlignment="1">
      <alignment horizontal="left"/>
    </xf>
    <xf numFmtId="0" fontId="31" fillId="0" borderId="2" xfId="0" applyFont="1" applyFill="1" applyBorder="1" applyAlignment="1">
      <alignment horizontal="left" vertical="center"/>
    </xf>
    <xf numFmtId="179" fontId="31" fillId="0" borderId="2" xfId="0" applyNumberFormat="1" applyFont="1" applyFill="1" applyBorder="1" applyAlignment="1">
      <alignment horizontal="center" vertical="center"/>
    </xf>
    <xf numFmtId="1" fontId="31" fillId="0" borderId="10" xfId="0" applyNumberFormat="1" applyFont="1" applyFill="1" applyBorder="1" applyAlignment="1">
      <alignment horizontal="center" vertical="center"/>
    </xf>
    <xf numFmtId="176" fontId="31" fillId="0" borderId="13" xfId="0" applyNumberFormat="1" applyFont="1" applyFill="1" applyBorder="1" applyAlignment="1">
      <alignment horizontal="center" vertical="center"/>
    </xf>
    <xf numFmtId="176" fontId="31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178" fontId="10" fillId="0" borderId="10" xfId="2" applyNumberFormat="1" applyFont="1" applyFill="1" applyBorder="1" applyAlignment="1"/>
    <xf numFmtId="4" fontId="30" fillId="0" borderId="2" xfId="2" applyNumberFormat="1" applyFont="1" applyBorder="1" applyAlignment="1">
      <alignment horizontal="right"/>
    </xf>
    <xf numFmtId="177" fontId="30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/>
    </xf>
    <xf numFmtId="4" fontId="33" fillId="0" borderId="2" xfId="5" applyNumberFormat="1" applyFont="1" applyFill="1" applyBorder="1" applyAlignment="1">
      <alignment horizontal="center"/>
    </xf>
    <xf numFmtId="4" fontId="31" fillId="0" borderId="2" xfId="2" applyNumberFormat="1" applyFont="1" applyBorder="1" applyAlignment="1">
      <alignment horizontal="right"/>
    </xf>
    <xf numFmtId="177" fontId="31" fillId="0" borderId="2" xfId="0" applyNumberFormat="1" applyFont="1" applyFill="1" applyBorder="1" applyAlignment="1">
      <alignment horizontal="center" vertical="center"/>
    </xf>
    <xf numFmtId="4" fontId="34" fillId="0" borderId="2" xfId="5" applyNumberFormat="1" applyFont="1" applyBorder="1" applyAlignment="1">
      <alignment horizontal="center"/>
    </xf>
    <xf numFmtId="180" fontId="10" fillId="0" borderId="2" xfId="0" applyNumberFormat="1" applyFont="1" applyFill="1" applyBorder="1" applyAlignment="1">
      <alignment horizontal="center"/>
    </xf>
    <xf numFmtId="180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Border="1" applyAlignment="1"/>
    <xf numFmtId="0" fontId="35" fillId="0" borderId="0" xfId="0" applyFont="1" applyFill="1" applyBorder="1" applyAlignment="1"/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/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/>
    <xf numFmtId="0" fontId="41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3" fillId="2" borderId="0" xfId="0" applyFont="1" applyFill="1" applyBorder="1" applyAlignment="1"/>
    <xf numFmtId="0" fontId="39" fillId="2" borderId="0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/>
    </xf>
    <xf numFmtId="0" fontId="39" fillId="0" borderId="7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/>
    </xf>
    <xf numFmtId="179" fontId="35" fillId="0" borderId="3" xfId="0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/>
    </xf>
    <xf numFmtId="1" fontId="35" fillId="0" borderId="2" xfId="0" applyNumberFormat="1" applyFont="1" applyFill="1" applyBorder="1" applyAlignment="1">
      <alignment horizontal="left"/>
    </xf>
    <xf numFmtId="179" fontId="35" fillId="0" borderId="2" xfId="0" applyNumberFormat="1" applyFont="1" applyFill="1" applyBorder="1" applyAlignment="1">
      <alignment horizontal="center" vertical="center"/>
    </xf>
    <xf numFmtId="1" fontId="35" fillId="0" borderId="10" xfId="0" applyNumberFormat="1" applyFont="1" applyFill="1" applyBorder="1" applyAlignment="1">
      <alignment horizontal="center" vertical="center"/>
    </xf>
    <xf numFmtId="176" fontId="35" fillId="0" borderId="13" xfId="0" applyNumberFormat="1" applyFont="1" applyFill="1" applyBorder="1" applyAlignment="1">
      <alignment horizontal="center" vertical="center"/>
    </xf>
    <xf numFmtId="176" fontId="35" fillId="0" borderId="2" xfId="0" applyNumberFormat="1" applyFont="1" applyFill="1" applyBorder="1" applyAlignment="1"/>
    <xf numFmtId="0" fontId="44" fillId="0" borderId="2" xfId="0" applyFont="1" applyFill="1" applyBorder="1" applyAlignment="1"/>
    <xf numFmtId="0" fontId="45" fillId="0" borderId="0" xfId="0" applyFont="1" applyFill="1" applyBorder="1" applyAlignment="1"/>
    <xf numFmtId="1" fontId="35" fillId="0" borderId="2" xfId="0" applyNumberFormat="1" applyFont="1" applyFill="1" applyBorder="1" applyAlignment="1">
      <alignment horizontal="center" vertical="center" wrapText="1"/>
    </xf>
    <xf numFmtId="0" fontId="44" fillId="0" borderId="17" xfId="0" applyFont="1" applyFill="1" applyBorder="1" applyAlignment="1"/>
    <xf numFmtId="0" fontId="35" fillId="0" borderId="13" xfId="0" applyFont="1" applyFill="1" applyBorder="1" applyAlignment="1"/>
    <xf numFmtId="179" fontId="35" fillId="0" borderId="2" xfId="0" applyNumberFormat="1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/>
    <xf numFmtId="178" fontId="37" fillId="0" borderId="2" xfId="0" applyNumberFormat="1" applyFont="1" applyFill="1" applyBorder="1" applyAlignment="1">
      <alignment horizontal="center" vertical="center"/>
    </xf>
    <xf numFmtId="179" fontId="35" fillId="0" borderId="3" xfId="0" applyNumberFormat="1" applyFont="1" applyFill="1" applyBorder="1" applyAlignment="1">
      <alignment horizontal="center"/>
    </xf>
    <xf numFmtId="176" fontId="35" fillId="0" borderId="13" xfId="0" applyNumberFormat="1" applyFont="1" applyFill="1" applyBorder="1" applyAlignment="1"/>
    <xf numFmtId="176" fontId="35" fillId="0" borderId="13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/>
    <xf numFmtId="0" fontId="47" fillId="0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/>
    <xf numFmtId="178" fontId="41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176" fontId="46" fillId="0" borderId="2" xfId="0" applyNumberFormat="1" applyFont="1" applyFill="1" applyBorder="1" applyAlignment="1"/>
    <xf numFmtId="178" fontId="4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/>
    <xf numFmtId="178" fontId="41" fillId="0" borderId="0" xfId="0" applyNumberFormat="1" applyFont="1" applyFill="1" applyBorder="1" applyAlignment="1">
      <alignment horizontal="center" vertical="center"/>
    </xf>
    <xf numFmtId="176" fontId="47" fillId="0" borderId="0" xfId="0" applyNumberFormat="1" applyFont="1" applyFill="1" applyBorder="1" applyAlignment="1"/>
    <xf numFmtId="0" fontId="39" fillId="0" borderId="0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180" fontId="37" fillId="0" borderId="2" xfId="0" applyNumberFormat="1" applyFont="1" applyFill="1" applyBorder="1" applyAlignment="1">
      <alignment horizontal="center" vertical="center"/>
    </xf>
    <xf numFmtId="43" fontId="35" fillId="0" borderId="13" xfId="2" applyNumberFormat="1" applyFont="1" applyFill="1" applyBorder="1" applyAlignment="1"/>
    <xf numFmtId="177" fontId="35" fillId="0" borderId="2" xfId="0" applyNumberFormat="1" applyFont="1" applyFill="1" applyBorder="1" applyAlignment="1"/>
    <xf numFmtId="180" fontId="35" fillId="0" borderId="2" xfId="0" applyNumberFormat="1" applyFont="1" applyFill="1" applyBorder="1" applyAlignment="1">
      <alignment horizontal="center"/>
    </xf>
    <xf numFmtId="0" fontId="49" fillId="0" borderId="2" xfId="0" applyFont="1" applyFill="1" applyBorder="1" applyAlignment="1">
      <alignment horizontal="center" vertical="center"/>
    </xf>
    <xf numFmtId="43" fontId="35" fillId="0" borderId="13" xfId="2" applyFont="1" applyFill="1" applyBorder="1" applyAlignment="1"/>
    <xf numFmtId="43" fontId="46" fillId="0" borderId="13" xfId="2" applyFont="1" applyFill="1" applyBorder="1" applyAlignment="1"/>
    <xf numFmtId="0" fontId="47" fillId="0" borderId="0" xfId="0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3" fontId="47" fillId="0" borderId="13" xfId="2" applyFont="1" applyFill="1" applyBorder="1" applyAlignment="1">
      <alignment horizontal="center" vertical="center"/>
    </xf>
    <xf numFmtId="0" fontId="47" fillId="0" borderId="0" xfId="0" applyFont="1" applyFill="1" applyBorder="1" applyAlignment="1"/>
    <xf numFmtId="0" fontId="46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/>
    <xf numFmtId="43" fontId="46" fillId="0" borderId="0" xfId="2" applyFont="1" applyFill="1" applyBorder="1" applyAlignment="1"/>
    <xf numFmtId="0" fontId="51" fillId="0" borderId="0" xfId="0" applyFo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0" applyFont="1">
      <alignment vertical="center"/>
    </xf>
    <xf numFmtId="44" fontId="39" fillId="0" borderId="3" xfId="6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vertical="center"/>
    </xf>
    <xf numFmtId="4" fontId="35" fillId="0" borderId="3" xfId="5" applyNumberFormat="1" applyFont="1" applyFill="1" applyBorder="1" applyAlignment="1"/>
    <xf numFmtId="4" fontId="35" fillId="0" borderId="18" xfId="2" applyNumberFormat="1" applyFont="1" applyBorder="1" applyAlignment="1">
      <alignment horizontal="right"/>
    </xf>
    <xf numFmtId="177" fontId="35" fillId="0" borderId="2" xfId="0" applyNumberFormat="1" applyFont="1" applyFill="1" applyBorder="1" applyAlignment="1">
      <alignment horizontal="center" vertical="center"/>
    </xf>
    <xf numFmtId="4" fontId="35" fillId="0" borderId="2" xfId="5" applyNumberFormat="1" applyFont="1" applyFill="1" applyBorder="1" applyAlignment="1"/>
    <xf numFmtId="4" fontId="35" fillId="0" borderId="10" xfId="5" applyNumberFormat="1" applyFont="1" applyFill="1" applyBorder="1" applyAlignment="1"/>
    <xf numFmtId="176" fontId="35" fillId="0" borderId="2" xfId="2" applyNumberFormat="1" applyFont="1" applyBorder="1" applyAlignment="1">
      <alignment horizontal="center"/>
    </xf>
    <xf numFmtId="4" fontId="35" fillId="0" borderId="2" xfId="2" applyNumberFormat="1" applyFont="1" applyBorder="1" applyAlignment="1">
      <alignment horizontal="right"/>
    </xf>
    <xf numFmtId="4" fontId="35" fillId="0" borderId="2" xfId="5" applyNumberFormat="1" applyFont="1" applyFill="1" applyBorder="1" applyAlignment="1">
      <alignment horizontal="center"/>
    </xf>
    <xf numFmtId="2" fontId="35" fillId="0" borderId="2" xfId="2" applyNumberFormat="1" applyFont="1" applyBorder="1" applyAlignment="1">
      <alignment horizontal="right"/>
    </xf>
    <xf numFmtId="176" fontId="35" fillId="0" borderId="2" xfId="2" applyNumberFormat="1" applyFont="1" applyBorder="1" applyAlignment="1">
      <alignment horizontal="right"/>
    </xf>
    <xf numFmtId="0" fontId="35" fillId="0" borderId="2" xfId="0" applyFont="1" applyFill="1" applyBorder="1" applyAlignment="1"/>
    <xf numFmtId="0" fontId="35" fillId="0" borderId="2" xfId="0" applyFont="1" applyFill="1" applyBorder="1" applyAlignment="1">
      <alignment horizontal="center"/>
    </xf>
    <xf numFmtId="2" fontId="35" fillId="0" borderId="3" xfId="2" applyNumberFormat="1" applyFont="1" applyBorder="1" applyAlignment="1">
      <alignment horizontal="center"/>
    </xf>
    <xf numFmtId="178" fontId="35" fillId="0" borderId="2" xfId="0" applyNumberFormat="1" applyFont="1" applyFill="1" applyBorder="1" applyAlignment="1">
      <alignment horizontal="center"/>
    </xf>
    <xf numFmtId="176" fontId="35" fillId="0" borderId="3" xfId="0" applyNumberFormat="1" applyFont="1" applyFill="1" applyBorder="1" applyAlignment="1"/>
    <xf numFmtId="176" fontId="35" fillId="0" borderId="10" xfId="0" applyNumberFormat="1" applyFont="1" applyFill="1" applyBorder="1" applyAlignment="1"/>
    <xf numFmtId="4" fontId="35" fillId="0" borderId="3" xfId="5" applyNumberFormat="1" applyFont="1" applyBorder="1"/>
    <xf numFmtId="4" fontId="35" fillId="0" borderId="2" xfId="5" applyNumberFormat="1" applyFont="1" applyBorder="1"/>
    <xf numFmtId="4" fontId="35" fillId="0" borderId="10" xfId="5" applyNumberFormat="1" applyFont="1" applyBorder="1"/>
    <xf numFmtId="4" fontId="35" fillId="0" borderId="3" xfId="5" applyNumberFormat="1" applyFont="1" applyBorder="1"/>
    <xf numFmtId="4" fontId="35" fillId="0" borderId="10" xfId="5" applyNumberFormat="1" applyFont="1" applyBorder="1"/>
    <xf numFmtId="178" fontId="47" fillId="0" borderId="2" xfId="0" applyNumberFormat="1" applyFont="1" applyFill="1" applyBorder="1" applyAlignment="1"/>
    <xf numFmtId="0" fontId="35" fillId="0" borderId="0" xfId="0" applyFont="1" applyFill="1" applyBorder="1" applyAlignment="1">
      <alignment horizontal="center"/>
    </xf>
    <xf numFmtId="0" fontId="53" fillId="0" borderId="2" xfId="0" applyFont="1" applyFill="1" applyBorder="1" applyAlignment="1">
      <alignment horizontal="center"/>
    </xf>
    <xf numFmtId="178" fontId="35" fillId="0" borderId="10" xfId="2" applyNumberFormat="1" applyFont="1" applyFill="1" applyBorder="1" applyAlignment="1"/>
    <xf numFmtId="178" fontId="35" fillId="0" borderId="10" xfId="2" applyNumberFormat="1" applyFont="1" applyFill="1" applyBorder="1" applyAlignment="1">
      <alignment vertical="center"/>
    </xf>
    <xf numFmtId="178" fontId="35" fillId="0" borderId="0" xfId="2" applyNumberFormat="1" applyFont="1" applyFill="1" applyBorder="1" applyAlignment="1"/>
    <xf numFmtId="180" fontId="35" fillId="0" borderId="0" xfId="0" applyNumberFormat="1" applyFont="1" applyFill="1" applyBorder="1" applyAlignment="1">
      <alignment horizontal="center"/>
    </xf>
    <xf numFmtId="180" fontId="35" fillId="0" borderId="2" xfId="0" applyNumberFormat="1" applyFont="1" applyFill="1" applyBorder="1" applyAlignment="1">
      <alignment horizontal="center" vertical="center"/>
    </xf>
    <xf numFmtId="180" fontId="35" fillId="0" borderId="0" xfId="0" applyNumberFormat="1" applyFont="1" applyFill="1" applyBorder="1" applyAlignment="1"/>
    <xf numFmtId="0" fontId="54" fillId="2" borderId="1" xfId="0" applyFont="1" applyFill="1" applyBorder="1" applyAlignment="1">
      <alignment horizontal="left" vertical="center"/>
    </xf>
    <xf numFmtId="178" fontId="55" fillId="0" borderId="10" xfId="0" applyNumberFormat="1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left"/>
    </xf>
    <xf numFmtId="178" fontId="37" fillId="0" borderId="11" xfId="0" applyNumberFormat="1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43" fontId="35" fillId="0" borderId="12" xfId="2" applyFont="1" applyFill="1" applyBorder="1" applyAlignment="1">
      <alignment horizontal="left"/>
    </xf>
    <xf numFmtId="43" fontId="35" fillId="0" borderId="11" xfId="2" applyFont="1" applyFill="1" applyBorder="1" applyAlignment="1">
      <alignment horizontal="left"/>
    </xf>
    <xf numFmtId="178" fontId="55" fillId="0" borderId="2" xfId="0" applyNumberFormat="1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left"/>
    </xf>
    <xf numFmtId="178" fontId="37" fillId="0" borderId="3" xfId="0" applyNumberFormat="1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43" fontId="35" fillId="0" borderId="5" xfId="2" applyFont="1" applyFill="1" applyBorder="1" applyAlignment="1">
      <alignment horizontal="left"/>
    </xf>
    <xf numFmtId="43" fontId="35" fillId="0" borderId="3" xfId="2" applyFont="1" applyFill="1" applyBorder="1" applyAlignment="1">
      <alignment horizontal="left"/>
    </xf>
    <xf numFmtId="0" fontId="38" fillId="0" borderId="3" xfId="0" applyFont="1" applyFill="1" applyBorder="1" applyAlignment="1">
      <alignment horizontal="center" vertical="center"/>
    </xf>
    <xf numFmtId="43" fontId="35" fillId="0" borderId="11" xfId="2" applyFont="1" applyFill="1" applyBorder="1" applyAlignment="1"/>
    <xf numFmtId="4" fontId="35" fillId="0" borderId="11" xfId="2" applyNumberFormat="1" applyFont="1" applyFill="1" applyBorder="1" applyAlignment="1">
      <alignment horizontal="right"/>
    </xf>
    <xf numFmtId="43" fontId="35" fillId="0" borderId="14" xfId="2" applyFont="1" applyFill="1" applyBorder="1" applyAlignment="1"/>
    <xf numFmtId="178" fontId="35" fillId="0" borderId="11" xfId="0" applyNumberFormat="1" applyFont="1" applyFill="1" applyBorder="1" applyAlignment="1">
      <alignment horizontal="center"/>
    </xf>
    <xf numFmtId="0" fontId="35" fillId="0" borderId="11" xfId="0" applyFont="1" applyFill="1" applyBorder="1" applyAlignment="1">
      <alignment horizontal="center"/>
    </xf>
    <xf numFmtId="43" fontId="35" fillId="0" borderId="3" xfId="2" applyFont="1" applyFill="1" applyBorder="1" applyAlignment="1"/>
    <xf numFmtId="4" fontId="35" fillId="0" borderId="3" xfId="2" applyNumberFormat="1" applyFont="1" applyFill="1" applyBorder="1" applyAlignment="1">
      <alignment horizontal="right"/>
    </xf>
    <xf numFmtId="178" fontId="35" fillId="0" borderId="3" xfId="0" applyNumberFormat="1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43" fontId="35" fillId="0" borderId="13" xfId="2" applyFont="1" applyFill="1" applyBorder="1" applyAlignment="1">
      <alignment horizontal="left"/>
    </xf>
    <xf numFmtId="43" fontId="35" fillId="0" borderId="2" xfId="2" applyFont="1" applyFill="1" applyBorder="1" applyAlignment="1">
      <alignment horizontal="left"/>
    </xf>
    <xf numFmtId="0" fontId="56" fillId="3" borderId="10" xfId="0" applyFont="1" applyFill="1" applyBorder="1" applyAlignment="1"/>
    <xf numFmtId="0" fontId="47" fillId="3" borderId="10" xfId="0" applyFont="1" applyFill="1" applyBorder="1" applyAlignment="1">
      <alignment horizontal="center" vertical="center"/>
    </xf>
    <xf numFmtId="0" fontId="48" fillId="3" borderId="10" xfId="0" applyFont="1" applyFill="1" applyBorder="1" applyAlignment="1">
      <alignment horizontal="left"/>
    </xf>
    <xf numFmtId="0" fontId="41" fillId="0" borderId="10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43" fontId="57" fillId="0" borderId="10" xfId="2" applyFont="1" applyFill="1" applyBorder="1" applyAlignment="1">
      <alignment horizontal="left"/>
    </xf>
    <xf numFmtId="4" fontId="35" fillId="0" borderId="2" xfId="2" applyNumberFormat="1" applyFont="1" applyFill="1" applyBorder="1" applyAlignment="1">
      <alignment horizontal="right"/>
    </xf>
    <xf numFmtId="176" fontId="46" fillId="0" borderId="10" xfId="0" applyNumberFormat="1" applyFont="1" applyFill="1" applyBorder="1" applyAlignment="1">
      <alignment horizontal="left"/>
    </xf>
    <xf numFmtId="0" fontId="35" fillId="0" borderId="10" xfId="0" applyFont="1" applyFill="1" applyBorder="1" applyAlignment="1">
      <alignment horizontal="center"/>
    </xf>
    <xf numFmtId="1" fontId="35" fillId="0" borderId="10" xfId="0" applyNumberFormat="1" applyFont="1" applyFill="1" applyBorder="1" applyAlignment="1" quotePrefix="1">
      <alignment horizontal="center" vertical="center"/>
    </xf>
    <xf numFmtId="179" fontId="18" fillId="0" borderId="2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Normal_new format of report- BOA" xfId="5"/>
    <cellStyle name="Currency" xfId="6" builtinId="4"/>
    <cellStyle name="Percent" xfId="7" builtinId="5"/>
    <cellStyle name="Hyperlink" xfId="8" builtin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63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7.71428571428571" style="131" customWidth="1"/>
    <col min="2" max="2" width="10.4285714285714" style="133" customWidth="1"/>
    <col min="3" max="3" width="23.2857142857143" style="134" customWidth="1"/>
    <col min="4" max="4" width="15" style="135" hidden="1" customWidth="1"/>
    <col min="5" max="5" width="7.14285714285714" style="135" customWidth="1"/>
    <col min="6" max="6" width="7.57142857142857" style="136" customWidth="1"/>
    <col min="7" max="7" width="9.42857142857143" style="131" customWidth="1"/>
    <col min="8" max="9" width="7.71428571428571" style="131" customWidth="1"/>
    <col min="10" max="10" width="9.57142857142857" style="131" customWidth="1"/>
    <col min="11" max="11" width="10.2857142857143" style="131" customWidth="1"/>
    <col min="12" max="13" width="9.21904761904762" style="131" customWidth="1"/>
    <col min="14" max="14" width="10.5714285714286" style="131" customWidth="1"/>
    <col min="15" max="15" width="9" style="131" customWidth="1"/>
    <col min="16" max="16" width="15.5714285714286" style="131" customWidth="1"/>
    <col min="17" max="17" width="9.57142857142857" style="131"/>
    <col min="18" max="16384" width="9.14285714285714" style="131"/>
  </cols>
  <sheetData>
    <row r="1" s="131" customFormat="1" customHeight="1" spans="1:15">
      <c r="A1" s="137" t="s">
        <v>0</v>
      </c>
      <c r="B1" s="138"/>
      <c r="C1" s="139"/>
      <c r="D1" s="140"/>
      <c r="E1" s="140"/>
      <c r="F1" s="141"/>
      <c r="G1" s="137"/>
      <c r="H1" s="137"/>
      <c r="I1" s="137"/>
      <c r="J1" s="137"/>
      <c r="K1" s="137"/>
      <c r="L1" s="137"/>
      <c r="M1" s="137"/>
      <c r="N1" s="137"/>
      <c r="O1" s="137"/>
    </row>
    <row r="2" s="131" customFormat="1" customHeight="1" spans="1:15">
      <c r="A2" s="137" t="s">
        <v>1</v>
      </c>
      <c r="B2" s="138"/>
      <c r="C2" s="139"/>
      <c r="D2" s="140"/>
      <c r="E2" s="140"/>
      <c r="F2" s="141"/>
      <c r="G2" s="137"/>
      <c r="H2" s="137"/>
      <c r="I2" s="137"/>
      <c r="J2" s="137"/>
      <c r="K2" s="137"/>
      <c r="L2" s="137"/>
      <c r="M2" s="137"/>
      <c r="N2" s="137"/>
      <c r="O2" s="137"/>
    </row>
    <row r="3" s="131" customFormat="1" customHeight="1" spans="1:15">
      <c r="A3" s="137" t="s">
        <v>2</v>
      </c>
      <c r="B3" s="138"/>
      <c r="C3" s="139"/>
      <c r="D3" s="140"/>
      <c r="E3" s="140"/>
      <c r="F3" s="141"/>
      <c r="G3" s="137"/>
      <c r="H3" s="137"/>
      <c r="I3" s="137"/>
      <c r="J3" s="137"/>
      <c r="K3" s="137"/>
      <c r="L3" s="137"/>
      <c r="M3" s="137"/>
      <c r="N3" s="137"/>
      <c r="O3" s="137"/>
    </row>
    <row r="4" s="131" customFormat="1" customHeight="1" spans="1:15">
      <c r="A4" s="137"/>
      <c r="B4" s="138"/>
      <c r="C4" s="139"/>
      <c r="D4" s="140"/>
      <c r="E4" s="140"/>
      <c r="F4" s="141"/>
      <c r="G4" s="137"/>
      <c r="H4" s="137"/>
      <c r="I4" s="137"/>
      <c r="J4" s="137"/>
      <c r="K4" s="137"/>
      <c r="L4" s="137"/>
      <c r="M4" s="137"/>
      <c r="N4" s="137"/>
      <c r="O4" s="137"/>
    </row>
    <row r="5" s="131" customFormat="1" customHeight="1" spans="1:15">
      <c r="A5" s="142" t="s">
        <v>3</v>
      </c>
      <c r="B5" s="143"/>
      <c r="C5" s="139"/>
      <c r="D5" s="140"/>
      <c r="E5" s="140"/>
      <c r="F5" s="141"/>
      <c r="G5" s="137"/>
      <c r="H5" s="137"/>
      <c r="I5" s="137"/>
      <c r="J5" s="137"/>
      <c r="K5" s="137"/>
      <c r="L5" s="137"/>
      <c r="M5" s="137"/>
      <c r="N5" s="137"/>
      <c r="O5" s="137"/>
    </row>
    <row r="6" s="131" customFormat="1" customHeight="1" spans="1:16">
      <c r="A6" s="144" t="s">
        <v>4</v>
      </c>
      <c r="B6" s="144" t="s">
        <v>5</v>
      </c>
      <c r="C6" s="145" t="s">
        <v>6</v>
      </c>
      <c r="D6" s="146" t="s">
        <v>7</v>
      </c>
      <c r="E6" s="147" t="s">
        <v>8</v>
      </c>
      <c r="F6" s="148" t="s">
        <v>9</v>
      </c>
      <c r="G6" s="144" t="s">
        <v>10</v>
      </c>
      <c r="H6" s="149" t="s">
        <v>11</v>
      </c>
      <c r="I6" s="149"/>
      <c r="J6" s="144" t="s">
        <v>12</v>
      </c>
      <c r="K6" s="144" t="s">
        <v>13</v>
      </c>
      <c r="L6" s="149" t="s">
        <v>14</v>
      </c>
      <c r="M6" s="149"/>
      <c r="N6" s="144" t="s">
        <v>15</v>
      </c>
      <c r="O6" s="144" t="s">
        <v>16</v>
      </c>
      <c r="P6" s="212" t="s">
        <v>17</v>
      </c>
    </row>
    <row r="7" s="131" customFormat="1" customHeight="1" spans="1:16">
      <c r="A7" s="150"/>
      <c r="B7" s="150"/>
      <c r="C7" s="151"/>
      <c r="D7" s="152"/>
      <c r="E7" s="153" t="s">
        <v>18</v>
      </c>
      <c r="F7" s="154"/>
      <c r="G7" s="150"/>
      <c r="H7" s="155" t="s">
        <v>19</v>
      </c>
      <c r="I7" s="155" t="s">
        <v>20</v>
      </c>
      <c r="J7" s="150"/>
      <c r="K7" s="150"/>
      <c r="L7" s="155" t="s">
        <v>19</v>
      </c>
      <c r="M7" s="155" t="s">
        <v>20</v>
      </c>
      <c r="N7" s="150"/>
      <c r="O7" s="150"/>
      <c r="P7" s="213"/>
    </row>
    <row r="8" s="131" customFormat="1" ht="20.95" customHeight="1" spans="1:16">
      <c r="A8" s="156">
        <v>45777</v>
      </c>
      <c r="B8" s="157">
        <v>14760</v>
      </c>
      <c r="C8" s="158" t="s">
        <v>21</v>
      </c>
      <c r="D8" s="159">
        <v>1784</v>
      </c>
      <c r="E8" s="160">
        <v>45777</v>
      </c>
      <c r="F8" s="280" t="s">
        <v>22</v>
      </c>
      <c r="G8" s="162"/>
      <c r="H8" s="163"/>
      <c r="I8" s="214"/>
      <c r="J8" s="163">
        <v>1100</v>
      </c>
      <c r="K8" s="163"/>
      <c r="L8" s="163"/>
      <c r="M8" s="163"/>
      <c r="N8" s="215">
        <f t="shared" ref="N8:N47" si="0">SUM(G8:M8)</f>
        <v>1100</v>
      </c>
      <c r="O8" s="216">
        <v>45779</v>
      </c>
      <c r="P8" s="160"/>
    </row>
    <row r="9" s="131" customFormat="1" ht="20.95" customHeight="1" spans="1:16">
      <c r="A9" s="156">
        <v>45776</v>
      </c>
      <c r="B9" s="157">
        <v>14724</v>
      </c>
      <c r="C9" s="164" t="s">
        <v>23</v>
      </c>
      <c r="D9" s="159">
        <v>1785</v>
      </c>
      <c r="E9" s="160">
        <v>45779</v>
      </c>
      <c r="F9" s="280" t="s">
        <v>24</v>
      </c>
      <c r="G9" s="162"/>
      <c r="H9" s="163"/>
      <c r="I9" s="214"/>
      <c r="J9" s="217"/>
      <c r="K9" s="218"/>
      <c r="L9" s="219">
        <v>4500</v>
      </c>
      <c r="M9" s="218">
        <v>1800</v>
      </c>
      <c r="N9" s="220">
        <f t="shared" si="0"/>
        <v>6300</v>
      </c>
      <c r="O9" s="216">
        <v>45779</v>
      </c>
      <c r="P9" s="160"/>
    </row>
    <row r="10" s="131" customFormat="1" ht="20.95" customHeight="1" spans="1:16">
      <c r="A10" s="156">
        <v>45779</v>
      </c>
      <c r="B10" s="157">
        <v>14761</v>
      </c>
      <c r="C10" s="164" t="s">
        <v>25</v>
      </c>
      <c r="D10" s="159"/>
      <c r="E10" s="160">
        <v>45779</v>
      </c>
      <c r="F10" s="280" t="s">
        <v>26</v>
      </c>
      <c r="G10" s="162"/>
      <c r="H10" s="163"/>
      <c r="I10" s="214"/>
      <c r="J10" s="217"/>
      <c r="K10" s="218"/>
      <c r="L10" s="219"/>
      <c r="M10" s="218">
        <v>450</v>
      </c>
      <c r="N10" s="215">
        <f t="shared" si="0"/>
        <v>450</v>
      </c>
      <c r="O10" s="216">
        <v>45779</v>
      </c>
      <c r="P10" s="221"/>
    </row>
    <row r="11" s="131" customFormat="1" ht="20.95" customHeight="1" spans="1:16">
      <c r="A11" s="156">
        <v>45775</v>
      </c>
      <c r="B11" s="157">
        <v>14716</v>
      </c>
      <c r="C11" s="158" t="s">
        <v>27</v>
      </c>
      <c r="D11" s="159"/>
      <c r="E11" s="160">
        <v>45779</v>
      </c>
      <c r="F11" s="280" t="s">
        <v>28</v>
      </c>
      <c r="G11" s="162"/>
      <c r="H11" s="163"/>
      <c r="I11" s="163"/>
      <c r="J11" s="163"/>
      <c r="K11" s="163"/>
      <c r="L11" s="163"/>
      <c r="M11" s="163">
        <v>450</v>
      </c>
      <c r="N11" s="220">
        <f t="shared" si="0"/>
        <v>450</v>
      </c>
      <c r="O11" s="216">
        <v>45779</v>
      </c>
      <c r="P11" s="221"/>
    </row>
    <row r="12" s="131" customFormat="1" ht="20.95" customHeight="1" spans="1:16">
      <c r="A12" s="156">
        <v>45706</v>
      </c>
      <c r="B12" s="157">
        <v>13946</v>
      </c>
      <c r="C12" s="158" t="s">
        <v>29</v>
      </c>
      <c r="D12" s="159"/>
      <c r="E12" s="160">
        <v>45780</v>
      </c>
      <c r="F12" s="280" t="s">
        <v>30</v>
      </c>
      <c r="G12" s="162"/>
      <c r="H12" s="163"/>
      <c r="I12" s="214"/>
      <c r="J12" s="217"/>
      <c r="K12" s="218"/>
      <c r="L12" s="219"/>
      <c r="M12" s="218">
        <v>950</v>
      </c>
      <c r="N12" s="220">
        <f t="shared" si="0"/>
        <v>950</v>
      </c>
      <c r="O12" s="216">
        <v>45782</v>
      </c>
      <c r="P12" s="160"/>
    </row>
    <row r="13" s="131" customFormat="1" ht="20.95" customHeight="1" spans="1:16">
      <c r="A13" s="156">
        <v>45780</v>
      </c>
      <c r="B13" s="157" t="s">
        <v>31</v>
      </c>
      <c r="C13" s="158" t="s">
        <v>32</v>
      </c>
      <c r="D13" s="159">
        <v>1789</v>
      </c>
      <c r="E13" s="160">
        <v>45782</v>
      </c>
      <c r="F13" s="280" t="s">
        <v>33</v>
      </c>
      <c r="G13" s="162"/>
      <c r="H13" s="163"/>
      <c r="I13" s="163"/>
      <c r="J13" s="163"/>
      <c r="K13" s="163"/>
      <c r="L13" s="163">
        <v>11330</v>
      </c>
      <c r="M13" s="163">
        <v>3400</v>
      </c>
      <c r="N13" s="220">
        <f t="shared" si="0"/>
        <v>14730</v>
      </c>
      <c r="O13" s="216">
        <v>45784</v>
      </c>
      <c r="P13" s="221"/>
    </row>
    <row r="14" s="131" customFormat="1" ht="20.95" customHeight="1" spans="1:16">
      <c r="A14" s="156">
        <v>45782</v>
      </c>
      <c r="B14" s="157">
        <v>14835</v>
      </c>
      <c r="C14" s="165" t="s">
        <v>34</v>
      </c>
      <c r="D14" s="159">
        <v>1786</v>
      </c>
      <c r="E14" s="160">
        <v>45783</v>
      </c>
      <c r="F14" s="280" t="s">
        <v>35</v>
      </c>
      <c r="G14" s="162"/>
      <c r="H14" s="163"/>
      <c r="I14" s="163"/>
      <c r="J14" s="163">
        <v>1360</v>
      </c>
      <c r="K14" s="163"/>
      <c r="L14" s="222"/>
      <c r="M14" s="223">
        <v>432</v>
      </c>
      <c r="N14" s="215">
        <f t="shared" si="0"/>
        <v>1792</v>
      </c>
      <c r="O14" s="216">
        <v>45784</v>
      </c>
      <c r="P14" s="160"/>
    </row>
    <row r="15" s="131" customFormat="1" ht="20.95" customHeight="1" spans="1:16">
      <c r="A15" s="156">
        <v>45783</v>
      </c>
      <c r="B15" s="157">
        <v>14846</v>
      </c>
      <c r="C15" s="158" t="s">
        <v>36</v>
      </c>
      <c r="D15" s="159">
        <v>1792</v>
      </c>
      <c r="E15" s="160">
        <v>45783</v>
      </c>
      <c r="F15" s="280" t="s">
        <v>37</v>
      </c>
      <c r="G15" s="162"/>
      <c r="H15" s="163"/>
      <c r="I15" s="214"/>
      <c r="J15" s="217">
        <v>500</v>
      </c>
      <c r="K15" s="218"/>
      <c r="L15" s="219"/>
      <c r="M15" s="218"/>
      <c r="N15" s="215">
        <f t="shared" si="0"/>
        <v>500</v>
      </c>
      <c r="O15" s="216">
        <v>45784</v>
      </c>
      <c r="P15" s="157"/>
    </row>
    <row r="16" s="131" customFormat="1" ht="20.95" customHeight="1" spans="1:16">
      <c r="A16" s="156">
        <v>45783</v>
      </c>
      <c r="B16" s="157">
        <v>14844</v>
      </c>
      <c r="C16" s="158" t="s">
        <v>38</v>
      </c>
      <c r="D16" s="159">
        <v>1790</v>
      </c>
      <c r="E16" s="160">
        <v>45783</v>
      </c>
      <c r="F16" s="280" t="s">
        <v>39</v>
      </c>
      <c r="G16" s="162"/>
      <c r="H16" s="163"/>
      <c r="I16" s="163"/>
      <c r="J16" s="163">
        <v>2640</v>
      </c>
      <c r="K16" s="163"/>
      <c r="L16" s="163"/>
      <c r="M16" s="163"/>
      <c r="N16" s="220">
        <f t="shared" si="0"/>
        <v>2640</v>
      </c>
      <c r="O16" s="216">
        <v>45784</v>
      </c>
      <c r="P16" s="221"/>
    </row>
    <row r="17" s="131" customFormat="1" ht="20.95" customHeight="1" spans="1:16">
      <c r="A17" s="156">
        <v>45780</v>
      </c>
      <c r="B17" s="166" t="s">
        <v>40</v>
      </c>
      <c r="C17" s="164" t="s">
        <v>41</v>
      </c>
      <c r="D17" s="159"/>
      <c r="E17" s="160">
        <v>45783</v>
      </c>
      <c r="F17" s="280" t="s">
        <v>42</v>
      </c>
      <c r="G17" s="162">
        <v>4500</v>
      </c>
      <c r="H17" s="163"/>
      <c r="I17" s="163"/>
      <c r="J17" s="217"/>
      <c r="K17" s="163"/>
      <c r="L17" s="163"/>
      <c r="M17" s="163">
        <v>500</v>
      </c>
      <c r="N17" s="220">
        <f t="shared" si="0"/>
        <v>5000</v>
      </c>
      <c r="O17" s="216">
        <v>45784</v>
      </c>
      <c r="P17" s="160"/>
    </row>
    <row r="18" s="131" customFormat="1" ht="20.95" customHeight="1" spans="1:16">
      <c r="A18" s="156">
        <v>45785</v>
      </c>
      <c r="B18" s="157">
        <v>14901</v>
      </c>
      <c r="C18" s="158" t="s">
        <v>43</v>
      </c>
      <c r="D18" s="159">
        <v>1796</v>
      </c>
      <c r="E18" s="160">
        <v>45785</v>
      </c>
      <c r="F18" s="280" t="s">
        <v>44</v>
      </c>
      <c r="G18" s="162"/>
      <c r="H18" s="163"/>
      <c r="I18" s="163"/>
      <c r="J18" s="163">
        <v>1100</v>
      </c>
      <c r="K18" s="163"/>
      <c r="L18" s="163"/>
      <c r="M18" s="163"/>
      <c r="N18" s="220">
        <f t="shared" si="0"/>
        <v>1100</v>
      </c>
      <c r="O18" s="216">
        <v>45786</v>
      </c>
      <c r="P18" s="221"/>
    </row>
    <row r="19" s="131" customFormat="1" ht="20.95" customHeight="1" spans="1:16">
      <c r="A19" s="156">
        <v>45784</v>
      </c>
      <c r="B19" s="157">
        <v>14855</v>
      </c>
      <c r="C19" s="158" t="s">
        <v>25</v>
      </c>
      <c r="D19" s="159">
        <v>1798</v>
      </c>
      <c r="E19" s="160">
        <v>45785</v>
      </c>
      <c r="F19" s="280" t="s">
        <v>45</v>
      </c>
      <c r="G19" s="162"/>
      <c r="H19" s="163"/>
      <c r="I19" s="163"/>
      <c r="J19" s="163"/>
      <c r="K19" s="163"/>
      <c r="L19" s="163">
        <v>3050</v>
      </c>
      <c r="M19" s="163">
        <v>1800</v>
      </c>
      <c r="N19" s="220">
        <f t="shared" si="0"/>
        <v>4850</v>
      </c>
      <c r="O19" s="216">
        <v>45786</v>
      </c>
      <c r="P19" s="221"/>
    </row>
    <row r="20" s="131" customFormat="1" ht="20.95" customHeight="1" spans="1:16">
      <c r="A20" s="156">
        <v>45786</v>
      </c>
      <c r="B20" s="157">
        <v>14917</v>
      </c>
      <c r="C20" s="158" t="s">
        <v>32</v>
      </c>
      <c r="D20" s="159"/>
      <c r="E20" s="160">
        <v>45787</v>
      </c>
      <c r="F20" s="280" t="s">
        <v>46</v>
      </c>
      <c r="G20" s="162"/>
      <c r="H20" s="163"/>
      <c r="I20" s="163"/>
      <c r="J20" s="163"/>
      <c r="K20" s="163"/>
      <c r="L20" s="163"/>
      <c r="M20" s="163">
        <v>3900</v>
      </c>
      <c r="N20" s="220">
        <f t="shared" si="0"/>
        <v>3900</v>
      </c>
      <c r="O20" s="216">
        <v>45791</v>
      </c>
      <c r="P20" s="221"/>
    </row>
    <row r="21" s="131" customFormat="1" ht="20.95" customHeight="1" spans="1:16">
      <c r="A21" s="156">
        <v>45791</v>
      </c>
      <c r="B21" s="157">
        <v>14943</v>
      </c>
      <c r="C21" s="167" t="s">
        <v>47</v>
      </c>
      <c r="D21" s="159">
        <v>1803</v>
      </c>
      <c r="E21" s="160">
        <v>45791</v>
      </c>
      <c r="F21" s="280" t="s">
        <v>48</v>
      </c>
      <c r="G21" s="162"/>
      <c r="H21" s="163"/>
      <c r="I21" s="214"/>
      <c r="J21" s="217">
        <v>1100</v>
      </c>
      <c r="K21" s="218"/>
      <c r="L21" s="219"/>
      <c r="M21" s="218"/>
      <c r="N21" s="215">
        <f t="shared" si="0"/>
        <v>1100</v>
      </c>
      <c r="O21" s="216">
        <v>45791</v>
      </c>
      <c r="P21" s="221"/>
    </row>
    <row r="22" s="131" customFormat="1" ht="20.95" customHeight="1" spans="1:16">
      <c r="A22" s="156">
        <v>45792</v>
      </c>
      <c r="B22" s="157">
        <v>14944</v>
      </c>
      <c r="C22" s="158" t="s">
        <v>49</v>
      </c>
      <c r="D22" s="159"/>
      <c r="E22" s="160">
        <v>45792</v>
      </c>
      <c r="F22" s="280" t="s">
        <v>50</v>
      </c>
      <c r="G22" s="162">
        <v>1500</v>
      </c>
      <c r="H22" s="163"/>
      <c r="I22" s="163"/>
      <c r="J22" s="163"/>
      <c r="K22" s="163"/>
      <c r="L22" s="163"/>
      <c r="M22" s="163"/>
      <c r="N22" s="220">
        <f t="shared" si="0"/>
        <v>1500</v>
      </c>
      <c r="O22" s="216">
        <v>45793</v>
      </c>
      <c r="P22" s="221"/>
    </row>
    <row r="23" s="131" customFormat="1" ht="20.95" customHeight="1" spans="1:17">
      <c r="A23" s="156">
        <v>45790</v>
      </c>
      <c r="B23" s="157" t="s">
        <v>51</v>
      </c>
      <c r="C23" s="164" t="s">
        <v>52</v>
      </c>
      <c r="D23" s="159" t="s">
        <v>53</v>
      </c>
      <c r="E23" s="160">
        <v>45796</v>
      </c>
      <c r="F23" s="280" t="s">
        <v>54</v>
      </c>
      <c r="G23" s="161"/>
      <c r="H23" s="162"/>
      <c r="I23" s="163"/>
      <c r="J23" s="163">
        <v>8364</v>
      </c>
      <c r="K23" s="163">
        <v>83700</v>
      </c>
      <c r="L23" s="224"/>
      <c r="M23" s="193"/>
      <c r="N23" s="193">
        <f t="shared" si="0"/>
        <v>92064</v>
      </c>
      <c r="O23" s="216">
        <v>45798</v>
      </c>
      <c r="P23" s="225"/>
      <c r="Q23" s="241"/>
    </row>
    <row r="24" s="131" customFormat="1" ht="20.95" customHeight="1" spans="1:16">
      <c r="A24" s="156">
        <v>45796</v>
      </c>
      <c r="B24" s="157">
        <v>14976</v>
      </c>
      <c r="C24" s="165" t="s">
        <v>55</v>
      </c>
      <c r="D24" s="159">
        <v>1804</v>
      </c>
      <c r="E24" s="160">
        <v>45796</v>
      </c>
      <c r="F24" s="280" t="s">
        <v>56</v>
      </c>
      <c r="G24" s="162"/>
      <c r="H24" s="163"/>
      <c r="I24" s="163"/>
      <c r="J24" s="163">
        <v>5368</v>
      </c>
      <c r="K24" s="163"/>
      <c r="L24" s="163"/>
      <c r="M24" s="163">
        <v>310</v>
      </c>
      <c r="N24" s="220">
        <f t="shared" si="0"/>
        <v>5678</v>
      </c>
      <c r="O24" s="216">
        <v>45794</v>
      </c>
      <c r="P24" s="221"/>
    </row>
    <row r="25" s="131" customFormat="1" ht="20.95" customHeight="1" spans="1:16">
      <c r="A25" s="156">
        <v>45792</v>
      </c>
      <c r="B25" s="157">
        <v>14956</v>
      </c>
      <c r="C25" s="158" t="s">
        <v>57</v>
      </c>
      <c r="D25" s="159"/>
      <c r="E25" s="160">
        <v>45796</v>
      </c>
      <c r="F25" s="280" t="s">
        <v>58</v>
      </c>
      <c r="G25" s="168">
        <v>800</v>
      </c>
      <c r="H25" s="163"/>
      <c r="I25" s="226"/>
      <c r="J25" s="219"/>
      <c r="K25" s="218"/>
      <c r="L25" s="222"/>
      <c r="M25" s="223"/>
      <c r="N25" s="215">
        <f t="shared" si="0"/>
        <v>800</v>
      </c>
      <c r="O25" s="216">
        <v>45798</v>
      </c>
      <c r="P25" s="160"/>
    </row>
    <row r="26" s="131" customFormat="1" ht="20.95" customHeight="1" spans="1:16">
      <c r="A26" s="156">
        <v>45796</v>
      </c>
      <c r="B26" s="157">
        <v>14973</v>
      </c>
      <c r="C26" s="158" t="s">
        <v>59</v>
      </c>
      <c r="D26" s="159"/>
      <c r="E26" s="160">
        <v>45796</v>
      </c>
      <c r="F26" s="280" t="s">
        <v>60</v>
      </c>
      <c r="G26" s="162"/>
      <c r="H26" s="163"/>
      <c r="I26" s="163"/>
      <c r="J26" s="163"/>
      <c r="K26" s="163"/>
      <c r="L26" s="163"/>
      <c r="M26" s="163">
        <v>450</v>
      </c>
      <c r="N26" s="220">
        <f t="shared" si="0"/>
        <v>450</v>
      </c>
      <c r="O26" s="216">
        <v>45798</v>
      </c>
      <c r="P26" s="221"/>
    </row>
    <row r="27" s="131" customFormat="1" ht="20.95" customHeight="1" spans="1:16">
      <c r="A27" s="156">
        <v>45797</v>
      </c>
      <c r="B27" s="157">
        <v>14980</v>
      </c>
      <c r="C27" s="164" t="s">
        <v>61</v>
      </c>
      <c r="D27" s="159"/>
      <c r="E27" s="160">
        <v>45798</v>
      </c>
      <c r="F27" s="280" t="s">
        <v>62</v>
      </c>
      <c r="G27" s="162">
        <v>800</v>
      </c>
      <c r="H27" s="163"/>
      <c r="I27" s="163"/>
      <c r="J27" s="163"/>
      <c r="K27" s="163"/>
      <c r="L27" s="163"/>
      <c r="M27" s="163"/>
      <c r="N27" s="220">
        <f t="shared" si="0"/>
        <v>800</v>
      </c>
      <c r="O27" s="216">
        <v>45800</v>
      </c>
      <c r="P27" s="163"/>
    </row>
    <row r="28" s="131" customFormat="1" ht="20.95" customHeight="1" spans="1:16">
      <c r="A28" s="156">
        <v>45797</v>
      </c>
      <c r="B28" s="157">
        <v>14981</v>
      </c>
      <c r="C28" s="158" t="s">
        <v>63</v>
      </c>
      <c r="D28" s="159"/>
      <c r="E28" s="160">
        <v>45798</v>
      </c>
      <c r="F28" s="280" t="s">
        <v>64</v>
      </c>
      <c r="G28" s="162">
        <v>800</v>
      </c>
      <c r="H28" s="163"/>
      <c r="I28" s="163"/>
      <c r="J28" s="163"/>
      <c r="K28" s="163"/>
      <c r="L28" s="163"/>
      <c r="M28" s="163"/>
      <c r="N28" s="220">
        <f t="shared" si="0"/>
        <v>800</v>
      </c>
      <c r="O28" s="216">
        <v>45800</v>
      </c>
      <c r="P28" s="221"/>
    </row>
    <row r="29" s="131" customFormat="1" ht="20.95" customHeight="1" spans="1:16">
      <c r="A29" s="156">
        <v>45791</v>
      </c>
      <c r="B29" s="157">
        <v>14946</v>
      </c>
      <c r="C29" s="158" t="s">
        <v>65</v>
      </c>
      <c r="D29" s="159"/>
      <c r="E29" s="160">
        <v>45799</v>
      </c>
      <c r="F29" s="280" t="s">
        <v>66</v>
      </c>
      <c r="G29" s="162"/>
      <c r="H29" s="163"/>
      <c r="I29" s="163"/>
      <c r="J29" s="163"/>
      <c r="K29" s="163"/>
      <c r="L29" s="163">
        <v>1000</v>
      </c>
      <c r="M29" s="163">
        <v>800</v>
      </c>
      <c r="N29" s="220">
        <f t="shared" si="0"/>
        <v>1800</v>
      </c>
      <c r="O29" s="216">
        <v>45800</v>
      </c>
      <c r="P29" s="221"/>
    </row>
    <row r="30" s="131" customFormat="1" ht="20.95" customHeight="1" spans="1:16">
      <c r="A30" s="156">
        <v>45798</v>
      </c>
      <c r="B30" s="157">
        <v>15037</v>
      </c>
      <c r="C30" s="158" t="s">
        <v>67</v>
      </c>
      <c r="D30" s="159"/>
      <c r="E30" s="160">
        <v>45800</v>
      </c>
      <c r="F30" s="280" t="s">
        <v>68</v>
      </c>
      <c r="G30" s="162">
        <v>800</v>
      </c>
      <c r="H30" s="163"/>
      <c r="I30" s="163"/>
      <c r="J30" s="163"/>
      <c r="K30" s="163"/>
      <c r="L30" s="163"/>
      <c r="M30" s="163">
        <v>500</v>
      </c>
      <c r="N30" s="220">
        <f t="shared" si="0"/>
        <v>1300</v>
      </c>
      <c r="O30" s="216">
        <v>45803</v>
      </c>
      <c r="P30" s="221"/>
    </row>
    <row r="31" s="131" customFormat="1" ht="20.95" customHeight="1" spans="1:16">
      <c r="A31" s="156">
        <v>45799</v>
      </c>
      <c r="B31" s="157">
        <v>15062</v>
      </c>
      <c r="C31" s="158" t="s">
        <v>69</v>
      </c>
      <c r="D31" s="159"/>
      <c r="E31" s="160">
        <v>45800</v>
      </c>
      <c r="F31" s="280" t="s">
        <v>70</v>
      </c>
      <c r="G31" s="162">
        <v>800</v>
      </c>
      <c r="H31" s="163"/>
      <c r="I31" s="163"/>
      <c r="J31" s="163"/>
      <c r="K31" s="163"/>
      <c r="L31" s="163"/>
      <c r="M31" s="163"/>
      <c r="N31" s="220">
        <f t="shared" si="0"/>
        <v>800</v>
      </c>
      <c r="O31" s="216">
        <v>45803</v>
      </c>
      <c r="P31" s="221"/>
    </row>
    <row r="32" s="131" customFormat="1" ht="20.95" customHeight="1" spans="1:16">
      <c r="A32" s="156">
        <v>45799</v>
      </c>
      <c r="B32" s="157">
        <v>15063</v>
      </c>
      <c r="C32" s="158" t="s">
        <v>71</v>
      </c>
      <c r="D32" s="159">
        <v>1807</v>
      </c>
      <c r="E32" s="160">
        <v>45801</v>
      </c>
      <c r="F32" s="280" t="s">
        <v>72</v>
      </c>
      <c r="G32" s="162"/>
      <c r="H32" s="163"/>
      <c r="I32" s="163"/>
      <c r="J32" s="163"/>
      <c r="K32" s="163"/>
      <c r="L32" s="163">
        <v>7480</v>
      </c>
      <c r="M32" s="163">
        <v>2300</v>
      </c>
      <c r="N32" s="220">
        <f t="shared" si="0"/>
        <v>9780</v>
      </c>
      <c r="O32" s="216">
        <v>45803</v>
      </c>
      <c r="P32" s="221"/>
    </row>
    <row r="33" s="131" customFormat="1" ht="20.95" customHeight="1" spans="1:16">
      <c r="A33" s="156">
        <v>45803</v>
      </c>
      <c r="B33" s="157">
        <v>15107</v>
      </c>
      <c r="C33" s="158" t="s">
        <v>73</v>
      </c>
      <c r="D33" s="159"/>
      <c r="E33" s="160">
        <v>45803</v>
      </c>
      <c r="F33" s="280" t="s">
        <v>74</v>
      </c>
      <c r="G33" s="162"/>
      <c r="H33" s="163"/>
      <c r="I33" s="163"/>
      <c r="J33" s="163"/>
      <c r="K33" s="163"/>
      <c r="L33" s="163"/>
      <c r="M33" s="163">
        <v>950</v>
      </c>
      <c r="N33" s="220">
        <f t="shared" si="0"/>
        <v>950</v>
      </c>
      <c r="O33" s="216">
        <v>45805</v>
      </c>
      <c r="P33" s="221"/>
    </row>
    <row r="34" s="131" customFormat="1" ht="20.95" customHeight="1" spans="1:16">
      <c r="A34" s="156">
        <v>45799</v>
      </c>
      <c r="B34" s="157">
        <v>15066</v>
      </c>
      <c r="C34" s="158" t="s">
        <v>75</v>
      </c>
      <c r="D34" s="159"/>
      <c r="E34" s="160">
        <v>45803</v>
      </c>
      <c r="F34" s="280" t="s">
        <v>76</v>
      </c>
      <c r="G34" s="162">
        <v>1500</v>
      </c>
      <c r="H34" s="163"/>
      <c r="I34" s="163"/>
      <c r="J34" s="163"/>
      <c r="K34" s="163"/>
      <c r="L34" s="163"/>
      <c r="M34" s="163"/>
      <c r="N34" s="220">
        <f t="shared" si="0"/>
        <v>1500</v>
      </c>
      <c r="O34" s="216">
        <v>45805</v>
      </c>
      <c r="P34" s="221"/>
    </row>
    <row r="35" s="131" customFormat="1" ht="20.95" customHeight="1" spans="1:16">
      <c r="A35" s="156">
        <v>45804</v>
      </c>
      <c r="B35" s="157">
        <v>15129</v>
      </c>
      <c r="C35" s="158" t="s">
        <v>38</v>
      </c>
      <c r="D35" s="159">
        <v>1809</v>
      </c>
      <c r="E35" s="160">
        <v>45804</v>
      </c>
      <c r="F35" s="280" t="s">
        <v>77</v>
      </c>
      <c r="G35" s="162"/>
      <c r="H35" s="163"/>
      <c r="I35" s="214"/>
      <c r="J35" s="217">
        <v>880</v>
      </c>
      <c r="K35" s="218"/>
      <c r="L35" s="219"/>
      <c r="M35" s="218"/>
      <c r="N35" s="215">
        <f t="shared" si="0"/>
        <v>880</v>
      </c>
      <c r="O35" s="216">
        <v>45805</v>
      </c>
      <c r="P35" s="160"/>
    </row>
    <row r="36" s="131" customFormat="1" ht="20.95" customHeight="1" spans="1:16">
      <c r="A36" s="169">
        <v>45796</v>
      </c>
      <c r="B36" s="157">
        <v>14974</v>
      </c>
      <c r="C36" s="158" t="s">
        <v>78</v>
      </c>
      <c r="D36" s="159"/>
      <c r="E36" s="160">
        <v>45804</v>
      </c>
      <c r="F36" s="280" t="s">
        <v>79</v>
      </c>
      <c r="G36" s="162"/>
      <c r="H36" s="163"/>
      <c r="I36" s="163"/>
      <c r="J36" s="163"/>
      <c r="K36" s="218"/>
      <c r="L36" s="163"/>
      <c r="M36" s="163">
        <v>450</v>
      </c>
      <c r="N36" s="220">
        <f t="shared" si="0"/>
        <v>450</v>
      </c>
      <c r="O36" s="216">
        <v>45805</v>
      </c>
      <c r="P36" s="221"/>
    </row>
    <row r="37" s="131" customFormat="1" ht="20.95" customHeight="1" spans="1:16">
      <c r="A37" s="169">
        <v>45801</v>
      </c>
      <c r="B37" s="170">
        <v>15087</v>
      </c>
      <c r="C37" s="171" t="s">
        <v>80</v>
      </c>
      <c r="D37" s="172"/>
      <c r="E37" s="160">
        <v>45804</v>
      </c>
      <c r="F37" s="280" t="s">
        <v>81</v>
      </c>
      <c r="G37" s="163"/>
      <c r="H37" s="163"/>
      <c r="I37" s="163"/>
      <c r="J37" s="163"/>
      <c r="K37" s="163"/>
      <c r="L37" s="163"/>
      <c r="M37" s="163">
        <v>600</v>
      </c>
      <c r="N37" s="220">
        <f t="shared" si="0"/>
        <v>600</v>
      </c>
      <c r="O37" s="216">
        <v>45805</v>
      </c>
      <c r="P37" s="225"/>
    </row>
    <row r="38" s="131" customFormat="1" ht="20.95" customHeight="1" spans="1:16">
      <c r="A38" s="169">
        <v>45804</v>
      </c>
      <c r="B38" s="170">
        <v>15143</v>
      </c>
      <c r="C38" s="171" t="s">
        <v>82</v>
      </c>
      <c r="D38" s="172"/>
      <c r="E38" s="160">
        <v>45806</v>
      </c>
      <c r="F38" s="280" t="s">
        <v>83</v>
      </c>
      <c r="G38" s="163"/>
      <c r="H38" s="163"/>
      <c r="I38" s="163">
        <v>900</v>
      </c>
      <c r="J38" s="163"/>
      <c r="K38" s="163"/>
      <c r="L38" s="163"/>
      <c r="M38" s="163"/>
      <c r="N38" s="220">
        <f t="shared" si="0"/>
        <v>900</v>
      </c>
      <c r="O38" s="216">
        <v>45808</v>
      </c>
      <c r="P38" s="225"/>
    </row>
    <row r="39" s="131" customFormat="1" ht="20.95" customHeight="1" spans="1:16">
      <c r="A39" s="169">
        <v>45804</v>
      </c>
      <c r="B39" s="170">
        <v>15149</v>
      </c>
      <c r="C39" s="171" t="s">
        <v>84</v>
      </c>
      <c r="D39" s="172"/>
      <c r="E39" s="160">
        <v>45806</v>
      </c>
      <c r="F39" s="280" t="s">
        <v>85</v>
      </c>
      <c r="G39" s="163"/>
      <c r="H39" s="163"/>
      <c r="I39" s="163"/>
      <c r="J39" s="163"/>
      <c r="K39" s="163"/>
      <c r="L39" s="163"/>
      <c r="M39" s="163">
        <v>600</v>
      </c>
      <c r="N39" s="220">
        <f t="shared" si="0"/>
        <v>600</v>
      </c>
      <c r="O39" s="216">
        <v>45808</v>
      </c>
      <c r="P39" s="225"/>
    </row>
    <row r="40" s="131" customFormat="1" ht="20.95" customHeight="1" spans="1:16">
      <c r="A40" s="169">
        <v>45803</v>
      </c>
      <c r="B40" s="170">
        <v>15126</v>
      </c>
      <c r="C40" s="171" t="s">
        <v>73</v>
      </c>
      <c r="D40" s="159">
        <v>1811</v>
      </c>
      <c r="E40" s="160">
        <v>45806</v>
      </c>
      <c r="F40" s="280" t="s">
        <v>86</v>
      </c>
      <c r="G40" s="163"/>
      <c r="H40" s="163"/>
      <c r="I40" s="163"/>
      <c r="J40" s="163"/>
      <c r="K40" s="163"/>
      <c r="L40" s="163">
        <v>2500</v>
      </c>
      <c r="M40" s="163">
        <v>1150</v>
      </c>
      <c r="N40" s="220">
        <f t="shared" si="0"/>
        <v>3650</v>
      </c>
      <c r="O40" s="216">
        <v>45808</v>
      </c>
      <c r="P40" s="225"/>
    </row>
    <row r="41" s="131" customFormat="1" ht="20.95" customHeight="1" spans="1:16">
      <c r="A41" s="169">
        <v>45779</v>
      </c>
      <c r="B41" s="170">
        <v>14762</v>
      </c>
      <c r="C41" s="171" t="s">
        <v>27</v>
      </c>
      <c r="D41" s="172"/>
      <c r="E41" s="160">
        <v>45807</v>
      </c>
      <c r="F41" s="280" t="s">
        <v>87</v>
      </c>
      <c r="G41" s="163"/>
      <c r="H41" s="163"/>
      <c r="I41" s="163"/>
      <c r="J41" s="163"/>
      <c r="K41" s="163"/>
      <c r="L41" s="163"/>
      <c r="M41" s="163">
        <v>3550</v>
      </c>
      <c r="N41" s="220">
        <f t="shared" si="0"/>
        <v>3550</v>
      </c>
      <c r="O41" s="227">
        <v>45808</v>
      </c>
      <c r="P41" s="225"/>
    </row>
    <row r="42" s="131" customFormat="1" ht="20.95" customHeight="1" spans="1:16">
      <c r="A42" s="169">
        <v>45808</v>
      </c>
      <c r="B42" s="170">
        <v>15195</v>
      </c>
      <c r="C42" s="158" t="s">
        <v>88</v>
      </c>
      <c r="D42" s="159">
        <v>1812</v>
      </c>
      <c r="E42" s="160">
        <v>45808</v>
      </c>
      <c r="F42" s="280" t="s">
        <v>89</v>
      </c>
      <c r="G42" s="163"/>
      <c r="H42" s="163"/>
      <c r="I42" s="163"/>
      <c r="J42" s="163">
        <v>5280</v>
      </c>
      <c r="K42" s="163"/>
      <c r="L42" s="163"/>
      <c r="M42" s="163">
        <v>182</v>
      </c>
      <c r="N42" s="220">
        <f t="shared" si="0"/>
        <v>5462</v>
      </c>
      <c r="O42" s="227">
        <v>45808</v>
      </c>
      <c r="P42" s="225"/>
    </row>
    <row r="43" s="131" customFormat="1" ht="20.95" customHeight="1" spans="1:16">
      <c r="A43" s="173"/>
      <c r="B43" s="170"/>
      <c r="C43" s="158"/>
      <c r="D43" s="159"/>
      <c r="E43" s="160"/>
      <c r="F43" s="161"/>
      <c r="G43" s="174"/>
      <c r="H43" s="163"/>
      <c r="I43" s="228"/>
      <c r="J43" s="163"/>
      <c r="K43" s="229"/>
      <c r="L43" s="163"/>
      <c r="M43" s="229"/>
      <c r="N43" s="215">
        <f>SUM(G43:M43)</f>
        <v>0</v>
      </c>
      <c r="O43" s="227"/>
      <c r="P43" s="225"/>
    </row>
    <row r="44" s="131" customFormat="1" customHeight="1" spans="1:16">
      <c r="A44" s="173"/>
      <c r="B44" s="157"/>
      <c r="C44" s="158"/>
      <c r="D44" s="159"/>
      <c r="E44" s="160"/>
      <c r="F44" s="161"/>
      <c r="G44" s="175"/>
      <c r="H44" s="163"/>
      <c r="I44" s="230"/>
      <c r="J44" s="231"/>
      <c r="K44" s="232"/>
      <c r="L44" s="219"/>
      <c r="M44" s="232"/>
      <c r="N44" s="215">
        <f>SUM(G44:M44)</f>
        <v>0</v>
      </c>
      <c r="O44" s="216"/>
      <c r="P44" s="160"/>
    </row>
    <row r="45" s="131" customFormat="1" customHeight="1" spans="1:16">
      <c r="A45" s="156"/>
      <c r="B45" s="157"/>
      <c r="C45" s="158"/>
      <c r="D45" s="159"/>
      <c r="E45" s="160"/>
      <c r="F45" s="161"/>
      <c r="G45" s="162"/>
      <c r="H45" s="163"/>
      <c r="I45" s="233"/>
      <c r="J45" s="231"/>
      <c r="K45" s="234"/>
      <c r="L45" s="219"/>
      <c r="M45" s="234"/>
      <c r="N45" s="215">
        <f>SUM(G45:M45)</f>
        <v>0</v>
      </c>
      <c r="O45" s="216"/>
      <c r="P45" s="160"/>
    </row>
    <row r="46" s="131" customFormat="1" customHeight="1" spans="1:16">
      <c r="A46" s="176" t="s">
        <v>90</v>
      </c>
      <c r="B46" s="177"/>
      <c r="C46" s="178"/>
      <c r="D46" s="179"/>
      <c r="E46" s="179"/>
      <c r="F46" s="180" t="s">
        <v>91</v>
      </c>
      <c r="G46" s="181">
        <f t="shared" ref="G46:N46" si="1">SUM(G8:G45)</f>
        <v>11500</v>
      </c>
      <c r="H46" s="181">
        <f t="shared" si="1"/>
        <v>0</v>
      </c>
      <c r="I46" s="181">
        <f t="shared" si="1"/>
        <v>900</v>
      </c>
      <c r="J46" s="181">
        <f t="shared" si="1"/>
        <v>27692</v>
      </c>
      <c r="K46" s="181">
        <f t="shared" si="1"/>
        <v>83700</v>
      </c>
      <c r="L46" s="181">
        <f t="shared" si="1"/>
        <v>29860</v>
      </c>
      <c r="M46" s="181">
        <f t="shared" si="1"/>
        <v>25524</v>
      </c>
      <c r="N46" s="181">
        <f t="shared" si="1"/>
        <v>179176</v>
      </c>
      <c r="O46" s="235"/>
      <c r="P46" s="225"/>
    </row>
    <row r="47" s="131" customFormat="1" customHeight="1" spans="1:16">
      <c r="A47" s="182"/>
      <c r="B47" s="183"/>
      <c r="C47" s="184"/>
      <c r="D47" s="185"/>
      <c r="E47" s="185"/>
      <c r="F47" s="136"/>
      <c r="G47" s="186"/>
      <c r="H47" s="186"/>
      <c r="I47" s="186"/>
      <c r="J47" s="186"/>
      <c r="K47" s="186"/>
      <c r="L47" s="186"/>
      <c r="M47" s="186"/>
      <c r="N47" s="186"/>
      <c r="O47" s="137"/>
      <c r="P47" s="236"/>
    </row>
    <row r="48" s="131" customFormat="1" customHeight="1" spans="1:16">
      <c r="A48" s="137" t="s">
        <v>0</v>
      </c>
      <c r="B48" s="187"/>
      <c r="C48" s="139"/>
      <c r="D48" s="140"/>
      <c r="E48" s="140"/>
      <c r="F48" s="141"/>
      <c r="G48" s="137"/>
      <c r="H48" s="137"/>
      <c r="I48" s="137"/>
      <c r="J48" s="137"/>
      <c r="K48" s="137"/>
      <c r="L48" s="137"/>
      <c r="M48" s="137"/>
      <c r="N48" s="137"/>
      <c r="O48" s="137"/>
      <c r="P48" s="236"/>
    </row>
    <row r="49" s="131" customFormat="1" customHeight="1" spans="1:16">
      <c r="A49" s="137" t="s">
        <v>92</v>
      </c>
      <c r="B49" s="187"/>
      <c r="C49" s="139"/>
      <c r="D49" s="140"/>
      <c r="E49" s="140"/>
      <c r="F49" s="141"/>
      <c r="G49" s="137"/>
      <c r="H49" s="137"/>
      <c r="I49" s="137"/>
      <c r="J49" s="137"/>
      <c r="K49" s="137"/>
      <c r="L49" s="137"/>
      <c r="M49" s="137"/>
      <c r="N49" s="137"/>
      <c r="O49" s="137"/>
      <c r="P49" s="236"/>
    </row>
    <row r="50" s="131" customFormat="1" customHeight="1" spans="1:16">
      <c r="A50" s="137" t="s">
        <v>93</v>
      </c>
      <c r="B50" s="187"/>
      <c r="C50" s="139"/>
      <c r="D50" s="140"/>
      <c r="E50" s="140"/>
      <c r="F50" s="141"/>
      <c r="G50" s="137"/>
      <c r="H50" s="137"/>
      <c r="I50" s="137"/>
      <c r="J50" s="137"/>
      <c r="K50" s="137"/>
      <c r="L50" s="137"/>
      <c r="M50" s="137"/>
      <c r="N50" s="137"/>
      <c r="O50" s="137"/>
      <c r="P50" s="236"/>
    </row>
    <row r="51" s="131" customFormat="1" customHeight="1" spans="1:16">
      <c r="A51" s="137"/>
      <c r="B51" s="187"/>
      <c r="C51" s="139"/>
      <c r="D51" s="140"/>
      <c r="E51" s="140"/>
      <c r="F51" s="141"/>
      <c r="G51" s="137"/>
      <c r="H51" s="137"/>
      <c r="I51" s="137"/>
      <c r="J51" s="137"/>
      <c r="K51" s="137"/>
      <c r="L51" s="137"/>
      <c r="M51" s="137"/>
      <c r="N51" s="137"/>
      <c r="O51" s="137"/>
      <c r="P51" s="236"/>
    </row>
    <row r="52" s="131" customFormat="1" customHeight="1" spans="1:16">
      <c r="A52" s="142" t="s">
        <v>94</v>
      </c>
      <c r="B52" s="143"/>
      <c r="C52" s="139"/>
      <c r="D52" s="140"/>
      <c r="E52" s="140"/>
      <c r="F52" s="141"/>
      <c r="G52" s="137"/>
      <c r="H52" s="137"/>
      <c r="I52" s="137"/>
      <c r="J52" s="137"/>
      <c r="K52" s="137"/>
      <c r="L52" s="137"/>
      <c r="M52" s="137"/>
      <c r="N52" s="137"/>
      <c r="O52" s="137"/>
      <c r="P52" s="236"/>
    </row>
    <row r="53" s="131" customFormat="1" customHeight="1" spans="1:17">
      <c r="A53" s="188" t="s">
        <v>4</v>
      </c>
      <c r="B53" s="144" t="s">
        <v>5</v>
      </c>
      <c r="C53" s="189" t="s">
        <v>6</v>
      </c>
      <c r="D53" s="146" t="s">
        <v>7</v>
      </c>
      <c r="E53" s="147" t="s">
        <v>8</v>
      </c>
      <c r="F53" s="144" t="s">
        <v>95</v>
      </c>
      <c r="G53" s="144" t="s">
        <v>10</v>
      </c>
      <c r="H53" s="149" t="s">
        <v>11</v>
      </c>
      <c r="I53" s="149"/>
      <c r="J53" s="144" t="s">
        <v>12</v>
      </c>
      <c r="K53" s="144" t="s">
        <v>13</v>
      </c>
      <c r="L53" s="237" t="s">
        <v>14</v>
      </c>
      <c r="M53" s="237"/>
      <c r="N53" s="144" t="s">
        <v>15</v>
      </c>
      <c r="O53" s="144" t="s">
        <v>16</v>
      </c>
      <c r="P53" s="144" t="s">
        <v>17</v>
      </c>
      <c r="Q53" s="144" t="s">
        <v>96</v>
      </c>
    </row>
    <row r="54" s="131" customFormat="1" customHeight="1" spans="1:17">
      <c r="A54" s="190"/>
      <c r="B54" s="150"/>
      <c r="C54" s="191"/>
      <c r="D54" s="152"/>
      <c r="E54" s="153" t="s">
        <v>18</v>
      </c>
      <c r="F54" s="150"/>
      <c r="G54" s="150"/>
      <c r="H54" s="155" t="s">
        <v>19</v>
      </c>
      <c r="I54" s="155" t="s">
        <v>20</v>
      </c>
      <c r="J54" s="150"/>
      <c r="K54" s="150"/>
      <c r="L54" s="155" t="s">
        <v>19</v>
      </c>
      <c r="M54" s="155" t="s">
        <v>20</v>
      </c>
      <c r="N54" s="150"/>
      <c r="O54" s="150"/>
      <c r="P54" s="150"/>
      <c r="Q54" s="150"/>
    </row>
    <row r="55" s="131" customFormat="1" customHeight="1" spans="1:17">
      <c r="A55" s="156">
        <v>45783</v>
      </c>
      <c r="B55" s="157" t="s">
        <v>97</v>
      </c>
      <c r="C55" s="158" t="s">
        <v>98</v>
      </c>
      <c r="D55" s="192" t="s">
        <v>99</v>
      </c>
      <c r="E55" s="192"/>
      <c r="F55" s="180"/>
      <c r="G55" s="193"/>
      <c r="H55" s="193"/>
      <c r="I55" s="193"/>
      <c r="J55" s="193">
        <v>8000</v>
      </c>
      <c r="K55" s="193"/>
      <c r="L55" s="193"/>
      <c r="M55" s="193"/>
      <c r="N55" s="197">
        <f>SUM(G55:M55)</f>
        <v>8000</v>
      </c>
      <c r="O55" s="238"/>
      <c r="P55" s="225"/>
      <c r="Q55" s="195"/>
    </row>
    <row r="56" s="131" customFormat="1" customHeight="1" spans="1:17">
      <c r="A56" s="156">
        <v>45790</v>
      </c>
      <c r="B56" s="157" t="s">
        <v>100</v>
      </c>
      <c r="C56" s="158" t="s">
        <v>101</v>
      </c>
      <c r="D56" s="159" t="s">
        <v>102</v>
      </c>
      <c r="E56" s="194">
        <v>45823</v>
      </c>
      <c r="F56" s="160" t="s">
        <v>103</v>
      </c>
      <c r="G56" s="161"/>
      <c r="H56" s="162"/>
      <c r="I56" s="163"/>
      <c r="J56" s="163"/>
      <c r="K56" s="163">
        <v>134000</v>
      </c>
      <c r="L56" s="224"/>
      <c r="M56" s="193"/>
      <c r="N56" s="197">
        <f>SUM(G56:M56)</f>
        <v>134000</v>
      </c>
      <c r="O56" s="238"/>
      <c r="P56" s="225"/>
      <c r="Q56" s="195"/>
    </row>
    <row r="57" s="131" customFormat="1" customHeight="1" spans="1:17">
      <c r="A57" s="156">
        <v>45790</v>
      </c>
      <c r="B57" s="157" t="s">
        <v>104</v>
      </c>
      <c r="C57" s="158" t="s">
        <v>101</v>
      </c>
      <c r="D57" s="159" t="s">
        <v>105</v>
      </c>
      <c r="E57" s="194">
        <v>45813</v>
      </c>
      <c r="F57" s="160" t="s">
        <v>106</v>
      </c>
      <c r="G57" s="161"/>
      <c r="H57" s="162"/>
      <c r="I57" s="163"/>
      <c r="J57" s="163">
        <v>1800</v>
      </c>
      <c r="K57" s="163"/>
      <c r="L57" s="224"/>
      <c r="M57" s="193"/>
      <c r="N57" s="197">
        <f>SUM(G57:M57)</f>
        <v>1800</v>
      </c>
      <c r="O57" s="238"/>
      <c r="P57" s="225"/>
      <c r="Q57" s="195"/>
    </row>
    <row r="58" s="131" customFormat="1" customHeight="1" spans="1:17">
      <c r="A58" s="195"/>
      <c r="B58" s="196"/>
      <c r="C58" s="171"/>
      <c r="D58" s="192"/>
      <c r="E58" s="192"/>
      <c r="F58" s="180"/>
      <c r="G58" s="197"/>
      <c r="H58" s="197"/>
      <c r="I58" s="197"/>
      <c r="J58" s="197"/>
      <c r="K58" s="197"/>
      <c r="L58" s="197"/>
      <c r="M58" s="197"/>
      <c r="N58" s="197">
        <f>SUM(G58:M58)</f>
        <v>0</v>
      </c>
      <c r="O58" s="238"/>
      <c r="P58" s="225"/>
      <c r="Q58" s="195"/>
    </row>
    <row r="59" s="131" customFormat="1" customHeight="1" spans="1:17">
      <c r="A59" s="195"/>
      <c r="B59" s="196"/>
      <c r="C59" s="171"/>
      <c r="D59" s="192"/>
      <c r="E59" s="192"/>
      <c r="F59" s="180"/>
      <c r="G59" s="197"/>
      <c r="H59" s="197"/>
      <c r="I59" s="197"/>
      <c r="J59" s="197"/>
      <c r="K59" s="197"/>
      <c r="L59" s="197"/>
      <c r="M59" s="197"/>
      <c r="N59" s="197">
        <f>SUM(G59:M59)</f>
        <v>0</v>
      </c>
      <c r="O59" s="238"/>
      <c r="P59" s="225"/>
      <c r="Q59" s="195"/>
    </row>
    <row r="60" s="131" customFormat="1" customHeight="1" spans="1:17">
      <c r="A60" s="195"/>
      <c r="B60" s="196"/>
      <c r="C60" s="171"/>
      <c r="D60" s="192"/>
      <c r="E60" s="192"/>
      <c r="F60" s="180"/>
      <c r="G60" s="197"/>
      <c r="H60" s="197"/>
      <c r="I60" s="197"/>
      <c r="J60" s="197"/>
      <c r="K60" s="197"/>
      <c r="L60" s="197"/>
      <c r="M60" s="197"/>
      <c r="N60" s="197">
        <f>SUM(G60:M60)</f>
        <v>0</v>
      </c>
      <c r="O60" s="238"/>
      <c r="P60" s="225"/>
      <c r="Q60" s="195"/>
    </row>
    <row r="61" s="131" customFormat="1" customHeight="1" spans="1:17">
      <c r="A61" s="176" t="s">
        <v>15</v>
      </c>
      <c r="B61" s="170"/>
      <c r="C61" s="171"/>
      <c r="D61" s="192"/>
      <c r="E61" s="192"/>
      <c r="F61" s="180"/>
      <c r="G61" s="198">
        <f t="shared" ref="G61:N61" si="2">SUM(G55:G60)</f>
        <v>0</v>
      </c>
      <c r="H61" s="198">
        <f t="shared" si="2"/>
        <v>0</v>
      </c>
      <c r="I61" s="198">
        <f t="shared" si="2"/>
        <v>0</v>
      </c>
      <c r="J61" s="198">
        <f t="shared" si="2"/>
        <v>9800</v>
      </c>
      <c r="K61" s="198">
        <f t="shared" si="2"/>
        <v>134000</v>
      </c>
      <c r="L61" s="198">
        <f t="shared" si="2"/>
        <v>0</v>
      </c>
      <c r="M61" s="198">
        <f t="shared" si="2"/>
        <v>0</v>
      </c>
      <c r="N61" s="198">
        <f t="shared" si="2"/>
        <v>143800</v>
      </c>
      <c r="O61" s="238"/>
      <c r="P61" s="225"/>
      <c r="Q61" s="195"/>
    </row>
    <row r="62" s="132" customFormat="1" ht="30" customHeight="1" spans="1:17">
      <c r="A62" s="199" t="s">
        <v>107</v>
      </c>
      <c r="B62" s="200"/>
      <c r="C62" s="201"/>
      <c r="D62" s="202"/>
      <c r="E62" s="202"/>
      <c r="F62" s="203"/>
      <c r="G62" s="204">
        <f t="shared" ref="G62:N62" si="3">G46+G61</f>
        <v>11500</v>
      </c>
      <c r="H62" s="204">
        <f t="shared" si="3"/>
        <v>0</v>
      </c>
      <c r="I62" s="204">
        <f t="shared" si="3"/>
        <v>900</v>
      </c>
      <c r="J62" s="204">
        <f t="shared" si="3"/>
        <v>37492</v>
      </c>
      <c r="K62" s="204">
        <f t="shared" si="3"/>
        <v>217700</v>
      </c>
      <c r="L62" s="204">
        <f t="shared" si="3"/>
        <v>29860</v>
      </c>
      <c r="M62" s="204">
        <f t="shared" si="3"/>
        <v>25524</v>
      </c>
      <c r="N62" s="204">
        <f t="shared" si="3"/>
        <v>322976</v>
      </c>
      <c r="O62" s="239"/>
      <c r="P62" s="170"/>
      <c r="Q62" s="242"/>
    </row>
    <row r="63" s="131" customFormat="1" customHeight="1" spans="1:17">
      <c r="A63" s="205"/>
      <c r="B63" s="206"/>
      <c r="C63" s="207"/>
      <c r="D63" s="140"/>
      <c r="E63" s="140"/>
      <c r="F63" s="141"/>
      <c r="G63" s="208"/>
      <c r="H63" s="208"/>
      <c r="I63" s="208"/>
      <c r="J63" s="208"/>
      <c r="K63" s="208"/>
      <c r="L63" s="208"/>
      <c r="M63" s="208"/>
      <c r="N63" s="208"/>
      <c r="O63" s="240"/>
      <c r="P63" s="236"/>
      <c r="Q63" s="243"/>
    </row>
    <row r="64" s="131" customFormat="1" customHeight="1" spans="1:16">
      <c r="A64" s="209"/>
      <c r="B64" s="210"/>
      <c r="C64" s="211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</row>
    <row r="65" s="131" customFormat="1" customHeight="1" spans="1:16">
      <c r="A65" s="209"/>
      <c r="B65" s="210"/>
      <c r="C65" s="211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</row>
    <row r="66" s="131" customFormat="1" customHeight="1" spans="1:16">
      <c r="A66" s="209"/>
      <c r="B66" s="210"/>
      <c r="C66" s="211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</row>
    <row r="67" s="131" customFormat="1" customHeight="1" spans="1:16">
      <c r="A67" s="209"/>
      <c r="B67" s="210"/>
      <c r="C67" s="211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</row>
    <row r="68" s="131" customFormat="1" customHeight="1" spans="1:16">
      <c r="A68" s="209"/>
      <c r="B68" s="210"/>
      <c r="C68" s="211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</row>
    <row r="69" s="131" customFormat="1" customHeight="1" spans="1:16">
      <c r="A69" s="209"/>
      <c r="B69" s="210"/>
      <c r="C69" s="211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</row>
    <row r="70" s="131" customFormat="1" customHeight="1" spans="1:16">
      <c r="A70" s="209"/>
      <c r="B70" s="210"/>
      <c r="C70" s="211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</row>
    <row r="71" s="131" customFormat="1" customHeight="1" spans="1:16">
      <c r="A71" s="209"/>
      <c r="B71" s="210"/>
      <c r="C71" s="211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</row>
    <row r="72" s="131" customFormat="1" customHeight="1" spans="1:16">
      <c r="A72" s="209"/>
      <c r="B72" s="210"/>
      <c r="C72" s="211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</row>
    <row r="73" s="131" customFormat="1" customHeight="1" spans="1:16">
      <c r="A73" s="209"/>
      <c r="B73" s="210"/>
      <c r="C73" s="211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</row>
    <row r="74" s="131" customFormat="1" customHeight="1" spans="1:16">
      <c r="A74" s="209"/>
      <c r="B74" s="210"/>
      <c r="C74" s="211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</row>
    <row r="75" s="131" customFormat="1" customHeight="1" spans="1:16">
      <c r="A75" s="209"/>
      <c r="B75" s="210"/>
      <c r="C75" s="211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</row>
    <row r="76" s="131" customFormat="1" customHeight="1" spans="1:16">
      <c r="A76" s="209"/>
      <c r="B76" s="210"/>
      <c r="C76" s="211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</row>
    <row r="77" s="131" customFormat="1" customHeight="1" spans="1:16">
      <c r="A77" s="209"/>
      <c r="B77" s="210"/>
      <c r="C77" s="211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</row>
    <row r="78" s="131" customFormat="1" customHeight="1" spans="1:16">
      <c r="A78" s="209"/>
      <c r="B78" s="210"/>
      <c r="C78" s="211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</row>
    <row r="79" s="131" customFormat="1" customHeight="1" spans="1:16">
      <c r="A79" s="209"/>
      <c r="B79" s="210"/>
      <c r="C79" s="211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</row>
    <row r="80" s="131" customFormat="1" customHeight="1" spans="1:16">
      <c r="A80" s="209"/>
      <c r="B80" s="210"/>
      <c r="C80" s="211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</row>
    <row r="81" s="131" customFormat="1" customHeight="1" spans="1:16">
      <c r="A81" s="209"/>
      <c r="B81" s="210"/>
      <c r="C81" s="211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</row>
    <row r="82" s="131" customFormat="1" customHeight="1" spans="1:16">
      <c r="A82" s="209"/>
      <c r="B82" s="210"/>
      <c r="C82" s="211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</row>
    <row r="83" s="131" customFormat="1" customHeight="1" spans="1:16">
      <c r="A83" s="209"/>
      <c r="B83" s="210"/>
      <c r="C83" s="211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</row>
    <row r="84" s="131" customFormat="1" customHeight="1" spans="1:16">
      <c r="A84" s="209"/>
      <c r="B84" s="210"/>
      <c r="C84" s="211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</row>
    <row r="85" s="131" customFormat="1" customHeight="1" spans="1:16">
      <c r="A85" s="209"/>
      <c r="B85" s="210"/>
      <c r="C85" s="211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</row>
    <row r="86" s="131" customFormat="1" customHeight="1" spans="1:16">
      <c r="A86" s="209"/>
      <c r="B86" s="210"/>
      <c r="C86" s="211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</row>
    <row r="87" s="131" customFormat="1" customHeight="1" spans="1:16">
      <c r="A87" s="209"/>
      <c r="B87" s="210"/>
      <c r="C87" s="211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</row>
    <row r="88" s="131" customFormat="1" customHeight="1" spans="1:16">
      <c r="A88" s="209"/>
      <c r="B88" s="210"/>
      <c r="C88" s="211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</row>
    <row r="89" s="131" customFormat="1" customHeight="1" spans="1:16">
      <c r="A89" s="209"/>
      <c r="B89" s="210"/>
      <c r="C89" s="211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</row>
    <row r="90" s="131" customFormat="1" customHeight="1" spans="1:16">
      <c r="A90" s="209"/>
      <c r="B90" s="210"/>
      <c r="C90" s="211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</row>
    <row r="91" s="131" customFormat="1" customHeight="1" spans="1:16">
      <c r="A91" s="209"/>
      <c r="B91" s="210"/>
      <c r="C91" s="211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</row>
    <row r="92" s="131" customFormat="1" customHeight="1" spans="1:16">
      <c r="A92" s="209"/>
      <c r="B92" s="210"/>
      <c r="C92" s="211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</row>
    <row r="93" s="131" customFormat="1" customHeight="1" spans="1:16">
      <c r="A93" s="209"/>
      <c r="B93" s="210"/>
      <c r="C93" s="211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</row>
    <row r="94" s="131" customFormat="1" customHeight="1" spans="1:16">
      <c r="A94" s="209"/>
      <c r="B94" s="210"/>
      <c r="C94" s="211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</row>
    <row r="95" s="131" customFormat="1" customHeight="1" spans="1:16">
      <c r="A95" s="209"/>
      <c r="B95" s="210"/>
      <c r="C95" s="211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</row>
    <row r="96" s="131" customFormat="1" customHeight="1" spans="1:16">
      <c r="A96" s="209"/>
      <c r="B96" s="210"/>
      <c r="C96" s="211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</row>
    <row r="97" s="131" customFormat="1" customHeight="1" spans="1:16">
      <c r="A97" s="209"/>
      <c r="B97" s="210"/>
      <c r="C97" s="211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</row>
    <row r="98" s="131" customFormat="1" customHeight="1" spans="2:6">
      <c r="B98" s="133"/>
      <c r="C98" s="134"/>
      <c r="D98" s="135"/>
      <c r="E98" s="135"/>
      <c r="F98" s="136"/>
    </row>
    <row r="99" s="131" customFormat="1" customHeight="1" spans="1:16">
      <c r="A99" s="137" t="s">
        <v>0</v>
      </c>
      <c r="B99" s="187"/>
      <c r="C99" s="139"/>
      <c r="D99" s="140"/>
      <c r="E99" s="140"/>
      <c r="F99" s="141"/>
      <c r="G99" s="137"/>
      <c r="H99" s="137"/>
      <c r="I99" s="137"/>
      <c r="J99" s="137"/>
      <c r="K99" s="137"/>
      <c r="L99" s="137"/>
      <c r="M99" s="137"/>
      <c r="N99" s="137"/>
      <c r="O99" s="137"/>
      <c r="P99" s="236"/>
    </row>
    <row r="100" s="131" customFormat="1" customHeight="1" spans="1:16">
      <c r="A100" s="137" t="s">
        <v>92</v>
      </c>
      <c r="B100" s="187"/>
      <c r="C100" s="139"/>
      <c r="D100" s="140"/>
      <c r="E100" s="140"/>
      <c r="F100" s="141"/>
      <c r="G100" s="137"/>
      <c r="H100" s="137"/>
      <c r="I100" s="137"/>
      <c r="J100" s="137"/>
      <c r="K100" s="137"/>
      <c r="L100" s="137"/>
      <c r="M100" s="137"/>
      <c r="N100" s="137"/>
      <c r="O100" s="137"/>
      <c r="P100" s="236"/>
    </row>
    <row r="101" s="131" customFormat="1" customHeight="1" spans="1:16">
      <c r="A101" s="137" t="s">
        <v>93</v>
      </c>
      <c r="B101" s="187"/>
      <c r="C101" s="139"/>
      <c r="D101" s="140"/>
      <c r="E101" s="140"/>
      <c r="F101" s="141"/>
      <c r="G101" s="137"/>
      <c r="H101" s="137"/>
      <c r="I101" s="137"/>
      <c r="J101" s="137"/>
      <c r="K101" s="137"/>
      <c r="L101" s="137"/>
      <c r="M101" s="137"/>
      <c r="N101" s="137"/>
      <c r="O101" s="137"/>
      <c r="P101" s="236"/>
    </row>
    <row r="102" s="131" customFormat="1" customHeight="1" spans="1:16">
      <c r="A102" s="137"/>
      <c r="B102" s="187"/>
      <c r="C102" s="139"/>
      <c r="D102" s="140"/>
      <c r="E102" s="140"/>
      <c r="F102" s="141"/>
      <c r="G102" s="137"/>
      <c r="H102" s="137"/>
      <c r="I102" s="137"/>
      <c r="J102" s="137"/>
      <c r="K102" s="137"/>
      <c r="L102" s="137"/>
      <c r="M102" s="137"/>
      <c r="N102" s="137"/>
      <c r="O102" s="137"/>
      <c r="P102" s="236"/>
    </row>
    <row r="103" customHeight="1" spans="1:16">
      <c r="A103" s="244" t="s">
        <v>108</v>
      </c>
      <c r="B103" s="143"/>
      <c r="C103" s="139"/>
      <c r="D103" s="140"/>
      <c r="E103" s="140"/>
      <c r="F103" s="141"/>
      <c r="G103" s="137"/>
      <c r="H103" s="137"/>
      <c r="I103" s="137"/>
      <c r="J103" s="137"/>
      <c r="K103" s="137"/>
      <c r="L103" s="137"/>
      <c r="M103" s="137"/>
      <c r="N103" s="137"/>
      <c r="O103" s="137"/>
      <c r="P103" s="236"/>
    </row>
    <row r="104" customHeight="1" spans="1:16">
      <c r="A104" s="188" t="s">
        <v>4</v>
      </c>
      <c r="B104" s="144" t="s">
        <v>5</v>
      </c>
      <c r="C104" s="145" t="s">
        <v>6</v>
      </c>
      <c r="D104" s="146" t="s">
        <v>7</v>
      </c>
      <c r="E104" s="147" t="s">
        <v>8</v>
      </c>
      <c r="F104" s="148" t="s">
        <v>9</v>
      </c>
      <c r="G104" s="144" t="s">
        <v>10</v>
      </c>
      <c r="H104" s="149" t="s">
        <v>11</v>
      </c>
      <c r="I104" s="149"/>
      <c r="J104" s="188" t="s">
        <v>12</v>
      </c>
      <c r="K104" s="144" t="s">
        <v>13</v>
      </c>
      <c r="L104" s="149" t="s">
        <v>14</v>
      </c>
      <c r="M104" s="149"/>
      <c r="N104" s="188" t="s">
        <v>15</v>
      </c>
      <c r="O104" s="144" t="s">
        <v>16</v>
      </c>
      <c r="P104" s="144" t="s">
        <v>17</v>
      </c>
    </row>
    <row r="105" customHeight="1" spans="1:16">
      <c r="A105" s="190"/>
      <c r="B105" s="150"/>
      <c r="C105" s="151"/>
      <c r="D105" s="152"/>
      <c r="E105" s="153" t="s">
        <v>18</v>
      </c>
      <c r="F105" s="154"/>
      <c r="G105" s="150"/>
      <c r="H105" s="155" t="s">
        <v>19</v>
      </c>
      <c r="I105" s="155" t="s">
        <v>20</v>
      </c>
      <c r="J105" s="190"/>
      <c r="K105" s="150"/>
      <c r="L105" s="155" t="s">
        <v>19</v>
      </c>
      <c r="M105" s="155" t="s">
        <v>20</v>
      </c>
      <c r="N105" s="190"/>
      <c r="O105" s="150"/>
      <c r="P105" s="150"/>
    </row>
    <row r="106" customHeight="1" spans="1:16">
      <c r="A106" s="245"/>
      <c r="B106" s="246"/>
      <c r="C106" s="247"/>
      <c r="D106" s="248"/>
      <c r="E106" s="248"/>
      <c r="F106" s="249"/>
      <c r="G106" s="250"/>
      <c r="H106" s="251"/>
      <c r="I106" s="251"/>
      <c r="J106" s="260"/>
      <c r="K106" s="261"/>
      <c r="L106" s="251"/>
      <c r="M106" s="251"/>
      <c r="N106" s="262">
        <f t="shared" ref="N106:N131" si="4">SUM(G106:M106)</f>
        <v>0</v>
      </c>
      <c r="O106" s="263"/>
      <c r="P106" s="264"/>
    </row>
    <row r="107" customHeight="1" spans="1:16">
      <c r="A107" s="252"/>
      <c r="B107" s="253"/>
      <c r="C107" s="254"/>
      <c r="D107" s="255"/>
      <c r="E107" s="255"/>
      <c r="F107" s="256"/>
      <c r="G107" s="257"/>
      <c r="H107" s="258"/>
      <c r="I107" s="258"/>
      <c r="J107" s="265"/>
      <c r="K107" s="266"/>
      <c r="L107" s="258"/>
      <c r="M107" s="258"/>
      <c r="N107" s="197">
        <f t="shared" si="4"/>
        <v>0</v>
      </c>
      <c r="O107" s="267"/>
      <c r="P107" s="268"/>
    </row>
    <row r="108" customHeight="1" spans="1:16">
      <c r="A108" s="252"/>
      <c r="B108" s="253"/>
      <c r="C108" s="254"/>
      <c r="D108" s="255"/>
      <c r="E108" s="255"/>
      <c r="F108" s="256"/>
      <c r="G108" s="257"/>
      <c r="H108" s="258"/>
      <c r="I108" s="258"/>
      <c r="J108" s="265"/>
      <c r="K108" s="266"/>
      <c r="L108" s="258"/>
      <c r="M108" s="258"/>
      <c r="N108" s="197">
        <f t="shared" si="4"/>
        <v>0</v>
      </c>
      <c r="O108" s="267"/>
      <c r="P108" s="268"/>
    </row>
    <row r="109" customHeight="1" spans="1:16">
      <c r="A109" s="252"/>
      <c r="B109" s="253"/>
      <c r="C109" s="254"/>
      <c r="D109" s="255"/>
      <c r="E109" s="255"/>
      <c r="F109" s="256"/>
      <c r="G109" s="257"/>
      <c r="H109" s="258"/>
      <c r="I109" s="258"/>
      <c r="J109" s="265"/>
      <c r="K109" s="266"/>
      <c r="L109" s="258"/>
      <c r="M109" s="258"/>
      <c r="N109" s="197">
        <f t="shared" si="4"/>
        <v>0</v>
      </c>
      <c r="O109" s="267"/>
      <c r="P109" s="268"/>
    </row>
    <row r="110" customHeight="1" spans="1:16">
      <c r="A110" s="252"/>
      <c r="B110" s="253"/>
      <c r="C110" s="254"/>
      <c r="D110" s="255"/>
      <c r="E110" s="255"/>
      <c r="F110" s="256"/>
      <c r="G110" s="257"/>
      <c r="H110" s="258"/>
      <c r="I110" s="258"/>
      <c r="J110" s="265"/>
      <c r="K110" s="266"/>
      <c r="L110" s="258"/>
      <c r="M110" s="258"/>
      <c r="N110" s="197">
        <f t="shared" si="4"/>
        <v>0</v>
      </c>
      <c r="O110" s="267"/>
      <c r="P110" s="268"/>
    </row>
    <row r="111" customHeight="1" spans="1:16">
      <c r="A111" s="252"/>
      <c r="B111" s="253"/>
      <c r="C111" s="254"/>
      <c r="D111" s="255"/>
      <c r="E111" s="255"/>
      <c r="F111" s="256"/>
      <c r="G111" s="257"/>
      <c r="H111" s="258"/>
      <c r="I111" s="258"/>
      <c r="J111" s="265"/>
      <c r="K111" s="266"/>
      <c r="L111" s="258"/>
      <c r="M111" s="258"/>
      <c r="N111" s="197">
        <f t="shared" si="4"/>
        <v>0</v>
      </c>
      <c r="O111" s="267"/>
      <c r="P111" s="268"/>
    </row>
    <row r="112" customHeight="1" spans="1:16">
      <c r="A112" s="252"/>
      <c r="B112" s="253"/>
      <c r="C112" s="254"/>
      <c r="D112" s="255"/>
      <c r="E112" s="255"/>
      <c r="F112" s="256"/>
      <c r="G112" s="257"/>
      <c r="H112" s="258"/>
      <c r="I112" s="258"/>
      <c r="J112" s="265"/>
      <c r="K112" s="266"/>
      <c r="L112" s="258"/>
      <c r="M112" s="258"/>
      <c r="N112" s="197">
        <f t="shared" si="4"/>
        <v>0</v>
      </c>
      <c r="O112" s="267"/>
      <c r="P112" s="268"/>
    </row>
    <row r="113" customHeight="1" spans="1:16">
      <c r="A113" s="252"/>
      <c r="B113" s="253"/>
      <c r="C113" s="254"/>
      <c r="D113" s="255"/>
      <c r="E113" s="255"/>
      <c r="F113" s="256"/>
      <c r="G113" s="257"/>
      <c r="H113" s="258"/>
      <c r="I113" s="258"/>
      <c r="J113" s="265"/>
      <c r="K113" s="266"/>
      <c r="L113" s="258"/>
      <c r="M113" s="258"/>
      <c r="N113" s="197">
        <f t="shared" si="4"/>
        <v>0</v>
      </c>
      <c r="O113" s="267"/>
      <c r="P113" s="268"/>
    </row>
    <row r="114" customHeight="1" spans="1:16">
      <c r="A114" s="252"/>
      <c r="B114" s="253"/>
      <c r="C114" s="254"/>
      <c r="D114" s="255"/>
      <c r="E114" s="255"/>
      <c r="F114" s="256"/>
      <c r="G114" s="257"/>
      <c r="H114" s="258"/>
      <c r="I114" s="258"/>
      <c r="J114" s="265"/>
      <c r="K114" s="266"/>
      <c r="L114" s="258"/>
      <c r="M114" s="258"/>
      <c r="N114" s="197">
        <f t="shared" si="4"/>
        <v>0</v>
      </c>
      <c r="O114" s="267"/>
      <c r="P114" s="268"/>
    </row>
    <row r="115" customHeight="1" spans="1:16">
      <c r="A115" s="252"/>
      <c r="B115" s="253"/>
      <c r="C115" s="254"/>
      <c r="D115" s="255"/>
      <c r="E115" s="255"/>
      <c r="F115" s="256"/>
      <c r="G115" s="257"/>
      <c r="H115" s="258"/>
      <c r="I115" s="258"/>
      <c r="J115" s="265"/>
      <c r="K115" s="266"/>
      <c r="L115" s="258"/>
      <c r="M115" s="258"/>
      <c r="N115" s="197">
        <f t="shared" si="4"/>
        <v>0</v>
      </c>
      <c r="O115" s="267"/>
      <c r="P115" s="268"/>
    </row>
    <row r="116" customHeight="1" spans="1:16">
      <c r="A116" s="252"/>
      <c r="B116" s="253"/>
      <c r="C116" s="254"/>
      <c r="D116" s="255"/>
      <c r="E116" s="255"/>
      <c r="F116" s="256"/>
      <c r="G116" s="257"/>
      <c r="H116" s="258"/>
      <c r="I116" s="258"/>
      <c r="J116" s="265"/>
      <c r="K116" s="266"/>
      <c r="L116" s="258"/>
      <c r="M116" s="258"/>
      <c r="N116" s="197">
        <f t="shared" si="4"/>
        <v>0</v>
      </c>
      <c r="O116" s="267"/>
      <c r="P116" s="268"/>
    </row>
    <row r="117" customHeight="1" spans="1:16">
      <c r="A117" s="252"/>
      <c r="B117" s="253"/>
      <c r="C117" s="254"/>
      <c r="D117" s="255"/>
      <c r="E117" s="255"/>
      <c r="F117" s="259"/>
      <c r="G117" s="257"/>
      <c r="H117" s="258"/>
      <c r="I117" s="258"/>
      <c r="J117" s="265"/>
      <c r="K117" s="266"/>
      <c r="L117" s="258"/>
      <c r="M117" s="258"/>
      <c r="N117" s="197">
        <f t="shared" si="4"/>
        <v>0</v>
      </c>
      <c r="O117" s="267"/>
      <c r="P117" s="268"/>
    </row>
    <row r="118" customHeight="1" spans="1:16">
      <c r="A118" s="252"/>
      <c r="B118" s="253"/>
      <c r="C118" s="254"/>
      <c r="D118" s="255"/>
      <c r="E118" s="255"/>
      <c r="F118" s="259"/>
      <c r="G118" s="257"/>
      <c r="H118" s="258"/>
      <c r="I118" s="258"/>
      <c r="J118" s="265"/>
      <c r="K118" s="266"/>
      <c r="L118" s="258"/>
      <c r="M118" s="258"/>
      <c r="N118" s="197">
        <f t="shared" si="4"/>
        <v>0</v>
      </c>
      <c r="O118" s="267"/>
      <c r="P118" s="268"/>
    </row>
    <row r="119" customHeight="1" spans="1:16">
      <c r="A119" s="252"/>
      <c r="B119" s="253"/>
      <c r="C119" s="254"/>
      <c r="D119" s="255"/>
      <c r="E119" s="255"/>
      <c r="F119" s="259"/>
      <c r="G119" s="257"/>
      <c r="H119" s="258"/>
      <c r="I119" s="258"/>
      <c r="J119" s="265"/>
      <c r="K119" s="266"/>
      <c r="L119" s="258"/>
      <c r="M119" s="258"/>
      <c r="N119" s="197">
        <f t="shared" si="4"/>
        <v>0</v>
      </c>
      <c r="O119" s="267"/>
      <c r="P119" s="268"/>
    </row>
    <row r="120" customHeight="1" spans="1:16">
      <c r="A120" s="252"/>
      <c r="B120" s="253"/>
      <c r="C120" s="254"/>
      <c r="D120" s="255"/>
      <c r="E120" s="255"/>
      <c r="F120" s="259"/>
      <c r="G120" s="257"/>
      <c r="H120" s="258"/>
      <c r="I120" s="258"/>
      <c r="J120" s="265"/>
      <c r="K120" s="266"/>
      <c r="L120" s="258"/>
      <c r="M120" s="258"/>
      <c r="N120" s="197">
        <f t="shared" si="4"/>
        <v>0</v>
      </c>
      <c r="O120" s="267"/>
      <c r="P120" s="268"/>
    </row>
    <row r="121" customHeight="1" spans="1:16">
      <c r="A121" s="252"/>
      <c r="B121" s="253"/>
      <c r="C121" s="254"/>
      <c r="D121" s="255"/>
      <c r="E121" s="255"/>
      <c r="F121" s="259"/>
      <c r="G121" s="257"/>
      <c r="H121" s="258"/>
      <c r="I121" s="258"/>
      <c r="J121" s="265"/>
      <c r="K121" s="266"/>
      <c r="L121" s="258"/>
      <c r="M121" s="258"/>
      <c r="N121" s="197">
        <f t="shared" si="4"/>
        <v>0</v>
      </c>
      <c r="O121" s="267"/>
      <c r="P121" s="268"/>
    </row>
    <row r="122" customHeight="1" spans="1:16">
      <c r="A122" s="252"/>
      <c r="B122" s="253"/>
      <c r="C122" s="254"/>
      <c r="D122" s="255"/>
      <c r="E122" s="255"/>
      <c r="F122" s="259"/>
      <c r="G122" s="257"/>
      <c r="H122" s="258"/>
      <c r="I122" s="258"/>
      <c r="J122" s="265"/>
      <c r="K122" s="266"/>
      <c r="L122" s="258"/>
      <c r="M122" s="258"/>
      <c r="N122" s="197">
        <f t="shared" si="4"/>
        <v>0</v>
      </c>
      <c r="O122" s="267"/>
      <c r="P122" s="268"/>
    </row>
    <row r="123" customHeight="1" spans="1:16">
      <c r="A123" s="252"/>
      <c r="B123" s="253"/>
      <c r="C123" s="254"/>
      <c r="D123" s="255"/>
      <c r="E123" s="255"/>
      <c r="F123" s="259"/>
      <c r="G123" s="257"/>
      <c r="H123" s="258"/>
      <c r="I123" s="258"/>
      <c r="J123" s="265"/>
      <c r="K123" s="266"/>
      <c r="L123" s="258"/>
      <c r="M123" s="258"/>
      <c r="N123" s="197">
        <f t="shared" si="4"/>
        <v>0</v>
      </c>
      <c r="O123" s="267"/>
      <c r="P123" s="268"/>
    </row>
    <row r="124" customHeight="1" spans="1:16">
      <c r="A124" s="252"/>
      <c r="B124" s="253"/>
      <c r="C124" s="254"/>
      <c r="D124" s="255"/>
      <c r="E124" s="255"/>
      <c r="F124" s="259"/>
      <c r="G124" s="257"/>
      <c r="H124" s="258"/>
      <c r="I124" s="258"/>
      <c r="J124" s="265"/>
      <c r="K124" s="266"/>
      <c r="L124" s="258"/>
      <c r="M124" s="258"/>
      <c r="N124" s="197">
        <f t="shared" si="4"/>
        <v>0</v>
      </c>
      <c r="O124" s="267"/>
      <c r="P124" s="268"/>
    </row>
    <row r="125" customHeight="1" spans="1:16">
      <c r="A125" s="252"/>
      <c r="B125" s="253"/>
      <c r="C125" s="254"/>
      <c r="D125" s="255"/>
      <c r="E125" s="255"/>
      <c r="F125" s="259"/>
      <c r="G125" s="257"/>
      <c r="H125" s="258"/>
      <c r="I125" s="258"/>
      <c r="J125" s="265"/>
      <c r="K125" s="266"/>
      <c r="L125" s="258"/>
      <c r="M125" s="258"/>
      <c r="N125" s="197">
        <f t="shared" si="4"/>
        <v>0</v>
      </c>
      <c r="O125" s="267"/>
      <c r="P125" s="268"/>
    </row>
    <row r="126" customHeight="1" spans="1:16">
      <c r="A126" s="252"/>
      <c r="B126" s="253"/>
      <c r="C126" s="254"/>
      <c r="D126" s="255"/>
      <c r="E126" s="255"/>
      <c r="F126" s="259"/>
      <c r="G126" s="257"/>
      <c r="H126" s="258"/>
      <c r="I126" s="258"/>
      <c r="J126" s="265"/>
      <c r="K126" s="266"/>
      <c r="L126" s="258"/>
      <c r="M126" s="258"/>
      <c r="N126" s="197">
        <f t="shared" si="4"/>
        <v>0</v>
      </c>
      <c r="O126" s="267"/>
      <c r="P126" s="268"/>
    </row>
    <row r="127" customHeight="1" spans="1:16">
      <c r="A127" s="252"/>
      <c r="B127" s="253"/>
      <c r="C127" s="254"/>
      <c r="D127" s="255"/>
      <c r="E127" s="255"/>
      <c r="F127" s="259"/>
      <c r="G127" s="257"/>
      <c r="H127" s="258"/>
      <c r="I127" s="258"/>
      <c r="J127" s="258"/>
      <c r="K127" s="266"/>
      <c r="L127" s="258"/>
      <c r="M127" s="258"/>
      <c r="N127" s="197">
        <f t="shared" si="4"/>
        <v>0</v>
      </c>
      <c r="O127" s="267"/>
      <c r="P127" s="268"/>
    </row>
    <row r="128" customHeight="1" spans="1:16">
      <c r="A128" s="252"/>
      <c r="B128" s="253"/>
      <c r="C128" s="254"/>
      <c r="D128" s="255"/>
      <c r="E128" s="255"/>
      <c r="F128" s="259"/>
      <c r="G128" s="257"/>
      <c r="H128" s="258"/>
      <c r="I128" s="258"/>
      <c r="J128" s="258"/>
      <c r="K128" s="266"/>
      <c r="L128" s="258"/>
      <c r="M128" s="258"/>
      <c r="N128" s="197">
        <f t="shared" si="4"/>
        <v>0</v>
      </c>
      <c r="O128" s="267"/>
      <c r="P128" s="268"/>
    </row>
    <row r="129" customHeight="1" spans="1:16">
      <c r="A129" s="252"/>
      <c r="B129" s="253"/>
      <c r="C129" s="254"/>
      <c r="D129" s="255"/>
      <c r="E129" s="255"/>
      <c r="F129" s="259"/>
      <c r="G129" s="257"/>
      <c r="H129" s="258"/>
      <c r="I129" s="258"/>
      <c r="J129" s="258"/>
      <c r="K129" s="266"/>
      <c r="L129" s="258"/>
      <c r="M129" s="258"/>
      <c r="N129" s="197">
        <f t="shared" si="4"/>
        <v>0</v>
      </c>
      <c r="O129" s="267"/>
      <c r="P129" s="268"/>
    </row>
    <row r="130" customHeight="1" spans="1:16">
      <c r="A130" s="252"/>
      <c r="B130" s="253"/>
      <c r="C130" s="254"/>
      <c r="D130" s="255"/>
      <c r="E130" s="255"/>
      <c r="F130" s="259"/>
      <c r="G130" s="257"/>
      <c r="H130" s="258"/>
      <c r="I130" s="258"/>
      <c r="J130" s="258"/>
      <c r="K130" s="266"/>
      <c r="L130" s="258"/>
      <c r="M130" s="258"/>
      <c r="N130" s="197">
        <f t="shared" si="4"/>
        <v>0</v>
      </c>
      <c r="O130" s="267"/>
      <c r="P130" s="268"/>
    </row>
    <row r="131" customHeight="1" spans="1:16">
      <c r="A131" s="252"/>
      <c r="B131" s="253"/>
      <c r="C131" s="254"/>
      <c r="D131" s="255"/>
      <c r="E131" s="172"/>
      <c r="F131" s="180"/>
      <c r="G131" s="269"/>
      <c r="H131" s="270"/>
      <c r="I131" s="270"/>
      <c r="J131" s="270"/>
      <c r="K131" s="277"/>
      <c r="L131" s="270"/>
      <c r="M131" s="270"/>
      <c r="N131" s="197">
        <f t="shared" si="4"/>
        <v>0</v>
      </c>
      <c r="O131" s="267"/>
      <c r="P131" s="268"/>
    </row>
    <row r="132" customHeight="1" spans="1:16">
      <c r="A132" s="271" t="s">
        <v>109</v>
      </c>
      <c r="B132" s="272"/>
      <c r="C132" s="273"/>
      <c r="D132" s="274"/>
      <c r="E132" s="274"/>
      <c r="F132" s="275"/>
      <c r="G132" s="276">
        <f t="shared" ref="G132:N132" si="5">SUM(G106:G131)</f>
        <v>0</v>
      </c>
      <c r="H132" s="276">
        <f t="shared" si="5"/>
        <v>0</v>
      </c>
      <c r="I132" s="276">
        <f t="shared" si="5"/>
        <v>0</v>
      </c>
      <c r="J132" s="276">
        <f t="shared" si="5"/>
        <v>0</v>
      </c>
      <c r="K132" s="276">
        <f t="shared" si="5"/>
        <v>0</v>
      </c>
      <c r="L132" s="276">
        <f t="shared" si="5"/>
        <v>0</v>
      </c>
      <c r="M132" s="276">
        <f t="shared" si="5"/>
        <v>0</v>
      </c>
      <c r="N132" s="276">
        <f t="shared" si="5"/>
        <v>0</v>
      </c>
      <c r="O132" s="278"/>
      <c r="P132" s="279"/>
    </row>
    <row r="134" customHeight="1" spans="1:16">
      <c r="A134" s="244" t="s">
        <v>110</v>
      </c>
      <c r="B134" s="143"/>
      <c r="C134" s="139"/>
      <c r="D134" s="140"/>
      <c r="E134" s="140"/>
      <c r="F134" s="141"/>
      <c r="G134" s="137"/>
      <c r="H134" s="137"/>
      <c r="I134" s="137"/>
      <c r="J134" s="137"/>
      <c r="K134" s="137"/>
      <c r="L134" s="137"/>
      <c r="M134" s="137"/>
      <c r="N134" s="137"/>
      <c r="O134" s="137"/>
      <c r="P134" s="236"/>
    </row>
    <row r="135" customHeight="1" spans="1:16">
      <c r="A135" s="188" t="s">
        <v>4</v>
      </c>
      <c r="B135" s="144" t="s">
        <v>5</v>
      </c>
      <c r="C135" s="145" t="s">
        <v>6</v>
      </c>
      <c r="D135" s="146" t="s">
        <v>7</v>
      </c>
      <c r="E135" s="147" t="s">
        <v>8</v>
      </c>
      <c r="F135" s="148" t="s">
        <v>9</v>
      </c>
      <c r="G135" s="144" t="s">
        <v>10</v>
      </c>
      <c r="H135" s="149" t="s">
        <v>11</v>
      </c>
      <c r="I135" s="149"/>
      <c r="J135" s="188" t="s">
        <v>12</v>
      </c>
      <c r="K135" s="144" t="s">
        <v>13</v>
      </c>
      <c r="L135" s="149" t="s">
        <v>14</v>
      </c>
      <c r="M135" s="149"/>
      <c r="N135" s="188" t="s">
        <v>15</v>
      </c>
      <c r="O135" s="144" t="s">
        <v>16</v>
      </c>
      <c r="P135" s="144" t="s">
        <v>17</v>
      </c>
    </row>
    <row r="136" customHeight="1" spans="1:16">
      <c r="A136" s="190"/>
      <c r="B136" s="150"/>
      <c r="C136" s="151"/>
      <c r="D136" s="152"/>
      <c r="E136" s="153" t="s">
        <v>18</v>
      </c>
      <c r="F136" s="154"/>
      <c r="G136" s="150"/>
      <c r="H136" s="155" t="s">
        <v>19</v>
      </c>
      <c r="I136" s="155" t="s">
        <v>20</v>
      </c>
      <c r="J136" s="190"/>
      <c r="K136" s="150"/>
      <c r="L136" s="155" t="s">
        <v>19</v>
      </c>
      <c r="M136" s="155" t="s">
        <v>20</v>
      </c>
      <c r="N136" s="190"/>
      <c r="O136" s="150"/>
      <c r="P136" s="150"/>
    </row>
    <row r="137" customHeight="1" spans="1:16">
      <c r="A137" s="245"/>
      <c r="B137" s="246"/>
      <c r="C137" s="247"/>
      <c r="D137" s="248"/>
      <c r="E137" s="248"/>
      <c r="F137" s="249"/>
      <c r="G137" s="250"/>
      <c r="H137" s="251"/>
      <c r="I137" s="251"/>
      <c r="J137" s="260"/>
      <c r="K137" s="261"/>
      <c r="L137" s="251"/>
      <c r="M137" s="251"/>
      <c r="N137" s="262">
        <f t="shared" ref="N137:N162" si="6">SUM(G137:M137)</f>
        <v>0</v>
      </c>
      <c r="O137" s="263"/>
      <c r="P137" s="264"/>
    </row>
    <row r="138" customHeight="1" spans="1:16">
      <c r="A138" s="252"/>
      <c r="B138" s="253"/>
      <c r="C138" s="254"/>
      <c r="D138" s="255"/>
      <c r="E138" s="255"/>
      <c r="F138" s="256"/>
      <c r="G138" s="257"/>
      <c r="H138" s="258"/>
      <c r="I138" s="258"/>
      <c r="J138" s="265"/>
      <c r="K138" s="266"/>
      <c r="L138" s="258"/>
      <c r="M138" s="258"/>
      <c r="N138" s="197">
        <f t="shared" si="6"/>
        <v>0</v>
      </c>
      <c r="O138" s="267"/>
      <c r="P138" s="268"/>
    </row>
    <row r="139" customHeight="1" spans="1:16">
      <c r="A139" s="252"/>
      <c r="B139" s="253"/>
      <c r="C139" s="254"/>
      <c r="D139" s="255"/>
      <c r="E139" s="255"/>
      <c r="F139" s="256"/>
      <c r="G139" s="257"/>
      <c r="H139" s="258"/>
      <c r="I139" s="258"/>
      <c r="J139" s="265"/>
      <c r="K139" s="266"/>
      <c r="L139" s="258"/>
      <c r="M139" s="258"/>
      <c r="N139" s="197">
        <f t="shared" si="6"/>
        <v>0</v>
      </c>
      <c r="O139" s="267"/>
      <c r="P139" s="268"/>
    </row>
    <row r="140" customHeight="1" spans="1:16">
      <c r="A140" s="252"/>
      <c r="B140" s="253"/>
      <c r="C140" s="254"/>
      <c r="D140" s="255"/>
      <c r="E140" s="255"/>
      <c r="F140" s="256"/>
      <c r="G140" s="257"/>
      <c r="H140" s="258"/>
      <c r="I140" s="258"/>
      <c r="J140" s="265"/>
      <c r="K140" s="266"/>
      <c r="L140" s="258"/>
      <c r="M140" s="258"/>
      <c r="N140" s="197">
        <f t="shared" si="6"/>
        <v>0</v>
      </c>
      <c r="O140" s="267"/>
      <c r="P140" s="268"/>
    </row>
    <row r="141" customHeight="1" spans="1:16">
      <c r="A141" s="252"/>
      <c r="B141" s="253"/>
      <c r="C141" s="254"/>
      <c r="D141" s="255"/>
      <c r="E141" s="255"/>
      <c r="F141" s="256"/>
      <c r="G141" s="257"/>
      <c r="H141" s="258"/>
      <c r="I141" s="258"/>
      <c r="J141" s="265"/>
      <c r="K141" s="266"/>
      <c r="L141" s="258"/>
      <c r="M141" s="258"/>
      <c r="N141" s="197">
        <f t="shared" si="6"/>
        <v>0</v>
      </c>
      <c r="O141" s="267"/>
      <c r="P141" s="268"/>
    </row>
    <row r="142" customHeight="1" spans="1:16">
      <c r="A142" s="252"/>
      <c r="B142" s="253"/>
      <c r="C142" s="254"/>
      <c r="D142" s="255"/>
      <c r="E142" s="255"/>
      <c r="F142" s="256"/>
      <c r="G142" s="257"/>
      <c r="H142" s="258"/>
      <c r="I142" s="258"/>
      <c r="J142" s="265"/>
      <c r="K142" s="266"/>
      <c r="L142" s="258"/>
      <c r="M142" s="258"/>
      <c r="N142" s="197">
        <f t="shared" si="6"/>
        <v>0</v>
      </c>
      <c r="O142" s="267"/>
      <c r="P142" s="268"/>
    </row>
    <row r="143" customHeight="1" spans="1:16">
      <c r="A143" s="252"/>
      <c r="B143" s="253"/>
      <c r="C143" s="254"/>
      <c r="D143" s="255"/>
      <c r="E143" s="255"/>
      <c r="F143" s="256"/>
      <c r="G143" s="257"/>
      <c r="H143" s="258"/>
      <c r="I143" s="258"/>
      <c r="J143" s="265"/>
      <c r="K143" s="266"/>
      <c r="L143" s="258"/>
      <c r="M143" s="258"/>
      <c r="N143" s="197">
        <f t="shared" si="6"/>
        <v>0</v>
      </c>
      <c r="O143" s="267"/>
      <c r="P143" s="268"/>
    </row>
    <row r="144" customHeight="1" spans="1:16">
      <c r="A144" s="252"/>
      <c r="B144" s="253"/>
      <c r="C144" s="254"/>
      <c r="D144" s="255"/>
      <c r="E144" s="255"/>
      <c r="F144" s="256"/>
      <c r="G144" s="257"/>
      <c r="H144" s="258"/>
      <c r="I144" s="258"/>
      <c r="J144" s="265"/>
      <c r="K144" s="266"/>
      <c r="L144" s="258"/>
      <c r="M144" s="258"/>
      <c r="N144" s="197">
        <f t="shared" si="6"/>
        <v>0</v>
      </c>
      <c r="O144" s="267"/>
      <c r="P144" s="268"/>
    </row>
    <row r="145" customHeight="1" spans="1:16">
      <c r="A145" s="252"/>
      <c r="B145" s="253"/>
      <c r="C145" s="254"/>
      <c r="D145" s="255"/>
      <c r="E145" s="255"/>
      <c r="F145" s="256"/>
      <c r="G145" s="257"/>
      <c r="H145" s="258"/>
      <c r="I145" s="258"/>
      <c r="J145" s="265"/>
      <c r="K145" s="266"/>
      <c r="L145" s="258"/>
      <c r="M145" s="258"/>
      <c r="N145" s="197">
        <f t="shared" si="6"/>
        <v>0</v>
      </c>
      <c r="O145" s="267"/>
      <c r="P145" s="268"/>
    </row>
    <row r="146" customHeight="1" spans="1:16">
      <c r="A146" s="252"/>
      <c r="B146" s="253"/>
      <c r="C146" s="254"/>
      <c r="D146" s="255"/>
      <c r="E146" s="255"/>
      <c r="F146" s="256"/>
      <c r="G146" s="257"/>
      <c r="H146" s="258"/>
      <c r="I146" s="258"/>
      <c r="J146" s="265"/>
      <c r="K146" s="266"/>
      <c r="L146" s="258"/>
      <c r="M146" s="258"/>
      <c r="N146" s="197">
        <f t="shared" si="6"/>
        <v>0</v>
      </c>
      <c r="O146" s="267"/>
      <c r="P146" s="268"/>
    </row>
    <row r="147" customHeight="1" spans="1:16">
      <c r="A147" s="252"/>
      <c r="B147" s="253"/>
      <c r="C147" s="254"/>
      <c r="D147" s="255"/>
      <c r="E147" s="255"/>
      <c r="F147" s="256"/>
      <c r="G147" s="257"/>
      <c r="H147" s="258"/>
      <c r="I147" s="258"/>
      <c r="J147" s="265"/>
      <c r="K147" s="266"/>
      <c r="L147" s="258"/>
      <c r="M147" s="258"/>
      <c r="N147" s="197">
        <f t="shared" si="6"/>
        <v>0</v>
      </c>
      <c r="O147" s="267"/>
      <c r="P147" s="268"/>
    </row>
    <row r="148" customHeight="1" spans="1:16">
      <c r="A148" s="252"/>
      <c r="B148" s="253"/>
      <c r="C148" s="254"/>
      <c r="D148" s="255"/>
      <c r="E148" s="255"/>
      <c r="F148" s="259"/>
      <c r="G148" s="257"/>
      <c r="H148" s="258"/>
      <c r="I148" s="258"/>
      <c r="J148" s="265"/>
      <c r="K148" s="266"/>
      <c r="L148" s="258"/>
      <c r="M148" s="258"/>
      <c r="N148" s="197">
        <f t="shared" si="6"/>
        <v>0</v>
      </c>
      <c r="O148" s="267"/>
      <c r="P148" s="268"/>
    </row>
    <row r="149" customHeight="1" spans="1:16">
      <c r="A149" s="252"/>
      <c r="B149" s="253"/>
      <c r="C149" s="254"/>
      <c r="D149" s="255"/>
      <c r="E149" s="255"/>
      <c r="F149" s="259"/>
      <c r="G149" s="257"/>
      <c r="H149" s="258"/>
      <c r="I149" s="258"/>
      <c r="J149" s="265"/>
      <c r="K149" s="266"/>
      <c r="L149" s="258"/>
      <c r="M149" s="258"/>
      <c r="N149" s="197">
        <f t="shared" si="6"/>
        <v>0</v>
      </c>
      <c r="O149" s="267"/>
      <c r="P149" s="268"/>
    </row>
    <row r="150" customHeight="1" spans="1:16">
      <c r="A150" s="252"/>
      <c r="B150" s="253"/>
      <c r="C150" s="254"/>
      <c r="D150" s="255"/>
      <c r="E150" s="255"/>
      <c r="F150" s="259"/>
      <c r="G150" s="257"/>
      <c r="H150" s="258"/>
      <c r="I150" s="258"/>
      <c r="J150" s="265"/>
      <c r="K150" s="266"/>
      <c r="L150" s="258"/>
      <c r="M150" s="258"/>
      <c r="N150" s="197">
        <f t="shared" si="6"/>
        <v>0</v>
      </c>
      <c r="O150" s="267"/>
      <c r="P150" s="268"/>
    </row>
    <row r="151" customHeight="1" spans="1:16">
      <c r="A151" s="252"/>
      <c r="B151" s="253"/>
      <c r="C151" s="254"/>
      <c r="D151" s="255"/>
      <c r="E151" s="255"/>
      <c r="F151" s="259"/>
      <c r="G151" s="257"/>
      <c r="H151" s="258"/>
      <c r="I151" s="258"/>
      <c r="J151" s="265"/>
      <c r="K151" s="266"/>
      <c r="L151" s="258"/>
      <c r="M151" s="258"/>
      <c r="N151" s="197">
        <f t="shared" si="6"/>
        <v>0</v>
      </c>
      <c r="O151" s="267"/>
      <c r="P151" s="268"/>
    </row>
    <row r="152" customHeight="1" spans="1:16">
      <c r="A152" s="252"/>
      <c r="B152" s="253"/>
      <c r="C152" s="254"/>
      <c r="D152" s="255"/>
      <c r="E152" s="255"/>
      <c r="F152" s="259"/>
      <c r="G152" s="257"/>
      <c r="H152" s="258"/>
      <c r="I152" s="258"/>
      <c r="J152" s="265"/>
      <c r="K152" s="266"/>
      <c r="L152" s="258"/>
      <c r="M152" s="258"/>
      <c r="N152" s="197">
        <f t="shared" si="6"/>
        <v>0</v>
      </c>
      <c r="O152" s="267"/>
      <c r="P152" s="268"/>
    </row>
    <row r="153" customHeight="1" spans="1:16">
      <c r="A153" s="252"/>
      <c r="B153" s="253"/>
      <c r="C153" s="254"/>
      <c r="D153" s="255"/>
      <c r="E153" s="255"/>
      <c r="F153" s="259"/>
      <c r="G153" s="257"/>
      <c r="H153" s="258"/>
      <c r="I153" s="258"/>
      <c r="J153" s="265"/>
      <c r="K153" s="266"/>
      <c r="L153" s="258"/>
      <c r="M153" s="258"/>
      <c r="N153" s="197">
        <f t="shared" si="6"/>
        <v>0</v>
      </c>
      <c r="O153" s="267"/>
      <c r="P153" s="268"/>
    </row>
    <row r="154" customHeight="1" spans="1:16">
      <c r="A154" s="252"/>
      <c r="B154" s="253"/>
      <c r="C154" s="254"/>
      <c r="D154" s="255"/>
      <c r="E154" s="255"/>
      <c r="F154" s="259"/>
      <c r="G154" s="257"/>
      <c r="H154" s="258"/>
      <c r="I154" s="258"/>
      <c r="J154" s="265"/>
      <c r="K154" s="266"/>
      <c r="L154" s="258"/>
      <c r="M154" s="258"/>
      <c r="N154" s="197">
        <f t="shared" si="6"/>
        <v>0</v>
      </c>
      <c r="O154" s="267"/>
      <c r="P154" s="268"/>
    </row>
    <row r="155" customHeight="1" spans="1:16">
      <c r="A155" s="252"/>
      <c r="B155" s="253"/>
      <c r="C155" s="254"/>
      <c r="D155" s="255"/>
      <c r="E155" s="255"/>
      <c r="F155" s="259"/>
      <c r="G155" s="257"/>
      <c r="H155" s="258"/>
      <c r="I155" s="258"/>
      <c r="J155" s="265"/>
      <c r="K155" s="266"/>
      <c r="L155" s="258"/>
      <c r="M155" s="258"/>
      <c r="N155" s="197">
        <f t="shared" si="6"/>
        <v>0</v>
      </c>
      <c r="O155" s="267"/>
      <c r="P155" s="268"/>
    </row>
    <row r="156" customHeight="1" spans="1:16">
      <c r="A156" s="252"/>
      <c r="B156" s="253"/>
      <c r="C156" s="254"/>
      <c r="D156" s="255"/>
      <c r="E156" s="255"/>
      <c r="F156" s="259"/>
      <c r="G156" s="257"/>
      <c r="H156" s="258"/>
      <c r="I156" s="258"/>
      <c r="J156" s="265"/>
      <c r="K156" s="266"/>
      <c r="L156" s="258"/>
      <c r="M156" s="258"/>
      <c r="N156" s="197">
        <f t="shared" si="6"/>
        <v>0</v>
      </c>
      <c r="O156" s="267"/>
      <c r="P156" s="268"/>
    </row>
    <row r="157" customHeight="1" spans="1:16">
      <c r="A157" s="252"/>
      <c r="B157" s="253"/>
      <c r="C157" s="254"/>
      <c r="D157" s="255"/>
      <c r="E157" s="255"/>
      <c r="F157" s="259"/>
      <c r="G157" s="257"/>
      <c r="H157" s="258"/>
      <c r="I157" s="258"/>
      <c r="J157" s="265"/>
      <c r="K157" s="266"/>
      <c r="L157" s="258"/>
      <c r="M157" s="258"/>
      <c r="N157" s="197">
        <f t="shared" si="6"/>
        <v>0</v>
      </c>
      <c r="O157" s="267"/>
      <c r="P157" s="268"/>
    </row>
    <row r="158" customHeight="1" spans="1:16">
      <c r="A158" s="252"/>
      <c r="B158" s="253"/>
      <c r="C158" s="254"/>
      <c r="D158" s="255"/>
      <c r="E158" s="255"/>
      <c r="F158" s="259"/>
      <c r="G158" s="257"/>
      <c r="H158" s="258"/>
      <c r="I158" s="258"/>
      <c r="J158" s="258"/>
      <c r="K158" s="266"/>
      <c r="L158" s="258"/>
      <c r="M158" s="258"/>
      <c r="N158" s="197">
        <f t="shared" si="6"/>
        <v>0</v>
      </c>
      <c r="O158" s="267"/>
      <c r="P158" s="268"/>
    </row>
    <row r="159" customHeight="1" spans="1:16">
      <c r="A159" s="252"/>
      <c r="B159" s="253"/>
      <c r="C159" s="254"/>
      <c r="D159" s="255"/>
      <c r="E159" s="255"/>
      <c r="F159" s="259"/>
      <c r="G159" s="257"/>
      <c r="H159" s="258"/>
      <c r="I159" s="258"/>
      <c r="J159" s="258"/>
      <c r="K159" s="266"/>
      <c r="L159" s="258"/>
      <c r="M159" s="258"/>
      <c r="N159" s="197">
        <f t="shared" si="6"/>
        <v>0</v>
      </c>
      <c r="O159" s="267"/>
      <c r="P159" s="268"/>
    </row>
    <row r="160" customHeight="1" spans="1:16">
      <c r="A160" s="252"/>
      <c r="B160" s="253"/>
      <c r="C160" s="254"/>
      <c r="D160" s="255"/>
      <c r="E160" s="255"/>
      <c r="F160" s="259"/>
      <c r="G160" s="257"/>
      <c r="H160" s="258"/>
      <c r="I160" s="258"/>
      <c r="J160" s="258"/>
      <c r="K160" s="266"/>
      <c r="L160" s="258"/>
      <c r="M160" s="258"/>
      <c r="N160" s="197">
        <f t="shared" si="6"/>
        <v>0</v>
      </c>
      <c r="O160" s="267"/>
      <c r="P160" s="268"/>
    </row>
    <row r="161" customHeight="1" spans="1:16">
      <c r="A161" s="252"/>
      <c r="B161" s="253"/>
      <c r="C161" s="254"/>
      <c r="D161" s="255"/>
      <c r="E161" s="255"/>
      <c r="F161" s="259"/>
      <c r="G161" s="257"/>
      <c r="H161" s="258"/>
      <c r="I161" s="258"/>
      <c r="J161" s="258"/>
      <c r="K161" s="266"/>
      <c r="L161" s="258"/>
      <c r="M161" s="258"/>
      <c r="N161" s="197">
        <f t="shared" si="6"/>
        <v>0</v>
      </c>
      <c r="O161" s="267"/>
      <c r="P161" s="268"/>
    </row>
    <row r="162" customHeight="1" spans="1:16">
      <c r="A162" s="252"/>
      <c r="B162" s="253"/>
      <c r="C162" s="254"/>
      <c r="D162" s="255"/>
      <c r="E162" s="172"/>
      <c r="F162" s="180"/>
      <c r="G162" s="269"/>
      <c r="H162" s="270"/>
      <c r="I162" s="270"/>
      <c r="J162" s="270"/>
      <c r="K162" s="277"/>
      <c r="L162" s="270"/>
      <c r="M162" s="270"/>
      <c r="N162" s="197">
        <f t="shared" si="6"/>
        <v>0</v>
      </c>
      <c r="O162" s="267"/>
      <c r="P162" s="268"/>
    </row>
    <row r="163" customHeight="1" spans="1:16">
      <c r="A163" s="271" t="s">
        <v>109</v>
      </c>
      <c r="B163" s="272"/>
      <c r="C163" s="273"/>
      <c r="D163" s="274"/>
      <c r="E163" s="274"/>
      <c r="F163" s="275"/>
      <c r="G163" s="276">
        <f t="shared" ref="G163:N163" si="7">SUM(G137:G162)</f>
        <v>0</v>
      </c>
      <c r="H163" s="276">
        <f t="shared" si="7"/>
        <v>0</v>
      </c>
      <c r="I163" s="276">
        <f t="shared" si="7"/>
        <v>0</v>
      </c>
      <c r="J163" s="276">
        <f t="shared" si="7"/>
        <v>0</v>
      </c>
      <c r="K163" s="276">
        <f t="shared" si="7"/>
        <v>0</v>
      </c>
      <c r="L163" s="276">
        <f t="shared" si="7"/>
        <v>0</v>
      </c>
      <c r="M163" s="276">
        <f t="shared" si="7"/>
        <v>0</v>
      </c>
      <c r="N163" s="276">
        <f t="shared" si="7"/>
        <v>0</v>
      </c>
      <c r="O163" s="278"/>
      <c r="P163" s="279"/>
    </row>
  </sheetData>
  <mergeCells count="53">
    <mergeCell ref="H6:I6"/>
    <mergeCell ref="L6:M6"/>
    <mergeCell ref="H53:I53"/>
    <mergeCell ref="L53:M53"/>
    <mergeCell ref="H104:I104"/>
    <mergeCell ref="L104:M104"/>
    <mergeCell ref="H135:I135"/>
    <mergeCell ref="L135:M135"/>
    <mergeCell ref="A6:A7"/>
    <mergeCell ref="A53:A54"/>
    <mergeCell ref="A104:A105"/>
    <mergeCell ref="A135:A136"/>
    <mergeCell ref="B6:B7"/>
    <mergeCell ref="B53:B54"/>
    <mergeCell ref="B104:B105"/>
    <mergeCell ref="B135:B136"/>
    <mergeCell ref="C6:C7"/>
    <mergeCell ref="C53:C54"/>
    <mergeCell ref="C104:C105"/>
    <mergeCell ref="C135:C136"/>
    <mergeCell ref="D6:D7"/>
    <mergeCell ref="D53:D54"/>
    <mergeCell ref="D104:D105"/>
    <mergeCell ref="D135:D136"/>
    <mergeCell ref="F6:F7"/>
    <mergeCell ref="F53:F54"/>
    <mergeCell ref="F104:F105"/>
    <mergeCell ref="F135:F136"/>
    <mergeCell ref="G6:G7"/>
    <mergeCell ref="G53:G54"/>
    <mergeCell ref="G104:G105"/>
    <mergeCell ref="G135:G136"/>
    <mergeCell ref="J6:J7"/>
    <mergeCell ref="J53:J54"/>
    <mergeCell ref="J104:J105"/>
    <mergeCell ref="J135:J136"/>
    <mergeCell ref="K6:K7"/>
    <mergeCell ref="K53:K54"/>
    <mergeCell ref="K104:K105"/>
    <mergeCell ref="K135:K136"/>
    <mergeCell ref="N6:N7"/>
    <mergeCell ref="N53:N54"/>
    <mergeCell ref="N104:N105"/>
    <mergeCell ref="N135:N136"/>
    <mergeCell ref="O6:O7"/>
    <mergeCell ref="O53:O54"/>
    <mergeCell ref="O104:O105"/>
    <mergeCell ref="O135:O136"/>
    <mergeCell ref="P6:P7"/>
    <mergeCell ref="P53:P54"/>
    <mergeCell ref="P104:P105"/>
    <mergeCell ref="P135:P136"/>
    <mergeCell ref="Q53:Q54"/>
  </mergeCells>
  <pageMargins left="0.393055555555556" right="0.393055555555556" top="0.393055555555556" bottom="0.393055555555556" header="0.236111111111111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9"/>
  <sheetViews>
    <sheetView workbookViewId="0">
      <selection activeCell="B15" sqref="B15"/>
    </sheetView>
  </sheetViews>
  <sheetFormatPr defaultColWidth="9.14285714285714" defaultRowHeight="12.95" customHeight="1"/>
  <cols>
    <col min="1" max="1" width="11.5714285714286" style="1" customWidth="1"/>
    <col min="2" max="2" width="14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7">
      <c r="A8" s="97">
        <v>45738</v>
      </c>
      <c r="B8" s="98" t="s">
        <v>112</v>
      </c>
      <c r="C8" s="99" t="s">
        <v>113</v>
      </c>
      <c r="D8" s="98" t="s">
        <v>114</v>
      </c>
      <c r="E8" s="100"/>
      <c r="F8" s="101"/>
      <c r="G8" s="102"/>
      <c r="H8" s="103"/>
      <c r="I8" s="103"/>
      <c r="J8" s="103">
        <v>18852</v>
      </c>
      <c r="K8" s="103">
        <v>146850</v>
      </c>
      <c r="L8" s="103"/>
      <c r="M8" s="103"/>
      <c r="N8" s="53">
        <f>SUM(G8:M8)</f>
        <v>165702</v>
      </c>
      <c r="O8" s="120"/>
      <c r="P8" s="90"/>
      <c r="Q8" s="128"/>
    </row>
    <row r="9" s="1" customFormat="1" customHeight="1" spans="1:17">
      <c r="A9" s="97">
        <v>45771</v>
      </c>
      <c r="B9" s="98" t="s">
        <v>115</v>
      </c>
      <c r="C9" s="99" t="s">
        <v>116</v>
      </c>
      <c r="D9" s="98" t="s">
        <v>117</v>
      </c>
      <c r="E9" s="100"/>
      <c r="F9" s="104"/>
      <c r="G9" s="102"/>
      <c r="H9" s="103"/>
      <c r="I9" s="103"/>
      <c r="J9" s="103">
        <v>7680</v>
      </c>
      <c r="K9" s="103"/>
      <c r="L9" s="103"/>
      <c r="M9" s="103">
        <v>182</v>
      </c>
      <c r="N9" s="53">
        <f>SUM(G9:M9)</f>
        <v>7862</v>
      </c>
      <c r="O9" s="120"/>
      <c r="P9" s="90"/>
      <c r="Q9" s="128"/>
    </row>
    <row r="10" s="96" customFormat="1" ht="20.95" customHeight="1" spans="1:17">
      <c r="A10" s="105">
        <v>45768</v>
      </c>
      <c r="B10" s="106" t="s">
        <v>118</v>
      </c>
      <c r="C10" s="107" t="s">
        <v>101</v>
      </c>
      <c r="D10" s="106" t="s">
        <v>119</v>
      </c>
      <c r="E10" s="108">
        <v>45799</v>
      </c>
      <c r="F10" s="109">
        <v>143929</v>
      </c>
      <c r="G10" s="110"/>
      <c r="H10" s="111"/>
      <c r="I10" s="111"/>
      <c r="J10" s="111"/>
      <c r="K10" s="111">
        <v>145500</v>
      </c>
      <c r="L10" s="111"/>
      <c r="M10" s="111"/>
      <c r="N10" s="121">
        <f>SUM(G10:M10)</f>
        <v>145500</v>
      </c>
      <c r="O10" s="122">
        <v>45799</v>
      </c>
      <c r="P10" s="123" t="s">
        <v>120</v>
      </c>
      <c r="Q10" s="129"/>
    </row>
    <row r="11" s="96" customFormat="1" ht="20.95" customHeight="1" spans="1:17">
      <c r="A11" s="105">
        <v>45768</v>
      </c>
      <c r="B11" s="106" t="s">
        <v>121</v>
      </c>
      <c r="C11" s="107" t="s">
        <v>122</v>
      </c>
      <c r="D11" s="106" t="s">
        <v>123</v>
      </c>
      <c r="E11" s="108">
        <v>45792</v>
      </c>
      <c r="F11" s="109">
        <v>143846</v>
      </c>
      <c r="G11" s="110">
        <v>0</v>
      </c>
      <c r="H11" s="111">
        <v>0</v>
      </c>
      <c r="I11" s="111">
        <v>0</v>
      </c>
      <c r="J11" s="111">
        <v>0</v>
      </c>
      <c r="K11" s="111">
        <v>132500</v>
      </c>
      <c r="L11" s="111">
        <v>0</v>
      </c>
      <c r="M11" s="111">
        <v>0</v>
      </c>
      <c r="N11" s="121">
        <f>SUM(G11:M11)</f>
        <v>132500</v>
      </c>
      <c r="O11" s="122">
        <v>45792</v>
      </c>
      <c r="P11" s="123" t="s">
        <v>124</v>
      </c>
      <c r="Q11" s="129"/>
    </row>
    <row r="12" s="96" customFormat="1" ht="20.95" customHeight="1" spans="1:17">
      <c r="A12" s="105">
        <v>45773</v>
      </c>
      <c r="B12" s="106" t="s">
        <v>125</v>
      </c>
      <c r="C12" s="107" t="s">
        <v>126</v>
      </c>
      <c r="D12" s="106" t="s">
        <v>127</v>
      </c>
      <c r="E12" s="108">
        <v>45803</v>
      </c>
      <c r="F12" s="109">
        <v>143992</v>
      </c>
      <c r="G12" s="110"/>
      <c r="H12" s="111"/>
      <c r="I12" s="111"/>
      <c r="J12" s="111"/>
      <c r="K12" s="111">
        <v>37420</v>
      </c>
      <c r="L12" s="111"/>
      <c r="M12" s="111"/>
      <c r="N12" s="121">
        <f>SUM(G12:M12)</f>
        <v>37420</v>
      </c>
      <c r="O12" s="122">
        <v>45803</v>
      </c>
      <c r="P12" s="124" t="s">
        <v>128</v>
      </c>
      <c r="Q12" s="130"/>
    </row>
    <row r="13" s="1" customFormat="1" customHeight="1" spans="1:17">
      <c r="A13" s="112"/>
      <c r="B13" s="113"/>
      <c r="C13" s="114"/>
      <c r="D13" s="113"/>
      <c r="E13" s="115"/>
      <c r="F13" s="116"/>
      <c r="G13" s="117"/>
      <c r="H13" s="118"/>
      <c r="I13" s="118"/>
      <c r="J13" s="118"/>
      <c r="K13" s="118"/>
      <c r="L13" s="118"/>
      <c r="M13" s="118"/>
      <c r="N13" s="125"/>
      <c r="O13" s="126"/>
      <c r="P13" s="127"/>
      <c r="Q13" s="59"/>
    </row>
    <row r="14" customHeight="1" spans="1:16">
      <c r="A14" s="28"/>
      <c r="B14" s="29"/>
      <c r="C14" s="30"/>
      <c r="D14" s="31"/>
      <c r="E14" s="31"/>
      <c r="F14" s="35"/>
      <c r="G14" s="33"/>
      <c r="H14" s="34"/>
      <c r="I14" s="34"/>
      <c r="J14" s="51"/>
      <c r="K14" s="52"/>
      <c r="L14" s="34"/>
      <c r="M14" s="34"/>
      <c r="N14" s="53">
        <f t="shared" ref="N14:N28" si="0">SUM(G14:M14)</f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34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6"/>
      <c r="E28" s="36"/>
      <c r="F28" s="37"/>
      <c r="G28" s="38"/>
      <c r="H28" s="39"/>
      <c r="I28" s="39"/>
      <c r="J28" s="39"/>
      <c r="K28" s="56"/>
      <c r="L28" s="39"/>
      <c r="M28" s="39"/>
      <c r="N28" s="53">
        <f t="shared" si="0"/>
        <v>0</v>
      </c>
      <c r="O28" s="89"/>
      <c r="P28" s="90"/>
    </row>
    <row r="29" customHeight="1" spans="1:16">
      <c r="A29" s="40" t="s">
        <v>109</v>
      </c>
      <c r="B29" s="41"/>
      <c r="C29" s="41"/>
      <c r="D29" s="119"/>
      <c r="E29" s="42"/>
      <c r="F29" s="43"/>
      <c r="G29" s="44">
        <f t="shared" ref="G29:N29" si="1">SUM(G8:G28)</f>
        <v>0</v>
      </c>
      <c r="H29" s="44">
        <f t="shared" si="1"/>
        <v>0</v>
      </c>
      <c r="I29" s="44">
        <f t="shared" si="1"/>
        <v>0</v>
      </c>
      <c r="J29" s="44">
        <f t="shared" si="1"/>
        <v>26532</v>
      </c>
      <c r="K29" s="44">
        <f t="shared" si="1"/>
        <v>462270</v>
      </c>
      <c r="L29" s="44">
        <f t="shared" si="1"/>
        <v>0</v>
      </c>
      <c r="M29" s="44">
        <f t="shared" si="1"/>
        <v>182</v>
      </c>
      <c r="N29" s="44">
        <f t="shared" si="1"/>
        <v>488984</v>
      </c>
      <c r="O29" s="91"/>
      <c r="P29" s="90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zoomScale="70" zoomScaleNormal="70" workbookViewId="0">
      <selection activeCell="L25" sqref="L25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9.1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108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75"/>
    </row>
    <row r="8" s="60" customFormat="1" ht="20.95" customHeight="1" spans="1:17">
      <c r="A8" s="61">
        <v>45797</v>
      </c>
      <c r="B8" s="62"/>
      <c r="C8" s="63" t="s">
        <v>129</v>
      </c>
      <c r="D8" s="64"/>
      <c r="E8" s="65">
        <v>45797</v>
      </c>
      <c r="F8" s="281" t="s">
        <v>130</v>
      </c>
      <c r="G8" s="66"/>
      <c r="H8" s="67"/>
      <c r="I8" s="66"/>
      <c r="J8" s="66"/>
      <c r="K8" s="76"/>
      <c r="L8" s="77"/>
      <c r="M8" s="78"/>
      <c r="N8" s="79">
        <v>1002.08</v>
      </c>
      <c r="O8" s="80">
        <v>45798</v>
      </c>
      <c r="P8" s="81" t="s">
        <v>131</v>
      </c>
      <c r="Q8" s="92"/>
    </row>
    <row r="9" s="60" customFormat="1" ht="20.95" customHeight="1" spans="1:17">
      <c r="A9" s="61">
        <v>45803</v>
      </c>
      <c r="B9" s="62"/>
      <c r="C9" s="63" t="s">
        <v>132</v>
      </c>
      <c r="D9" s="64"/>
      <c r="E9" s="65">
        <v>45803</v>
      </c>
      <c r="F9" s="281" t="s">
        <v>133</v>
      </c>
      <c r="G9" s="66"/>
      <c r="H9" s="67"/>
      <c r="I9" s="82"/>
      <c r="J9" s="66"/>
      <c r="K9" s="77"/>
      <c r="L9" s="77"/>
      <c r="M9" s="78"/>
      <c r="N9" s="79">
        <v>33</v>
      </c>
      <c r="O9" s="80">
        <v>45803</v>
      </c>
      <c r="P9" s="81" t="s">
        <v>131</v>
      </c>
      <c r="Q9" s="93"/>
    </row>
    <row r="10" s="60" customFormat="1" ht="20.95" customHeight="1" spans="1:17">
      <c r="A10" s="61">
        <v>45805</v>
      </c>
      <c r="B10" s="62"/>
      <c r="C10" s="63" t="s">
        <v>132</v>
      </c>
      <c r="D10" s="64"/>
      <c r="E10" s="65">
        <v>45805</v>
      </c>
      <c r="F10" s="281" t="s">
        <v>134</v>
      </c>
      <c r="G10" s="65"/>
      <c r="H10" s="67"/>
      <c r="I10" s="82"/>
      <c r="J10" s="83"/>
      <c r="K10" s="77"/>
      <c r="L10" s="77"/>
      <c r="M10" s="78"/>
      <c r="N10" s="79">
        <v>320</v>
      </c>
      <c r="O10" s="80">
        <v>45808</v>
      </c>
      <c r="P10" s="81" t="s">
        <v>131</v>
      </c>
      <c r="Q10" s="94"/>
    </row>
    <row r="11" customHeight="1" spans="1:17">
      <c r="A11" s="68"/>
      <c r="B11" s="69"/>
      <c r="C11" s="70"/>
      <c r="D11" s="71"/>
      <c r="E11" s="71"/>
      <c r="F11" s="72"/>
      <c r="G11" s="73"/>
      <c r="H11" s="74"/>
      <c r="I11" s="74"/>
      <c r="J11" s="84"/>
      <c r="K11" s="85"/>
      <c r="L11" s="74"/>
      <c r="M11" s="74"/>
      <c r="N11" s="86">
        <f t="shared" ref="N8:N33" si="0">SUM(G11:M11)</f>
        <v>0</v>
      </c>
      <c r="O11" s="87"/>
      <c r="P11" s="88"/>
      <c r="Q11" s="9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89"/>
      <c r="P33" s="90"/>
    </row>
    <row r="34" customHeight="1" spans="1:16">
      <c r="A34" s="40" t="s">
        <v>135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1355.08</v>
      </c>
      <c r="O34" s="91"/>
      <c r="P34" s="90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31" workbookViewId="0">
      <selection activeCell="B3" sqref="A3:C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110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2025-06-21T06:45:07Z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1033-11.2.0.11537</vt:lpwstr>
  </property>
</Properties>
</file>