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<sst xmlns="http://schemas.openxmlformats.org/spreadsheetml/2006/main" count="276" uniqueCount="112">
  <si>
    <t>KOLIN PHILIPPINES INT'L INC</t>
  </si>
  <si>
    <t>SERVICE INCOME (BACOLOD)</t>
  </si>
  <si>
    <t>FOR THE MONTH OF NOVEMBER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</si>
  <si>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</si>
  <si>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</si>
  <si>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</si>
  <si>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</si>
  <si>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</si>
  <si>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</si>
  <si>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</si>
  <si>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</si>
  <si>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</si>
  <si>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</si>
  <si>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</si>
  <si>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</si>
  <si>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</si>
  <si>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</si>
  <si>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</si>
  <si>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</si>
  <si>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</si>
  <si>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</si>
  <si>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11.03.2025</t>
  </si>
  <si>
    <t>LJN AIRCONDITIONING</t>
  </si>
  <si>
    <t>2860</t>
  </si>
  <si>
    <t>MAC JILS RERIGERATION AND AIRCON REPAIR SHOP</t>
  </si>
  <si>
    <t>11.28.2025</t>
  </si>
  <si>
    <t>147568</t>
  </si>
  <si>
    <t>11.07.2025</t>
  </si>
  <si>
    <t>DJB AIRCON &amp; REF</t>
  </si>
  <si>
    <t>2863</t>
  </si>
  <si>
    <t>11.10.2025</t>
  </si>
  <si>
    <t>11.08.2025</t>
  </si>
  <si>
    <t>2865</t>
  </si>
  <si>
    <t>2866</t>
  </si>
  <si>
    <t>AMPS REF&amp; AIRCON SERVIC CENTER</t>
  </si>
  <si>
    <t>2862</t>
  </si>
  <si>
    <t>PR#48708</t>
  </si>
  <si>
    <t>11.12.2025</t>
  </si>
  <si>
    <t>2869</t>
  </si>
  <si>
    <t>2868</t>
  </si>
  <si>
    <t>11.17.2025</t>
  </si>
  <si>
    <t>11.13.2025</t>
  </si>
  <si>
    <t>2872</t>
  </si>
  <si>
    <t>PR#48710</t>
  </si>
  <si>
    <t>11.16.2025</t>
  </si>
  <si>
    <t>MAKOY'S REF &amp; AIRCON REPAIR SHOP</t>
  </si>
  <si>
    <t>2873</t>
  </si>
  <si>
    <t>11.18.2025</t>
  </si>
  <si>
    <t>11.20.2025</t>
  </si>
  <si>
    <t>11.19.2025</t>
  </si>
  <si>
    <t>RADICOOL AIR CONDITIONING CORP</t>
  </si>
  <si>
    <t>2878</t>
  </si>
  <si>
    <t>2880</t>
  </si>
  <si>
    <t>11.27.2025</t>
  </si>
  <si>
    <t>RDE APPLIANCE SERVICE CENTER</t>
  </si>
  <si>
    <t>2885</t>
  </si>
  <si>
    <t>11.21.2025</t>
  </si>
  <si>
    <t>11.24.2025</t>
  </si>
  <si>
    <t>11.26.2025</t>
  </si>
  <si>
    <t>2890</t>
  </si>
  <si>
    <t>CITY OF SAGAY</t>
  </si>
  <si>
    <t>2892</t>
  </si>
  <si>
    <t>2893</t>
  </si>
  <si>
    <t>SUB-TOTAL</t>
  </si>
  <si>
    <t xml:space="preserve">  </t>
  </si>
  <si>
    <t>ACCOUNTS RECEIVABLE</t>
  </si>
  <si>
    <t>SI/PR</t>
  </si>
  <si>
    <t>CHECK DATE</t>
  </si>
  <si>
    <t>GAB APPLIances SERVICE CENTER</t>
  </si>
  <si>
    <t>2871</t>
  </si>
  <si>
    <t xml:space="preserve"> </t>
  </si>
  <si>
    <t>12.12.2025</t>
  </si>
  <si>
    <t>MACJILS REF &amp; AIRCON REPAIR SHOP</t>
  </si>
  <si>
    <t>2874</t>
  </si>
  <si>
    <t>12.16.2025</t>
  </si>
  <si>
    <t>9786/9787</t>
  </si>
  <si>
    <t>2878/2877</t>
  </si>
  <si>
    <t>9788</t>
  </si>
  <si>
    <t>2879</t>
  </si>
  <si>
    <t>12.19.2025</t>
  </si>
  <si>
    <t>9798</t>
  </si>
  <si>
    <t>2883</t>
  </si>
  <si>
    <t>12.20.205</t>
  </si>
  <si>
    <t>2886</t>
  </si>
  <si>
    <t>12.21.205</t>
  </si>
  <si>
    <t>9778/9779/9780</t>
  </si>
  <si>
    <t>2887/2888/2889</t>
  </si>
  <si>
    <t>12.24.2025</t>
  </si>
  <si>
    <t>NIG MARKETING CORP</t>
  </si>
  <si>
    <t>2891</t>
  </si>
  <si>
    <t>30 DAYS</t>
  </si>
  <si>
    <t>2894</t>
  </si>
  <si>
    <t>12.28.2025</t>
  </si>
  <si>
    <t xml:space="preserve">TOTAL REVENUE FOR THE MONTH </t>
  </si>
  <si>
    <t>PREPARED BY</t>
  </si>
  <si>
    <t>ROSE C. MONTINOLA</t>
  </si>
  <si>
    <t>BOO-BACOLOD</t>
  </si>
  <si>
    <t>SERVICE INCOME (Province)</t>
  </si>
  <si>
    <t>FOR THE MONTH OF</t>
  </si>
  <si>
    <t>RECEIVABLE COLLECTED</t>
  </si>
  <si>
    <t>BACOLOD POLARIS ENTERPRISE INC.</t>
  </si>
  <si>
    <t>PR#48707</t>
  </si>
  <si>
    <t>PR#48719</t>
  </si>
  <si>
    <t>PR#48720</t>
  </si>
  <si>
    <t>NIG MARKETING</t>
  </si>
  <si>
    <t>PR#48722</t>
  </si>
  <si>
    <t>PR#48723</t>
  </si>
  <si>
    <t xml:space="preserve">TOTAL SERVICE RECEIVABLES FOR THE MONTH OF </t>
  </si>
  <si>
    <t>OTHER COLLECTIONS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</si>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</sst>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&quot;BAC-&quot;00000000"/>
    <numFmt numFmtId="179" formatCode="[$-3409]dd\-mmm\-yy;@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10"/>
      <name val="Calibri"/>
      <charset val="0"/>
    </font>
    <font>
      <sz val="8"/>
      <name val="Arial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sz val="10"/>
      <name val="Calibri"/>
      <charset val="0"/>
      <scheme val="minor"/>
    </font>
    <font>
      <sz val="10"/>
      <color theme="1"/>
      <name val="Calibri"/>
      <charset val="0"/>
      <scheme val="minor"/>
    </font>
    <font>
      <b/>
      <sz val="10"/>
      <color indexed="18"/>
      <name val="Calibri"/>
      <charset val="0"/>
      <scheme val="minor"/>
    </font>
    <font>
      <b/>
      <sz val="10"/>
      <color indexed="10"/>
      <name val="Calibri"/>
      <charset val="0"/>
      <scheme val="minor"/>
    </font>
    <font>
      <b/>
      <sz val="10"/>
      <color theme="1"/>
      <name val="Calibri"/>
      <charset val="0"/>
      <scheme val="minor"/>
    </font>
    <font>
      <sz val="10"/>
      <color rgb="FF7030A0"/>
      <name val="Calibri"/>
      <charset val="0"/>
      <scheme val="minor"/>
    </font>
    <font>
      <sz val="10"/>
      <color rgb="FFFF6600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8" applyNumberFormat="0" applyAlignment="0" applyProtection="0">
      <alignment vertical="center"/>
    </xf>
    <xf numFmtId="0" fontId="43" fillId="6" borderId="19" applyNumberFormat="0" applyAlignment="0" applyProtection="0">
      <alignment vertical="center"/>
    </xf>
    <xf numFmtId="0" fontId="44" fillId="6" borderId="18" applyNumberFormat="0" applyAlignment="0" applyProtection="0">
      <alignment vertical="center"/>
    </xf>
    <xf numFmtId="0" fontId="45" fillId="7" borderId="20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9" fillId="0" borderId="3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7" fillId="0" borderId="2" xfId="0" applyNumberFormat="1" applyFont="1" applyFill="1" applyBorder="1" applyAlignment="1" applyProtection="1"/>
    <xf numFmtId="0" fontId="18" fillId="0" borderId="2" xfId="0" applyNumberFormat="1" applyFont="1" applyFill="1" applyBorder="1" applyAlignment="1" applyProtection="1"/>
    <xf numFmtId="0" fontId="17" fillId="0" borderId="2" xfId="0" applyNumberFormat="1" applyFont="1" applyFill="1" applyBorder="1" applyAlignment="1" applyProtection="1">
      <alignment horizontal="center"/>
    </xf>
    <xf numFmtId="177" fontId="10" fillId="0" borderId="2" xfId="0" applyNumberFormat="1" applyFont="1" applyFill="1" applyBorder="1" applyAlignment="1"/>
    <xf numFmtId="177" fontId="17" fillId="0" borderId="2" xfId="0" applyNumberFormat="1" applyFont="1" applyFill="1" applyBorder="1" applyAlignment="1" applyProtection="1"/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0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21" fillId="0" borderId="2" xfId="0" applyNumberFormat="1" applyFont="1" applyFill="1" applyBorder="1" applyAlignment="1" applyProtection="1"/>
    <xf numFmtId="0" fontId="21" fillId="0" borderId="2" xfId="0" applyNumberFormat="1" applyFont="1" applyFill="1" applyBorder="1" applyAlignment="1" applyProtection="1">
      <alignment horizontal="center"/>
    </xf>
    <xf numFmtId="176" fontId="22" fillId="0" borderId="10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 applyProtection="1">
      <alignment horizontal="left"/>
    </xf>
    <xf numFmtId="177" fontId="21" fillId="0" borderId="10" xfId="0" applyNumberFormat="1" applyFont="1" applyFill="1" applyBorder="1" applyAlignment="1"/>
    <xf numFmtId="0" fontId="17" fillId="0" borderId="2" xfId="0" applyFont="1" applyFill="1" applyBorder="1" applyAlignment="1"/>
    <xf numFmtId="176" fontId="22" fillId="0" borderId="2" xfId="0" applyNumberFormat="1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/>
    <xf numFmtId="176" fontId="21" fillId="0" borderId="10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21" fillId="0" borderId="2" xfId="0" applyFont="1" applyFill="1" applyBorder="1" applyAlignment="1"/>
    <xf numFmtId="176" fontId="21" fillId="0" borderId="2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left" vertical="center"/>
    </xf>
    <xf numFmtId="0" fontId="23" fillId="0" borderId="2" xfId="0" applyFont="1" applyFill="1" applyBorder="1" applyAlignment="1"/>
    <xf numFmtId="0" fontId="24" fillId="0" borderId="2" xfId="0" applyFont="1" applyFill="1" applyBorder="1" applyAlignment="1">
      <alignment horizontal="center"/>
    </xf>
    <xf numFmtId="0" fontId="24" fillId="0" borderId="2" xfId="0" applyFont="1" applyFill="1" applyBorder="1" applyAlignment="1"/>
    <xf numFmtId="176" fontId="25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7" fontId="23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9" fontId="17" fillId="0" borderId="10" xfId="0" applyNumberFormat="1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17" fillId="0" borderId="10" xfId="0" applyFont="1" applyBorder="1" applyAlignment="1"/>
    <xf numFmtId="179" fontId="11" fillId="0" borderId="2" xfId="0" applyNumberFormat="1" applyFont="1" applyFill="1" applyBorder="1" applyAlignment="1">
      <alignment horizontal="center" vertical="center"/>
    </xf>
    <xf numFmtId="179" fontId="17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/>
    </xf>
    <xf numFmtId="43" fontId="10" fillId="0" borderId="13" xfId="1" applyFont="1" applyFill="1" applyBorder="1" applyAlignment="1">
      <alignment vertical="center"/>
    </xf>
    <xf numFmtId="0" fontId="16" fillId="0" borderId="2" xfId="0" applyFont="1" applyFill="1" applyBorder="1" applyAlignment="1"/>
    <xf numFmtId="0" fontId="10" fillId="0" borderId="2" xfId="0" applyFont="1" applyFill="1" applyBorder="1" applyAlignment="1"/>
    <xf numFmtId="43" fontId="16" fillId="0" borderId="13" xfId="1" applyFont="1" applyFill="1" applyBorder="1" applyAlignment="1"/>
    <xf numFmtId="0" fontId="28" fillId="0" borderId="0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43" fontId="28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0" fillId="0" borderId="0" xfId="0" applyAlignment="1">
      <alignment horizontal="center" vertical="center"/>
    </xf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7" fontId="21" fillId="0" borderId="2" xfId="0" applyNumberFormat="1" applyFont="1" applyFill="1" applyBorder="1" applyAlignment="1" applyProtection="1"/>
    <xf numFmtId="43" fontId="21" fillId="0" borderId="10" xfId="1" applyFont="1" applyFill="1" applyBorder="1" applyAlignment="1"/>
    <xf numFmtId="176" fontId="21" fillId="0" borderId="10" xfId="0" applyNumberFormat="1" applyFont="1" applyFill="1" applyBorder="1" applyAlignment="1">
      <alignment horizontal="center"/>
    </xf>
    <xf numFmtId="176" fontId="21" fillId="0" borderId="2" xfId="0" applyNumberFormat="1" applyFont="1" applyFill="1" applyBorder="1" applyAlignment="1">
      <alignment horizontal="center"/>
    </xf>
    <xf numFmtId="176" fontId="24" fillId="0" borderId="2" xfId="0" applyNumberFormat="1" applyFont="1" applyFill="1" applyBorder="1" applyAlignment="1"/>
    <xf numFmtId="0" fontId="32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43" fontId="21" fillId="0" borderId="10" xfId="1" applyFont="1" applyFill="1" applyBorder="1" applyAlignment="1">
      <alignment vertical="center"/>
    </xf>
    <xf numFmtId="176" fontId="10" fillId="0" borderId="10" xfId="1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176" fontId="33" fillId="0" borderId="10" xfId="1" applyNumberFormat="1" applyFont="1" applyFill="1" applyBorder="1" applyAlignment="1">
      <alignment vertical="center"/>
    </xf>
    <xf numFmtId="0" fontId="33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9" fontId="10" fillId="0" borderId="2" xfId="0" applyNumberFormat="1" applyFont="1" applyFill="1" applyBorder="1" applyAlignment="1">
      <alignment horizontal="center"/>
    </xf>
    <xf numFmtId="179" fontId="10" fillId="0" borderId="2" xfId="0" applyNumberFormat="1" applyFont="1" applyFill="1" applyBorder="1" applyAlignment="1">
      <alignment horizontal="center" vertical="center"/>
    </xf>
    <xf numFmtId="179" fontId="33" fillId="0" borderId="2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76" fontId="22" fillId="0" borderId="10" xfId="0" applyNumberFormat="1" applyFont="1" applyFill="1" applyBorder="1" applyAlignment="1" quotePrefix="1">
      <alignment horizontal="center" vertical="center"/>
    </xf>
    <xf numFmtId="0" fontId="21" fillId="0" borderId="2" xfId="0" applyNumberFormat="1" applyFont="1" applyFill="1" applyBorder="1" applyAlignment="1" applyProtection="1" quotePrefix="1">
      <alignment horizontal="center"/>
    </xf>
    <xf numFmtId="176" fontId="22" fillId="0" borderId="2" xfId="0" applyNumberFormat="1" applyFont="1" applyFill="1" applyBorder="1" applyAlignment="1" quotePrefix="1">
      <alignment horizontal="center" vertical="center"/>
    </xf>
    <xf numFmtId="176" fontId="21" fillId="0" borderId="2" xfId="0" applyNumberFormat="1" applyFont="1" applyFill="1" applyBorder="1" applyAlignment="1" quotePrefix="1">
      <alignment horizontal="center" vertical="center"/>
    </xf>
    <xf numFmtId="179" fontId="11" fillId="0" borderId="2" xfId="0" applyNumberFormat="1" applyFont="1" applyFill="1" applyBorder="1" applyAlignment="1" quotePrefix="1">
      <alignment horizontal="center" vertical="center"/>
    </xf>
    <xf numFmtId="0" fontId="27" fillId="0" borderId="10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1"/>
  <sheetViews>
    <sheetView tabSelected="1" topLeftCell="A31" workbookViewId="0">
      <selection activeCell="C55" sqref="C55"/>
    </sheetView>
  </sheetViews>
  <sheetFormatPr defaultColWidth="9.14285714285714" defaultRowHeight="12.95" customHeight="1"/>
  <cols>
    <col min="1" max="1" width="8.28571428571429" style="1" customWidth="1"/>
    <col min="2" max="2" width="9.42857142857143" style="73" customWidth="1"/>
    <col min="3" max="3" width="16.5714285714286" style="1" customWidth="1"/>
    <col min="4" max="4" width="12.1428571428571" style="2" hidden="1" customWidth="1"/>
    <col min="5" max="5" width="8.85714285714286" style="2" customWidth="1"/>
    <col min="6" max="6" width="7" style="3" customWidth="1"/>
    <col min="7" max="9" width="4.71428571428571" style="1" customWidth="1"/>
    <col min="10" max="10" width="8.85714285714286" style="1" customWidth="1"/>
    <col min="11" max="11" width="8.71428571428571" style="1" customWidth="1"/>
    <col min="12" max="12" width="8" style="1" customWidth="1"/>
    <col min="13" max="13" width="4.71428571428571" style="1" customWidth="1"/>
    <col min="14" max="14" width="11.2857142857143" style="1" customWidth="1"/>
    <col min="15" max="15" width="8.42857142857143" style="1" customWidth="1"/>
    <col min="16" max="16" width="7.28571428571429" style="1" customWidth="1"/>
    <col min="17" max="17" width="7.57142857142857" style="1" customWidth="1"/>
    <col min="18" max="16384" width="9.14285714285714" style="1"/>
  </cols>
  <sheetData>
    <row r="1" s="1" customFormat="1" customHeight="1" spans="1:17">
      <c r="A1" s="4" t="s">
        <v>0</v>
      </c>
      <c r="B1" s="7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7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7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7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5" t="s">
        <v>3</v>
      </c>
      <c r="B5" s="76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23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24"/>
      <c r="Q7" s="59"/>
    </row>
    <row r="8" s="1" customFormat="1" customHeight="1" spans="1:17">
      <c r="A8" s="77" t="s">
        <v>21</v>
      </c>
      <c r="B8" s="78">
        <v>9703</v>
      </c>
      <c r="C8" s="77" t="s">
        <v>22</v>
      </c>
      <c r="D8" s="143" t="s">
        <v>23</v>
      </c>
      <c r="E8" s="80" t="s">
        <v>21</v>
      </c>
      <c r="F8" s="78">
        <v>5967</v>
      </c>
      <c r="G8" s="81"/>
      <c r="H8" s="81"/>
      <c r="I8" s="81"/>
      <c r="J8" s="125">
        <v>1200</v>
      </c>
      <c r="K8" s="81"/>
      <c r="L8" s="81"/>
      <c r="M8" s="81"/>
      <c r="N8" s="126">
        <f>SUM(G8:M8)</f>
        <v>1200</v>
      </c>
      <c r="O8" s="127" t="s">
        <v>21</v>
      </c>
      <c r="P8" s="58"/>
      <c r="Q8" s="59"/>
    </row>
    <row r="9" s="1" customFormat="1" customHeight="1" spans="1:17">
      <c r="A9" s="77" t="s">
        <v>21</v>
      </c>
      <c r="B9" s="78">
        <v>9709</v>
      </c>
      <c r="C9" s="82" t="s">
        <v>24</v>
      </c>
      <c r="D9" s="143" t="s">
        <v>23</v>
      </c>
      <c r="E9" s="80" t="s">
        <v>25</v>
      </c>
      <c r="F9" s="144" t="s">
        <v>26</v>
      </c>
      <c r="G9" s="81"/>
      <c r="H9" s="81"/>
      <c r="I9" s="81"/>
      <c r="J9" s="125">
        <v>7040</v>
      </c>
      <c r="K9" s="81"/>
      <c r="L9" s="81"/>
      <c r="M9" s="81"/>
      <c r="N9" s="126">
        <f>SUM(G9:M9)</f>
        <v>7040</v>
      </c>
      <c r="O9" s="127" t="s">
        <v>21</v>
      </c>
      <c r="P9" s="58"/>
      <c r="Q9" s="59"/>
    </row>
    <row r="10" s="1" customFormat="1" customHeight="1" spans="1:17">
      <c r="A10" s="77" t="s">
        <v>27</v>
      </c>
      <c r="B10" s="78">
        <v>9715</v>
      </c>
      <c r="C10" s="77" t="s">
        <v>28</v>
      </c>
      <c r="D10" s="145" t="s">
        <v>29</v>
      </c>
      <c r="E10" s="80" t="s">
        <v>27</v>
      </c>
      <c r="F10" s="78">
        <v>5968</v>
      </c>
      <c r="G10" s="84"/>
      <c r="H10" s="84"/>
      <c r="I10" s="84"/>
      <c r="J10" s="125">
        <v>880</v>
      </c>
      <c r="K10" s="84"/>
      <c r="L10" s="84"/>
      <c r="M10" s="84"/>
      <c r="N10" s="126">
        <f t="shared" ref="N10:N15" si="0">SUM(G10:M10)</f>
        <v>880</v>
      </c>
      <c r="O10" s="128" t="s">
        <v>30</v>
      </c>
      <c r="P10" s="70"/>
      <c r="Q10" s="59"/>
    </row>
    <row r="11" s="1" customFormat="1" customHeight="1" spans="1:17">
      <c r="A11" s="77" t="s">
        <v>31</v>
      </c>
      <c r="B11" s="78">
        <v>9718</v>
      </c>
      <c r="C11" s="77" t="s">
        <v>22</v>
      </c>
      <c r="D11" s="145" t="s">
        <v>32</v>
      </c>
      <c r="E11" s="80" t="s">
        <v>31</v>
      </c>
      <c r="F11" s="78">
        <v>5969</v>
      </c>
      <c r="G11" s="84"/>
      <c r="H11" s="84"/>
      <c r="I11" s="84"/>
      <c r="J11" s="125">
        <v>4400</v>
      </c>
      <c r="K11" s="84"/>
      <c r="L11" s="84"/>
      <c r="M11" s="84"/>
      <c r="N11" s="126">
        <f t="shared" si="0"/>
        <v>4400</v>
      </c>
      <c r="O11" s="128" t="s">
        <v>30</v>
      </c>
      <c r="P11" s="70"/>
      <c r="Q11" s="59"/>
    </row>
    <row r="12" s="1" customFormat="1" customHeight="1" spans="1:17">
      <c r="A12" s="77" t="s">
        <v>30</v>
      </c>
      <c r="B12" s="78">
        <v>9726</v>
      </c>
      <c r="C12" s="77" t="s">
        <v>22</v>
      </c>
      <c r="D12" s="145" t="s">
        <v>33</v>
      </c>
      <c r="E12" s="80" t="s">
        <v>30</v>
      </c>
      <c r="F12" s="78">
        <v>5970</v>
      </c>
      <c r="G12" s="84"/>
      <c r="H12" s="84"/>
      <c r="I12" s="84"/>
      <c r="J12" s="125">
        <v>400</v>
      </c>
      <c r="K12" s="84"/>
      <c r="L12" s="84"/>
      <c r="M12" s="84"/>
      <c r="N12" s="126">
        <f t="shared" si="0"/>
        <v>400</v>
      </c>
      <c r="O12" s="128" t="s">
        <v>30</v>
      </c>
      <c r="P12" s="70"/>
      <c r="Q12" s="59"/>
    </row>
    <row r="13" s="1" customFormat="1" customHeight="1" spans="1:17">
      <c r="A13" s="77" t="s">
        <v>27</v>
      </c>
      <c r="B13" s="78">
        <v>9713</v>
      </c>
      <c r="C13" s="77" t="s">
        <v>34</v>
      </c>
      <c r="D13" s="145" t="s">
        <v>35</v>
      </c>
      <c r="E13" s="80" t="s">
        <v>30</v>
      </c>
      <c r="F13" s="78">
        <v>5972</v>
      </c>
      <c r="G13" s="84"/>
      <c r="H13" s="84"/>
      <c r="I13" s="84"/>
      <c r="J13" s="125">
        <v>2600</v>
      </c>
      <c r="K13" s="84"/>
      <c r="L13" s="84"/>
      <c r="M13" s="84"/>
      <c r="N13" s="126">
        <f t="shared" si="0"/>
        <v>2600</v>
      </c>
      <c r="O13" s="128" t="s">
        <v>30</v>
      </c>
      <c r="P13" s="70" t="s">
        <v>36</v>
      </c>
      <c r="Q13" s="59"/>
    </row>
    <row r="14" s="1" customFormat="1" customHeight="1" spans="1:17">
      <c r="A14" s="77" t="s">
        <v>37</v>
      </c>
      <c r="B14" s="78">
        <v>9742</v>
      </c>
      <c r="C14" s="77" t="s">
        <v>22</v>
      </c>
      <c r="D14" s="145" t="s">
        <v>38</v>
      </c>
      <c r="E14" s="80" t="s">
        <v>37</v>
      </c>
      <c r="F14" s="78">
        <v>5973</v>
      </c>
      <c r="G14" s="84"/>
      <c r="H14" s="84"/>
      <c r="I14" s="84"/>
      <c r="J14" s="125">
        <v>5280</v>
      </c>
      <c r="K14" s="84"/>
      <c r="L14" s="84"/>
      <c r="M14" s="84"/>
      <c r="N14" s="126">
        <f t="shared" si="0"/>
        <v>5280</v>
      </c>
      <c r="O14" s="128" t="s">
        <v>37</v>
      </c>
      <c r="P14" s="70"/>
      <c r="Q14" s="59"/>
    </row>
    <row r="15" s="1" customFormat="1" customHeight="1" spans="1:17">
      <c r="A15" s="77" t="s">
        <v>37</v>
      </c>
      <c r="B15" s="78">
        <v>9739</v>
      </c>
      <c r="C15" s="77" t="s">
        <v>34</v>
      </c>
      <c r="D15" s="145" t="s">
        <v>39</v>
      </c>
      <c r="E15" s="80" t="s">
        <v>37</v>
      </c>
      <c r="F15" s="78">
        <v>5974</v>
      </c>
      <c r="G15" s="84"/>
      <c r="H15" s="84"/>
      <c r="I15" s="84"/>
      <c r="J15" s="125">
        <v>3520</v>
      </c>
      <c r="K15" s="84"/>
      <c r="L15" s="84"/>
      <c r="M15" s="84"/>
      <c r="N15" s="126">
        <f t="shared" si="0"/>
        <v>3520</v>
      </c>
      <c r="O15" s="128" t="s">
        <v>40</v>
      </c>
      <c r="P15" s="70"/>
      <c r="Q15" s="59"/>
    </row>
    <row r="16" s="1" customFormat="1" customHeight="1" spans="1:17">
      <c r="A16" s="85" t="s">
        <v>41</v>
      </c>
      <c r="B16" s="86">
        <v>9756</v>
      </c>
      <c r="C16" s="87" t="s">
        <v>34</v>
      </c>
      <c r="D16" s="146" t="s">
        <v>42</v>
      </c>
      <c r="E16" s="89" t="s">
        <v>40</v>
      </c>
      <c r="F16" s="78">
        <v>5976</v>
      </c>
      <c r="G16" s="84"/>
      <c r="H16" s="84"/>
      <c r="I16" s="84"/>
      <c r="J16" s="84">
        <v>1720</v>
      </c>
      <c r="K16" s="84"/>
      <c r="L16" s="84"/>
      <c r="M16" s="84"/>
      <c r="N16" s="126">
        <f t="shared" ref="N16:N27" si="1">SUM(G16:M16)</f>
        <v>1720</v>
      </c>
      <c r="O16" s="128" t="s">
        <v>40</v>
      </c>
      <c r="P16" s="70" t="s">
        <v>43</v>
      </c>
      <c r="Q16" s="59"/>
    </row>
    <row r="17" s="1" customFormat="1" customHeight="1" spans="1:17">
      <c r="A17" s="85" t="s">
        <v>44</v>
      </c>
      <c r="B17" s="86">
        <v>9768</v>
      </c>
      <c r="C17" s="87" t="s">
        <v>45</v>
      </c>
      <c r="D17" s="146" t="s">
        <v>46</v>
      </c>
      <c r="E17" s="89" t="s">
        <v>47</v>
      </c>
      <c r="F17" s="78">
        <v>5977</v>
      </c>
      <c r="G17" s="84"/>
      <c r="H17" s="84"/>
      <c r="I17" s="84"/>
      <c r="J17" s="84">
        <v>440</v>
      </c>
      <c r="K17" s="84"/>
      <c r="L17" s="84"/>
      <c r="M17" s="84"/>
      <c r="N17" s="126">
        <f t="shared" si="1"/>
        <v>440</v>
      </c>
      <c r="O17" s="128" t="s">
        <v>48</v>
      </c>
      <c r="P17" s="70"/>
      <c r="Q17" s="59"/>
    </row>
    <row r="18" s="1" customFormat="1" customHeight="1" spans="1:17">
      <c r="A18" s="85" t="s">
        <v>49</v>
      </c>
      <c r="B18" s="86">
        <v>9783</v>
      </c>
      <c r="C18" s="87" t="s">
        <v>50</v>
      </c>
      <c r="D18" s="146" t="s">
        <v>51</v>
      </c>
      <c r="E18" s="89" t="s">
        <v>49</v>
      </c>
      <c r="F18" s="78">
        <v>5978</v>
      </c>
      <c r="G18" s="84"/>
      <c r="H18" s="84"/>
      <c r="I18" s="84"/>
      <c r="J18" s="84">
        <v>4000</v>
      </c>
      <c r="K18" s="84"/>
      <c r="L18" s="84"/>
      <c r="M18" s="84"/>
      <c r="N18" s="126">
        <f t="shared" si="1"/>
        <v>4000</v>
      </c>
      <c r="O18" s="128" t="s">
        <v>48</v>
      </c>
      <c r="P18" s="70"/>
      <c r="Q18" s="59"/>
    </row>
    <row r="19" s="1" customFormat="1" customHeight="1" spans="1:17">
      <c r="A19" s="85" t="s">
        <v>49</v>
      </c>
      <c r="B19" s="86">
        <v>9789</v>
      </c>
      <c r="C19" s="87" t="s">
        <v>22</v>
      </c>
      <c r="D19" s="146" t="s">
        <v>52</v>
      </c>
      <c r="E19" s="89" t="s">
        <v>49</v>
      </c>
      <c r="F19" s="78">
        <v>5979</v>
      </c>
      <c r="G19" s="84"/>
      <c r="H19" s="84"/>
      <c r="I19" s="84"/>
      <c r="J19" s="84">
        <v>17600</v>
      </c>
      <c r="K19" s="84"/>
      <c r="L19" s="84"/>
      <c r="M19" s="84"/>
      <c r="N19" s="126">
        <f t="shared" si="1"/>
        <v>17600</v>
      </c>
      <c r="O19" s="128" t="s">
        <v>48</v>
      </c>
      <c r="P19" s="70"/>
      <c r="Q19" s="59"/>
    </row>
    <row r="20" s="1" customFormat="1" customHeight="1" spans="1:17">
      <c r="A20" s="85" t="s">
        <v>53</v>
      </c>
      <c r="B20" s="86">
        <v>9800</v>
      </c>
      <c r="C20" s="87" t="s">
        <v>54</v>
      </c>
      <c r="D20" s="146" t="s">
        <v>55</v>
      </c>
      <c r="E20" s="89" t="s">
        <v>56</v>
      </c>
      <c r="F20" s="78">
        <v>5980</v>
      </c>
      <c r="G20" s="84"/>
      <c r="H20" s="84"/>
      <c r="I20" s="84"/>
      <c r="J20" s="84">
        <v>5280</v>
      </c>
      <c r="K20" s="84"/>
      <c r="L20" s="84"/>
      <c r="M20" s="84"/>
      <c r="N20" s="126">
        <f t="shared" si="1"/>
        <v>5280</v>
      </c>
      <c r="O20" s="128" t="s">
        <v>57</v>
      </c>
      <c r="P20" s="70"/>
      <c r="Q20" s="59"/>
    </row>
    <row r="21" s="1" customFormat="1" customHeight="1" spans="1:17">
      <c r="A21" s="85" t="s">
        <v>58</v>
      </c>
      <c r="B21" s="86">
        <v>9807</v>
      </c>
      <c r="C21" s="87" t="s">
        <v>28</v>
      </c>
      <c r="D21" s="146" t="s">
        <v>59</v>
      </c>
      <c r="E21" s="89" t="s">
        <v>58</v>
      </c>
      <c r="F21" s="78">
        <v>5981</v>
      </c>
      <c r="G21" s="84"/>
      <c r="H21" s="84"/>
      <c r="I21" s="84"/>
      <c r="J21" s="84">
        <v>880</v>
      </c>
      <c r="K21" s="84"/>
      <c r="L21" s="84"/>
      <c r="M21" s="84"/>
      <c r="N21" s="126">
        <f t="shared" si="1"/>
        <v>880</v>
      </c>
      <c r="O21" s="128" t="s">
        <v>58</v>
      </c>
      <c r="P21" s="70"/>
      <c r="Q21" s="59"/>
    </row>
    <row r="22" s="1" customFormat="1" customHeight="1" spans="1:17">
      <c r="A22" s="85" t="s">
        <v>58</v>
      </c>
      <c r="B22" s="86">
        <v>9812</v>
      </c>
      <c r="C22" s="87" t="s">
        <v>60</v>
      </c>
      <c r="D22" s="146" t="s">
        <v>61</v>
      </c>
      <c r="E22" s="89" t="s">
        <v>58</v>
      </c>
      <c r="F22" s="78">
        <v>5982</v>
      </c>
      <c r="G22" s="84"/>
      <c r="H22" s="84"/>
      <c r="I22" s="84"/>
      <c r="J22" s="84">
        <v>3300</v>
      </c>
      <c r="K22" s="84"/>
      <c r="L22" s="84"/>
      <c r="M22" s="84"/>
      <c r="N22" s="126">
        <f t="shared" si="1"/>
        <v>3300</v>
      </c>
      <c r="O22" s="128" t="s">
        <v>25</v>
      </c>
      <c r="P22" s="70"/>
      <c r="Q22" s="59"/>
    </row>
    <row r="23" s="1" customFormat="1" customHeight="1" spans="1:17">
      <c r="A23" s="85" t="s">
        <v>25</v>
      </c>
      <c r="B23" s="86">
        <v>9819</v>
      </c>
      <c r="C23" s="87" t="s">
        <v>34</v>
      </c>
      <c r="D23" s="146" t="s">
        <v>62</v>
      </c>
      <c r="E23" s="89" t="s">
        <v>25</v>
      </c>
      <c r="F23" s="78">
        <v>5985</v>
      </c>
      <c r="G23" s="84"/>
      <c r="H23" s="84"/>
      <c r="I23" s="84"/>
      <c r="J23" s="84">
        <v>2400</v>
      </c>
      <c r="K23" s="84"/>
      <c r="L23" s="84"/>
      <c r="M23" s="84"/>
      <c r="N23" s="126">
        <f t="shared" si="1"/>
        <v>2400</v>
      </c>
      <c r="O23" s="128" t="s">
        <v>25</v>
      </c>
      <c r="P23" s="70"/>
      <c r="Q23" s="59"/>
    </row>
    <row r="24" s="1" customFormat="1" customHeight="1" spans="1:17">
      <c r="A24" s="90" t="s">
        <v>63</v>
      </c>
      <c r="B24" s="91"/>
      <c r="C24" s="92"/>
      <c r="D24" s="93"/>
      <c r="E24" s="93"/>
      <c r="F24" s="94" t="s">
        <v>64</v>
      </c>
      <c r="G24" s="95">
        <f t="shared" ref="G24:N24" si="2">SUM(G8:G23)</f>
        <v>0</v>
      </c>
      <c r="H24" s="95">
        <f t="shared" si="2"/>
        <v>0</v>
      </c>
      <c r="I24" s="95">
        <f t="shared" si="2"/>
        <v>0</v>
      </c>
      <c r="J24" s="95">
        <f t="shared" si="2"/>
        <v>60940</v>
      </c>
      <c r="K24" s="95">
        <f t="shared" si="2"/>
        <v>0</v>
      </c>
      <c r="L24" s="95">
        <f t="shared" si="2"/>
        <v>0</v>
      </c>
      <c r="M24" s="95">
        <f t="shared" si="2"/>
        <v>0</v>
      </c>
      <c r="N24" s="95">
        <f t="shared" si="2"/>
        <v>60940</v>
      </c>
      <c r="O24" s="129"/>
      <c r="P24" s="70"/>
      <c r="Q24" s="59"/>
    </row>
    <row r="25" s="1" customFormat="1" customHeight="1" spans="1:17">
      <c r="A25" s="96"/>
      <c r="B25" s="97"/>
      <c r="C25" s="98"/>
      <c r="D25" s="99"/>
      <c r="E25" s="99"/>
      <c r="F25" s="100"/>
      <c r="G25" s="101"/>
      <c r="H25" s="101"/>
      <c r="I25" s="101"/>
      <c r="J25" s="101"/>
      <c r="K25" s="101"/>
      <c r="L25" s="101"/>
      <c r="M25" s="101"/>
      <c r="N25" s="101"/>
      <c r="O25" s="4"/>
      <c r="P25" s="45"/>
      <c r="Q25" s="59"/>
    </row>
    <row r="26" s="1" customFormat="1" customHeight="1" spans="1:17">
      <c r="A26" s="4"/>
      <c r="B26" s="74"/>
      <c r="C26" s="4"/>
      <c r="D26" s="5"/>
      <c r="E26" s="5"/>
      <c r="F26" s="6"/>
      <c r="G26" s="4"/>
      <c r="H26" s="4"/>
      <c r="I26" s="4"/>
      <c r="J26" s="4"/>
      <c r="K26" s="4"/>
      <c r="L26" s="4"/>
      <c r="M26" s="4"/>
      <c r="N26" s="4"/>
      <c r="O26" s="4"/>
      <c r="P26" s="45"/>
      <c r="Q26" s="59"/>
    </row>
    <row r="27" s="1" customFormat="1" customHeight="1" spans="1:17">
      <c r="A27" s="4"/>
      <c r="B27" s="74"/>
      <c r="C27" s="4"/>
      <c r="D27" s="5"/>
      <c r="E27" s="5"/>
      <c r="F27" s="6"/>
      <c r="G27" s="4"/>
      <c r="H27" s="4"/>
      <c r="I27" s="4"/>
      <c r="J27" s="4"/>
      <c r="K27" s="4"/>
      <c r="L27" s="4"/>
      <c r="M27" s="4"/>
      <c r="N27" s="4"/>
      <c r="O27" s="4"/>
      <c r="P27" s="45"/>
      <c r="Q27" s="59"/>
    </row>
    <row r="28" s="1" customFormat="1" customHeight="1" spans="1:17">
      <c r="A28" s="4"/>
      <c r="B28" s="74"/>
      <c r="C28" s="4"/>
      <c r="D28" s="5"/>
      <c r="E28" s="5"/>
      <c r="F28" s="6"/>
      <c r="G28" s="4"/>
      <c r="H28" s="4"/>
      <c r="I28" s="4"/>
      <c r="J28" s="4"/>
      <c r="K28" s="4"/>
      <c r="L28" s="4"/>
      <c r="M28" s="4"/>
      <c r="N28" s="4"/>
      <c r="O28" s="4"/>
      <c r="P28" s="45"/>
      <c r="Q28" s="59"/>
    </row>
    <row r="29" s="1" customFormat="1" customHeight="1" spans="1:17">
      <c r="A29" s="4"/>
      <c r="B29" s="74"/>
      <c r="C29" s="4"/>
      <c r="D29" s="5"/>
      <c r="E29" s="5"/>
      <c r="F29" s="6"/>
      <c r="G29" s="4"/>
      <c r="H29" s="4"/>
      <c r="I29" s="4"/>
      <c r="J29" s="4"/>
      <c r="K29" s="4"/>
      <c r="L29" s="4"/>
      <c r="M29" s="4"/>
      <c r="N29" s="4"/>
      <c r="O29" s="4"/>
      <c r="P29" s="45"/>
      <c r="Q29" s="59"/>
    </row>
    <row r="30" s="1" customFormat="1" customHeight="1" spans="1:17">
      <c r="A30" s="4"/>
      <c r="B30" s="74"/>
      <c r="C30" s="4"/>
      <c r="D30" s="5"/>
      <c r="E30" s="5"/>
      <c r="F30" s="6"/>
      <c r="G30" s="4"/>
      <c r="H30" s="4"/>
      <c r="I30" s="4"/>
      <c r="J30" s="4"/>
      <c r="K30" s="4"/>
      <c r="L30" s="4"/>
      <c r="M30" s="4"/>
      <c r="N30" s="4"/>
      <c r="O30" s="4"/>
      <c r="P30" s="45"/>
      <c r="Q30" s="59"/>
    </row>
    <row r="31" s="1" customFormat="1" customHeight="1" spans="1:17">
      <c r="A31" s="4"/>
      <c r="B31" s="74"/>
      <c r="C31" s="4"/>
      <c r="D31" s="5"/>
      <c r="E31" s="5"/>
      <c r="F31" s="6"/>
      <c r="G31" s="4"/>
      <c r="H31" s="4"/>
      <c r="I31" s="4"/>
      <c r="J31" s="4"/>
      <c r="K31" s="4"/>
      <c r="L31" s="4"/>
      <c r="M31" s="4"/>
      <c r="N31" s="4"/>
      <c r="O31" s="4"/>
      <c r="P31" s="45"/>
      <c r="Q31" s="59"/>
    </row>
    <row r="32" s="1" customFormat="1" customHeight="1" spans="1:17">
      <c r="A32" s="4"/>
      <c r="B32" s="74"/>
      <c r="C32" s="4"/>
      <c r="D32" s="5"/>
      <c r="E32" s="5"/>
      <c r="F32" s="6"/>
      <c r="G32" s="4"/>
      <c r="H32" s="4"/>
      <c r="I32" s="4"/>
      <c r="J32" s="4"/>
      <c r="K32" s="4"/>
      <c r="L32" s="4"/>
      <c r="M32" s="4"/>
      <c r="N32" s="4"/>
      <c r="O32" s="4"/>
      <c r="P32" s="45"/>
      <c r="Q32" s="59"/>
    </row>
    <row r="33" s="1" customFormat="1" customHeight="1" spans="1:17">
      <c r="A33" s="4"/>
      <c r="B33" s="74"/>
      <c r="C33" s="4"/>
      <c r="D33" s="5"/>
      <c r="E33" s="5"/>
      <c r="F33" s="6"/>
      <c r="G33" s="4"/>
      <c r="H33" s="4"/>
      <c r="I33" s="4"/>
      <c r="J33" s="4"/>
      <c r="K33" s="4"/>
      <c r="L33" s="4"/>
      <c r="M33" s="4"/>
      <c r="N33" s="4"/>
      <c r="O33" s="4"/>
      <c r="P33" s="45"/>
      <c r="Q33" s="59"/>
    </row>
    <row r="34" s="1" customFormat="1" customHeight="1" spans="1:17">
      <c r="A34" s="4"/>
      <c r="B34" s="74"/>
      <c r="C34" s="4"/>
      <c r="D34" s="5"/>
      <c r="E34" s="5"/>
      <c r="F34" s="6"/>
      <c r="G34" s="4"/>
      <c r="H34" s="4"/>
      <c r="I34" s="4"/>
      <c r="J34" s="4"/>
      <c r="K34" s="4"/>
      <c r="L34" s="4"/>
      <c r="M34" s="4"/>
      <c r="N34" s="4"/>
      <c r="O34" s="4"/>
      <c r="P34" s="45"/>
      <c r="Q34" s="59"/>
    </row>
    <row r="35" s="1" customFormat="1" customHeight="1" spans="1:17">
      <c r="A35" s="4"/>
      <c r="B35" s="74"/>
      <c r="C35" s="4"/>
      <c r="D35" s="5"/>
      <c r="E35" s="5"/>
      <c r="F35" s="6"/>
      <c r="G35" s="4"/>
      <c r="H35" s="4"/>
      <c r="I35" s="4"/>
      <c r="J35" s="4"/>
      <c r="K35" s="4"/>
      <c r="L35" s="4"/>
      <c r="M35" s="4"/>
      <c r="N35" s="4"/>
      <c r="O35" s="4"/>
      <c r="P35" s="45"/>
      <c r="Q35" s="59"/>
    </row>
    <row r="36" s="1" customFormat="1" customHeight="1" spans="1:17">
      <c r="A36" s="4"/>
      <c r="B36" s="74"/>
      <c r="C36" s="4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  <c r="Q36" s="59"/>
    </row>
    <row r="37" s="1" customFormat="1" customHeight="1" spans="1:17">
      <c r="A37" s="4"/>
      <c r="B37" s="74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4"/>
      <c r="B38" s="7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 t="s">
        <v>0</v>
      </c>
      <c r="B39" s="7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 t="s">
        <v>1</v>
      </c>
      <c r="B40" s="74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4" t="s">
        <v>2</v>
      </c>
      <c r="B41" s="74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4"/>
      <c r="B42" s="74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75" t="s">
        <v>65</v>
      </c>
      <c r="B43" s="76"/>
      <c r="C43" s="4"/>
      <c r="D43" s="5"/>
      <c r="E43" s="5"/>
      <c r="F43" s="6"/>
      <c r="G43" s="4"/>
      <c r="H43" s="4"/>
      <c r="I43" s="4"/>
      <c r="J43" s="4"/>
      <c r="K43" s="4"/>
      <c r="L43" s="4"/>
      <c r="M43" s="4"/>
      <c r="N43" s="4"/>
      <c r="O43" s="4"/>
      <c r="P43" s="45"/>
      <c r="Q43" s="59"/>
    </row>
    <row r="44" s="1" customFormat="1" customHeight="1" spans="1:17">
      <c r="A44" s="9" t="s">
        <v>4</v>
      </c>
      <c r="B44" s="10" t="s">
        <v>5</v>
      </c>
      <c r="C44" s="10" t="s">
        <v>6</v>
      </c>
      <c r="D44" s="11" t="s">
        <v>7</v>
      </c>
      <c r="E44" s="12" t="s">
        <v>8</v>
      </c>
      <c r="F44" s="10" t="s">
        <v>66</v>
      </c>
      <c r="G44" s="10" t="s">
        <v>10</v>
      </c>
      <c r="H44" s="14" t="s">
        <v>11</v>
      </c>
      <c r="I44" s="14"/>
      <c r="J44" s="10" t="s">
        <v>12</v>
      </c>
      <c r="K44" s="10" t="s">
        <v>13</v>
      </c>
      <c r="L44" s="130" t="s">
        <v>14</v>
      </c>
      <c r="M44" s="130"/>
      <c r="N44" s="10" t="s">
        <v>15</v>
      </c>
      <c r="O44" s="10" t="s">
        <v>16</v>
      </c>
      <c r="P44" s="10" t="s">
        <v>17</v>
      </c>
      <c r="Q44" s="10" t="s">
        <v>67</v>
      </c>
    </row>
    <row r="45" s="1" customFormat="1" customHeight="1" spans="1:17">
      <c r="A45" s="15"/>
      <c r="B45" s="16"/>
      <c r="C45" s="16"/>
      <c r="D45" s="17"/>
      <c r="E45" s="18" t="s">
        <v>18</v>
      </c>
      <c r="F45" s="16"/>
      <c r="G45" s="16"/>
      <c r="H45" s="20" t="s">
        <v>19</v>
      </c>
      <c r="I45" s="20" t="s">
        <v>20</v>
      </c>
      <c r="J45" s="16"/>
      <c r="K45" s="16"/>
      <c r="L45" s="20" t="s">
        <v>19</v>
      </c>
      <c r="M45" s="20" t="s">
        <v>20</v>
      </c>
      <c r="N45" s="16"/>
      <c r="O45" s="16"/>
      <c r="P45" s="16"/>
      <c r="Q45" s="16"/>
    </row>
    <row r="46" s="1" customFormat="1" customHeight="1" spans="1:17">
      <c r="A46" s="102" t="s">
        <v>37</v>
      </c>
      <c r="B46" s="103">
        <v>9750</v>
      </c>
      <c r="C46" s="104" t="s">
        <v>68</v>
      </c>
      <c r="D46" s="147" t="s">
        <v>69</v>
      </c>
      <c r="E46" s="102" t="s">
        <v>70</v>
      </c>
      <c r="F46" s="37">
        <v>48711</v>
      </c>
      <c r="G46" s="53"/>
      <c r="H46" s="53"/>
      <c r="I46" s="53"/>
      <c r="J46" s="53">
        <v>7040</v>
      </c>
      <c r="K46" s="53"/>
      <c r="L46" s="53"/>
      <c r="M46" s="53"/>
      <c r="N46" s="126">
        <f t="shared" ref="N46:N55" si="3">SUM(G46:M46)</f>
        <v>7040</v>
      </c>
      <c r="O46" s="131"/>
      <c r="P46" s="70"/>
      <c r="Q46" s="138" t="s">
        <v>71</v>
      </c>
    </row>
    <row r="47" s="1" customFormat="1" customHeight="1" spans="1:17">
      <c r="A47" s="102" t="s">
        <v>47</v>
      </c>
      <c r="B47" s="103">
        <v>9769</v>
      </c>
      <c r="C47" s="104" t="s">
        <v>72</v>
      </c>
      <c r="D47" s="147" t="s">
        <v>73</v>
      </c>
      <c r="E47" s="102" t="s">
        <v>70</v>
      </c>
      <c r="F47" s="37">
        <v>48713</v>
      </c>
      <c r="G47" s="53"/>
      <c r="H47" s="53"/>
      <c r="I47" s="53"/>
      <c r="J47" s="53">
        <v>880</v>
      </c>
      <c r="K47" s="53"/>
      <c r="L47" s="53"/>
      <c r="M47" s="53"/>
      <c r="N47" s="126">
        <f t="shared" si="3"/>
        <v>880</v>
      </c>
      <c r="O47" s="131"/>
      <c r="P47" s="70"/>
      <c r="Q47" s="138" t="s">
        <v>74</v>
      </c>
    </row>
    <row r="48" s="1" customFormat="1" customHeight="1" spans="1:17">
      <c r="A48" s="102" t="s">
        <v>49</v>
      </c>
      <c r="B48" s="103" t="s">
        <v>75</v>
      </c>
      <c r="C48" s="104" t="s">
        <v>28</v>
      </c>
      <c r="D48" s="147" t="s">
        <v>76</v>
      </c>
      <c r="E48" s="102"/>
      <c r="F48" s="37">
        <v>48714</v>
      </c>
      <c r="G48" s="53"/>
      <c r="H48" s="53"/>
      <c r="I48" s="53"/>
      <c r="J48" s="53">
        <v>16240</v>
      </c>
      <c r="K48" s="53"/>
      <c r="L48" s="53"/>
      <c r="M48" s="53"/>
      <c r="N48" s="126">
        <f t="shared" si="3"/>
        <v>16240</v>
      </c>
      <c r="O48" s="131"/>
      <c r="P48" s="70"/>
      <c r="Q48" s="138" t="s">
        <v>74</v>
      </c>
    </row>
    <row r="49" s="1" customFormat="1" customHeight="1" spans="1:17">
      <c r="A49" s="102" t="s">
        <v>49</v>
      </c>
      <c r="B49" s="148" t="s">
        <v>77</v>
      </c>
      <c r="C49" s="104" t="s">
        <v>28</v>
      </c>
      <c r="D49" s="147" t="s">
        <v>78</v>
      </c>
      <c r="E49" s="102"/>
      <c r="F49" s="37">
        <v>48715</v>
      </c>
      <c r="G49" s="53"/>
      <c r="H49" s="53"/>
      <c r="I49" s="53"/>
      <c r="J49" s="53"/>
      <c r="K49" s="53">
        <v>29850</v>
      </c>
      <c r="L49" s="53"/>
      <c r="M49" s="53"/>
      <c r="N49" s="126">
        <f t="shared" si="3"/>
        <v>29850</v>
      </c>
      <c r="O49" s="131"/>
      <c r="P49" s="70"/>
      <c r="Q49" s="138" t="s">
        <v>79</v>
      </c>
    </row>
    <row r="50" s="1" customFormat="1" customHeight="1" spans="1:17">
      <c r="A50" s="102" t="s">
        <v>48</v>
      </c>
      <c r="B50" s="148" t="s">
        <v>80</v>
      </c>
      <c r="C50" s="104" t="s">
        <v>72</v>
      </c>
      <c r="D50" s="147" t="s">
        <v>81</v>
      </c>
      <c r="E50" s="102" t="s">
        <v>70</v>
      </c>
      <c r="F50" s="37">
        <v>48716</v>
      </c>
      <c r="G50" s="53"/>
      <c r="H50" s="53"/>
      <c r="I50" s="53"/>
      <c r="J50" s="53">
        <v>5720</v>
      </c>
      <c r="K50" s="53"/>
      <c r="L50" s="53"/>
      <c r="M50" s="53"/>
      <c r="N50" s="126">
        <f t="shared" si="3"/>
        <v>5720</v>
      </c>
      <c r="O50" s="131"/>
      <c r="P50" s="70"/>
      <c r="Q50" s="138" t="s">
        <v>82</v>
      </c>
    </row>
    <row r="51" s="1" customFormat="1" customHeight="1" spans="1:17">
      <c r="A51" s="102" t="s">
        <v>57</v>
      </c>
      <c r="B51" s="103">
        <v>9801</v>
      </c>
      <c r="C51" s="104" t="s">
        <v>68</v>
      </c>
      <c r="D51" s="147" t="s">
        <v>83</v>
      </c>
      <c r="E51" s="102" t="s">
        <v>70</v>
      </c>
      <c r="F51" s="37">
        <v>48717</v>
      </c>
      <c r="G51" s="53"/>
      <c r="H51" s="53"/>
      <c r="I51" s="53"/>
      <c r="J51" s="53">
        <v>2400</v>
      </c>
      <c r="K51" s="53"/>
      <c r="L51" s="53"/>
      <c r="M51" s="53"/>
      <c r="N51" s="126">
        <f t="shared" si="3"/>
        <v>2400</v>
      </c>
      <c r="O51" s="131"/>
      <c r="P51" s="70"/>
      <c r="Q51" s="138" t="s">
        <v>84</v>
      </c>
    </row>
    <row r="52" s="71" customFormat="1" ht="25.5" spans="1:17">
      <c r="A52" s="106" t="s">
        <v>49</v>
      </c>
      <c r="B52" s="107" t="s">
        <v>85</v>
      </c>
      <c r="C52" s="108" t="s">
        <v>28</v>
      </c>
      <c r="D52" s="147" t="s">
        <v>86</v>
      </c>
      <c r="E52" s="106"/>
      <c r="F52" s="37">
        <v>48718</v>
      </c>
      <c r="G52" s="109"/>
      <c r="H52" s="109"/>
      <c r="I52" s="109"/>
      <c r="J52" s="109"/>
      <c r="K52" s="109"/>
      <c r="L52" s="109">
        <v>8800</v>
      </c>
      <c r="M52" s="109"/>
      <c r="N52" s="132">
        <f t="shared" si="3"/>
        <v>8800</v>
      </c>
      <c r="O52" s="133"/>
      <c r="P52" s="134"/>
      <c r="Q52" s="139" t="s">
        <v>87</v>
      </c>
    </row>
    <row r="53" s="1" customFormat="1" customHeight="1" spans="1:17">
      <c r="A53" s="102" t="s">
        <v>58</v>
      </c>
      <c r="B53" s="103">
        <v>9808</v>
      </c>
      <c r="C53" s="104" t="s">
        <v>88</v>
      </c>
      <c r="D53" s="147" t="s">
        <v>89</v>
      </c>
      <c r="E53" s="102" t="s">
        <v>70</v>
      </c>
      <c r="F53" s="37"/>
      <c r="G53" s="53"/>
      <c r="H53" s="53"/>
      <c r="I53" s="53"/>
      <c r="J53" s="53"/>
      <c r="K53" s="53">
        <v>8400</v>
      </c>
      <c r="L53" s="53"/>
      <c r="M53" s="53"/>
      <c r="N53" s="126">
        <f t="shared" si="3"/>
        <v>8400</v>
      </c>
      <c r="O53" s="131"/>
      <c r="P53" s="70"/>
      <c r="Q53" s="138" t="s">
        <v>90</v>
      </c>
    </row>
    <row r="54" s="1" customFormat="1" customHeight="1" spans="1:17">
      <c r="A54" s="102" t="s">
        <v>25</v>
      </c>
      <c r="B54" s="103">
        <v>9831</v>
      </c>
      <c r="C54" s="104" t="s">
        <v>68</v>
      </c>
      <c r="D54" s="147" t="s">
        <v>91</v>
      </c>
      <c r="E54" s="102" t="s">
        <v>70</v>
      </c>
      <c r="F54" s="37">
        <v>48724</v>
      </c>
      <c r="G54" s="53"/>
      <c r="H54" s="53"/>
      <c r="I54" s="53"/>
      <c r="J54" s="53">
        <v>4400</v>
      </c>
      <c r="K54" s="53"/>
      <c r="L54" s="53"/>
      <c r="M54" s="53"/>
      <c r="N54" s="126">
        <f t="shared" si="3"/>
        <v>4400</v>
      </c>
      <c r="O54" s="131"/>
      <c r="P54" s="70"/>
      <c r="Q54" s="138" t="s">
        <v>92</v>
      </c>
    </row>
    <row r="55" s="1" customFormat="1" customHeight="1" spans="1:17">
      <c r="A55" s="102" t="s">
        <v>25</v>
      </c>
      <c r="B55" s="103">
        <v>9824</v>
      </c>
      <c r="C55" s="104" t="s">
        <v>28</v>
      </c>
      <c r="D55" s="147" t="s">
        <v>91</v>
      </c>
      <c r="E55" s="102" t="s">
        <v>70</v>
      </c>
      <c r="F55" s="37">
        <v>48725</v>
      </c>
      <c r="G55" s="53"/>
      <c r="H55" s="53"/>
      <c r="I55" s="53"/>
      <c r="J55" s="53"/>
      <c r="K55" s="53"/>
      <c r="L55" s="53">
        <v>5280</v>
      </c>
      <c r="M55" s="53"/>
      <c r="N55" s="126">
        <f t="shared" si="3"/>
        <v>5280</v>
      </c>
      <c r="O55" s="131"/>
      <c r="P55" s="70"/>
      <c r="Q55" s="138" t="s">
        <v>92</v>
      </c>
    </row>
    <row r="56" s="1" customFormat="1" customHeight="1" spans="1:17">
      <c r="A56" s="110" t="s">
        <v>15</v>
      </c>
      <c r="B56" s="70"/>
      <c r="C56" s="111"/>
      <c r="D56" s="105"/>
      <c r="E56" s="105"/>
      <c r="F56" s="37"/>
      <c r="G56" s="112">
        <f>SUM(G46:G54)</f>
        <v>0</v>
      </c>
      <c r="H56" s="112">
        <f>SUM(H46:H54)</f>
        <v>0</v>
      </c>
      <c r="I56" s="112">
        <f>SUM(I46:I54)</f>
        <v>0</v>
      </c>
      <c r="J56" s="112">
        <f>SUM(J46:J55)</f>
        <v>36680</v>
      </c>
      <c r="K56" s="112">
        <f>SUM(K46:K55)</f>
        <v>38250</v>
      </c>
      <c r="L56" s="112">
        <f>SUM(L46:L55)</f>
        <v>14080</v>
      </c>
      <c r="M56" s="112">
        <f>SUM(M46:M55)</f>
        <v>0</v>
      </c>
      <c r="N56" s="112">
        <f>SUM(N46:N55)</f>
        <v>89010</v>
      </c>
      <c r="O56" s="131"/>
      <c r="P56" s="70"/>
      <c r="Q56" s="138"/>
    </row>
    <row r="57" s="72" customFormat="1" ht="30" customHeight="1" spans="1:17">
      <c r="A57" s="113" t="s">
        <v>93</v>
      </c>
      <c r="B57" s="114"/>
      <c r="C57" s="115"/>
      <c r="D57" s="116"/>
      <c r="E57" s="116"/>
      <c r="F57" s="117"/>
      <c r="G57" s="118">
        <f t="shared" ref="G57:N57" si="4">G24+G56</f>
        <v>0</v>
      </c>
      <c r="H57" s="118">
        <f t="shared" si="4"/>
        <v>0</v>
      </c>
      <c r="I57" s="118">
        <f t="shared" si="4"/>
        <v>0</v>
      </c>
      <c r="J57" s="118">
        <f t="shared" si="4"/>
        <v>97620</v>
      </c>
      <c r="K57" s="118">
        <f t="shared" si="4"/>
        <v>38250</v>
      </c>
      <c r="L57" s="118">
        <f t="shared" si="4"/>
        <v>14080</v>
      </c>
      <c r="M57" s="118">
        <f t="shared" si="4"/>
        <v>0</v>
      </c>
      <c r="N57" s="118">
        <f t="shared" si="4"/>
        <v>149950</v>
      </c>
      <c r="O57" s="135"/>
      <c r="P57" s="136"/>
      <c r="Q57" s="140"/>
    </row>
    <row r="58" s="1" customFormat="1" customHeight="1" spans="1:17">
      <c r="A58" s="98"/>
      <c r="B58" s="119"/>
      <c r="C58" s="120"/>
      <c r="D58" s="5"/>
      <c r="E58" s="5"/>
      <c r="F58" s="6"/>
      <c r="G58" s="121"/>
      <c r="H58" s="121"/>
      <c r="I58" s="121"/>
      <c r="J58" s="121"/>
      <c r="K58" s="121"/>
      <c r="L58" s="121"/>
      <c r="M58" s="121"/>
      <c r="N58" s="121"/>
      <c r="O58" s="137"/>
      <c r="P58" s="45"/>
      <c r="Q58" s="141"/>
    </row>
    <row r="59" s="1" customFormat="1" customHeight="1" spans="1:17">
      <c r="A59"/>
      <c r="B59" s="122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 s="122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 s="122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 s="12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 t="s">
        <v>94</v>
      </c>
      <c r="B63" s="122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 s="122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 s="122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 t="s">
        <v>95</v>
      </c>
      <c r="B66" s="122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 t="s">
        <v>96</v>
      </c>
      <c r="B67" s="122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 s="122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 s="122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 s="122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 s="122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 s="12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 s="122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 s="122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 s="122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 s="122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 s="122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 s="122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 s="122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 s="12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 s="12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 s="12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 s="122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 s="122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 s="122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 s="122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 s="122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 s="122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 s="122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 s="122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 s="59"/>
      <c r="B91" s="45"/>
      <c r="C91" s="59"/>
      <c r="D91" s="142"/>
      <c r="E91" s="142"/>
      <c r="F91" s="100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</row>
  </sheetData>
  <mergeCells count="27">
    <mergeCell ref="H6:I6"/>
    <mergeCell ref="L6:M6"/>
    <mergeCell ref="H44:I44"/>
    <mergeCell ref="L44:M44"/>
    <mergeCell ref="A6:A7"/>
    <mergeCell ref="A44:A45"/>
    <mergeCell ref="B6:B7"/>
    <mergeCell ref="B44:B45"/>
    <mergeCell ref="C6:C7"/>
    <mergeCell ref="C44:C45"/>
    <mergeCell ref="D6:D7"/>
    <mergeCell ref="D44:D45"/>
    <mergeCell ref="F6:F7"/>
    <mergeCell ref="F44:F45"/>
    <mergeCell ref="G6:G7"/>
    <mergeCell ref="G44:G45"/>
    <mergeCell ref="J6:J7"/>
    <mergeCell ref="J44:J45"/>
    <mergeCell ref="K6:K7"/>
    <mergeCell ref="K44:K45"/>
    <mergeCell ref="N6:N7"/>
    <mergeCell ref="N44:N45"/>
    <mergeCell ref="O6:O7"/>
    <mergeCell ref="O44:O45"/>
    <mergeCell ref="P6:P7"/>
    <mergeCell ref="P44:P45"/>
    <mergeCell ref="Q44:Q4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3"/>
  <sheetViews>
    <sheetView workbookViewId="0">
      <selection activeCell="A16" sqref="A16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97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98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99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17">
      <c r="A8" s="28">
        <v>45925</v>
      </c>
      <c r="B8" s="60">
        <v>9537</v>
      </c>
      <c r="C8" s="30" t="s">
        <v>100</v>
      </c>
      <c r="D8" s="31"/>
      <c r="E8" s="31">
        <v>45971</v>
      </c>
      <c r="F8" s="32">
        <v>5971</v>
      </c>
      <c r="G8" s="32"/>
      <c r="H8" s="34"/>
      <c r="I8" s="34"/>
      <c r="J8" s="51"/>
      <c r="K8" s="52">
        <v>39800</v>
      </c>
      <c r="L8" s="34"/>
      <c r="M8" s="34"/>
      <c r="N8" s="53">
        <f t="shared" ref="N8:N15" si="0">SUM(G8:M8)</f>
        <v>39800</v>
      </c>
      <c r="O8" s="54"/>
      <c r="P8" s="55" t="s">
        <v>101</v>
      </c>
      <c r="Q8" s="59"/>
    </row>
    <row r="9" s="1" customFormat="1" customHeight="1" spans="1:17">
      <c r="A9" s="28">
        <v>45925</v>
      </c>
      <c r="B9" s="60">
        <v>9538</v>
      </c>
      <c r="C9" s="30" t="s">
        <v>100</v>
      </c>
      <c r="D9" s="31"/>
      <c r="E9" s="31">
        <v>45971</v>
      </c>
      <c r="F9" s="32">
        <v>5971</v>
      </c>
      <c r="G9" s="32"/>
      <c r="H9" s="34"/>
      <c r="I9" s="34"/>
      <c r="J9" s="51">
        <v>1120</v>
      </c>
      <c r="K9" s="52"/>
      <c r="L9" s="34"/>
      <c r="M9" s="34"/>
      <c r="N9" s="53">
        <f t="shared" si="0"/>
        <v>1120</v>
      </c>
      <c r="O9" s="54"/>
      <c r="P9" s="55" t="s">
        <v>101</v>
      </c>
      <c r="Q9" s="59"/>
    </row>
    <row r="10" s="1" customFormat="1" customHeight="1" spans="1:17">
      <c r="A10" s="28">
        <v>45927</v>
      </c>
      <c r="B10" s="60">
        <v>9554</v>
      </c>
      <c r="C10" s="30" t="s">
        <v>100</v>
      </c>
      <c r="D10" s="31"/>
      <c r="E10" s="31">
        <v>45971</v>
      </c>
      <c r="F10" s="32">
        <v>5971</v>
      </c>
      <c r="G10" s="32"/>
      <c r="H10" s="34"/>
      <c r="I10" s="34"/>
      <c r="J10" s="51"/>
      <c r="K10" s="52">
        <v>99500</v>
      </c>
      <c r="L10" s="34"/>
      <c r="M10" s="34"/>
      <c r="N10" s="53">
        <f t="shared" si="0"/>
        <v>99500</v>
      </c>
      <c r="O10" s="54"/>
      <c r="P10" s="55" t="s">
        <v>101</v>
      </c>
      <c r="Q10" s="59"/>
    </row>
    <row r="11" s="1" customFormat="1" customHeight="1" spans="1:17">
      <c r="A11" s="28">
        <v>45931</v>
      </c>
      <c r="B11" s="60">
        <v>9570</v>
      </c>
      <c r="C11" s="30" t="s">
        <v>100</v>
      </c>
      <c r="D11" s="30"/>
      <c r="E11" s="31">
        <v>45978</v>
      </c>
      <c r="F11" s="32">
        <v>5975</v>
      </c>
      <c r="G11" s="33"/>
      <c r="H11" s="34"/>
      <c r="I11" s="34"/>
      <c r="J11" s="51">
        <v>1200</v>
      </c>
      <c r="K11" s="52"/>
      <c r="L11" s="34"/>
      <c r="M11" s="34"/>
      <c r="N11" s="53">
        <f t="shared" si="0"/>
        <v>1200</v>
      </c>
      <c r="O11" s="54"/>
      <c r="P11" s="55" t="s">
        <v>43</v>
      </c>
      <c r="Q11" s="59"/>
    </row>
    <row r="12" s="1" customFormat="1" customHeight="1" spans="1:17">
      <c r="A12" s="28">
        <v>45953</v>
      </c>
      <c r="B12" s="60">
        <v>9661</v>
      </c>
      <c r="C12" s="30" t="s">
        <v>100</v>
      </c>
      <c r="D12" s="61"/>
      <c r="E12" s="31">
        <v>45987</v>
      </c>
      <c r="F12" s="32">
        <v>5983</v>
      </c>
      <c r="G12" s="33"/>
      <c r="H12" s="34"/>
      <c r="I12" s="34"/>
      <c r="J12" s="51">
        <v>880</v>
      </c>
      <c r="K12" s="52"/>
      <c r="L12" s="34"/>
      <c r="M12" s="34"/>
      <c r="N12" s="53">
        <f t="shared" si="0"/>
        <v>880</v>
      </c>
      <c r="O12" s="54"/>
      <c r="P12" s="55" t="s">
        <v>102</v>
      </c>
      <c r="Q12" s="59"/>
    </row>
    <row r="13" s="1" customFormat="1" customHeight="1" spans="1:17">
      <c r="A13" s="28">
        <v>45950</v>
      </c>
      <c r="B13" s="60">
        <v>9636</v>
      </c>
      <c r="C13" s="30" t="s">
        <v>100</v>
      </c>
      <c r="D13" s="62"/>
      <c r="E13" s="31">
        <v>45987</v>
      </c>
      <c r="F13" s="32">
        <v>5984</v>
      </c>
      <c r="G13" s="33"/>
      <c r="H13" s="34"/>
      <c r="I13" s="34"/>
      <c r="J13" s="51"/>
      <c r="K13" s="52">
        <v>89550</v>
      </c>
      <c r="L13" s="34"/>
      <c r="M13" s="34"/>
      <c r="N13" s="53">
        <f t="shared" si="0"/>
        <v>89550</v>
      </c>
      <c r="O13" s="54"/>
      <c r="P13" s="55" t="s">
        <v>103</v>
      </c>
      <c r="Q13" s="59"/>
    </row>
    <row r="14" s="1" customFormat="1" customHeight="1" spans="1:17">
      <c r="A14" s="28">
        <v>45953</v>
      </c>
      <c r="B14" s="60">
        <v>9660</v>
      </c>
      <c r="C14" s="30" t="s">
        <v>104</v>
      </c>
      <c r="D14" s="30"/>
      <c r="E14" s="31">
        <v>45989</v>
      </c>
      <c r="F14" s="32">
        <v>5986</v>
      </c>
      <c r="G14" s="33"/>
      <c r="H14" s="34"/>
      <c r="I14" s="34"/>
      <c r="J14" s="51"/>
      <c r="K14" s="52">
        <v>8400</v>
      </c>
      <c r="L14" s="34"/>
      <c r="M14" s="34"/>
      <c r="N14" s="53">
        <f t="shared" si="0"/>
        <v>8400</v>
      </c>
      <c r="O14" s="54"/>
      <c r="P14" s="55" t="s">
        <v>105</v>
      </c>
      <c r="Q14" s="59"/>
    </row>
    <row r="15" s="1" customFormat="1" customHeight="1" spans="1:17">
      <c r="A15" s="28">
        <v>45957</v>
      </c>
      <c r="B15" s="60">
        <v>9677</v>
      </c>
      <c r="C15" s="30" t="s">
        <v>104</v>
      </c>
      <c r="D15" s="30"/>
      <c r="E15" s="31">
        <v>45989</v>
      </c>
      <c r="F15" s="32">
        <v>5987</v>
      </c>
      <c r="G15" s="33"/>
      <c r="H15" s="34"/>
      <c r="I15" s="34"/>
      <c r="J15" s="51">
        <v>4400</v>
      </c>
      <c r="K15" s="52"/>
      <c r="L15" s="34"/>
      <c r="M15" s="34"/>
      <c r="N15" s="53">
        <f t="shared" si="0"/>
        <v>4400</v>
      </c>
      <c r="O15" s="54"/>
      <c r="P15" s="55" t="s">
        <v>106</v>
      </c>
      <c r="Q15" s="59"/>
    </row>
    <row r="16" customHeight="1" spans="1:16">
      <c r="A16" s="63"/>
      <c r="B16" s="64"/>
      <c r="C16" s="64"/>
      <c r="D16" s="36"/>
      <c r="E16" s="63"/>
      <c r="F16" s="65"/>
      <c r="G16" s="66"/>
      <c r="H16" s="66"/>
      <c r="I16" s="66"/>
      <c r="J16" s="67"/>
      <c r="K16" s="66"/>
      <c r="L16" s="66"/>
      <c r="M16" s="66"/>
      <c r="N16" s="68"/>
      <c r="O16" s="69"/>
      <c r="P16" s="70"/>
    </row>
    <row r="17" customHeight="1" spans="1:16">
      <c r="A17" s="63"/>
      <c r="B17" s="64"/>
      <c r="C17" s="64"/>
      <c r="D17" s="36"/>
      <c r="E17" s="63"/>
      <c r="F17" s="65"/>
      <c r="G17" s="66"/>
      <c r="H17" s="66"/>
      <c r="I17" s="66"/>
      <c r="J17" s="67"/>
      <c r="K17" s="66"/>
      <c r="L17" s="66"/>
      <c r="M17" s="66"/>
      <c r="N17" s="68"/>
      <c r="O17" s="69"/>
      <c r="P17" s="70"/>
    </row>
    <row r="18" customHeight="1" spans="1:16">
      <c r="A18" s="63"/>
      <c r="B18" s="64"/>
      <c r="C18" s="64"/>
      <c r="D18" s="36"/>
      <c r="E18" s="65"/>
      <c r="F18" s="65"/>
      <c r="G18" s="66"/>
      <c r="H18" s="66"/>
      <c r="I18" s="66"/>
      <c r="J18" s="67"/>
      <c r="K18" s="66"/>
      <c r="L18" s="66"/>
      <c r="M18" s="66"/>
      <c r="N18" s="68"/>
      <c r="O18" s="69"/>
      <c r="P18" s="70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ref="N8:N32" si="1">SUM(G19:M19)</f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34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6"/>
      <c r="F32" s="37"/>
      <c r="G32" s="38"/>
      <c r="H32" s="39"/>
      <c r="I32" s="39"/>
      <c r="J32" s="39"/>
      <c r="K32" s="56"/>
      <c r="L32" s="39"/>
      <c r="M32" s="39"/>
      <c r="N32" s="53">
        <f t="shared" si="1"/>
        <v>0</v>
      </c>
      <c r="O32" s="54"/>
      <c r="P32" s="55"/>
    </row>
    <row r="33" customHeight="1" spans="1:16">
      <c r="A33" s="40" t="s">
        <v>107</v>
      </c>
      <c r="B33" s="41"/>
      <c r="C33" s="41"/>
      <c r="D33" s="42"/>
      <c r="E33" s="42"/>
      <c r="F33" s="43"/>
      <c r="G33" s="44">
        <f t="shared" ref="G33:N33" si="2">SUM(G8:G32)</f>
        <v>0</v>
      </c>
      <c r="H33" s="44">
        <f t="shared" si="2"/>
        <v>0</v>
      </c>
      <c r="I33" s="44">
        <f t="shared" si="2"/>
        <v>0</v>
      </c>
      <c r="J33" s="44">
        <f t="shared" si="2"/>
        <v>7600</v>
      </c>
      <c r="K33" s="44">
        <f t="shared" si="2"/>
        <v>237250</v>
      </c>
      <c r="L33" s="44">
        <f t="shared" si="2"/>
        <v>0</v>
      </c>
      <c r="M33" s="44">
        <f t="shared" si="2"/>
        <v>0</v>
      </c>
      <c r="N33" s="44">
        <f t="shared" si="2"/>
        <v>244850</v>
      </c>
      <c r="O33" s="57"/>
      <c r="P33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4" sqref="A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97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98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108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109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97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98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110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111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2026-02-19T01:58:23Z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B04525B141134D9A896F86BE4CC0702D_13</vt:lpwstr>
  </property>
  <property fmtid="{D5CDD505-2E9C-101B-9397-08002B2CF9AE}" pid="3" name="KSOProductBuildVer">
    <vt:lpwstr>1033-12.2.0.21546</vt:lpwstr>
  </property>
</Properties>
</file>