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50" windowHeight="1026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<sst xmlns="http://schemas.openxmlformats.org/spreadsheetml/2006/main" count="229" uniqueCount="84">
  <si>
    <t>KOLIN PHILIPPINES INT'L INC</t>
  </si>
  <si>
    <t>SERVICE INCOME (CDO)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</si>
  <si>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</si>
  <si>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</si>
  <si>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</si>
  <si>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</si>
  <si>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</si>
  <si>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</si>
  <si>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</si>
  <si>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</si>
  <si>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</si>
  <si>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</si>
  <si>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</si>
  <si>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</si>
  <si>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</si>
  <si>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</si>
  <si>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</si>
  <si>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</si>
  <si>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</si>
  <si>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</si>
  <si>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</si>
  <si>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GAB ASP</t>
  </si>
  <si>
    <t>2623</t>
  </si>
  <si>
    <t>ReeCooling ASP</t>
  </si>
  <si>
    <t>2624</t>
  </si>
  <si>
    <t>FB Budget Corp</t>
  </si>
  <si>
    <t>2625</t>
  </si>
  <si>
    <t>Dexter Calina</t>
  </si>
  <si>
    <t>2630</t>
  </si>
  <si>
    <t>CKF ASP</t>
  </si>
  <si>
    <t>2631</t>
  </si>
  <si>
    <t>BRO ASP</t>
  </si>
  <si>
    <t>2632</t>
  </si>
  <si>
    <t>Widgets ASP</t>
  </si>
  <si>
    <t>2633</t>
  </si>
  <si>
    <t>2638</t>
  </si>
  <si>
    <t>2639</t>
  </si>
  <si>
    <t>Marjon ASP</t>
  </si>
  <si>
    <t>2640</t>
  </si>
  <si>
    <t>2641</t>
  </si>
  <si>
    <t>IRTECH ASP</t>
  </si>
  <si>
    <t>2642</t>
  </si>
  <si>
    <t>Flerics ASP</t>
  </si>
  <si>
    <t>2647</t>
  </si>
  <si>
    <t>2648</t>
  </si>
  <si>
    <t>Allure Smile Dental Clinic</t>
  </si>
  <si>
    <t>2649</t>
  </si>
  <si>
    <t>2650</t>
  </si>
  <si>
    <t>MI &amp; I ASP</t>
  </si>
  <si>
    <t>2652</t>
  </si>
  <si>
    <t>2651</t>
  </si>
  <si>
    <t>SUB-TOTAL</t>
  </si>
  <si>
    <t xml:space="preserve">  </t>
  </si>
  <si>
    <t>ACCOUNTS RECEIVABLE</t>
  </si>
  <si>
    <t>SI/PR</t>
  </si>
  <si>
    <t>CHECK DATE</t>
  </si>
  <si>
    <t>REAM ASP/LAMPARAS JO MARIEL</t>
  </si>
  <si>
    <t>2646;53;54</t>
  </si>
  <si>
    <t>SB Check# 218202</t>
  </si>
  <si>
    <t>12/29/2025</t>
  </si>
  <si>
    <t>REAM ASP/ JRH</t>
  </si>
  <si>
    <t>EMCOR, INC</t>
  </si>
  <si>
    <t xml:space="preserve">TOTAL REVENUE FOR THE MONTH </t>
  </si>
  <si>
    <t>SERVICE INCOME (Province)</t>
  </si>
  <si>
    <t>OTHER COLLECTIONS</t>
  </si>
  <si>
    <t xml:space="preserve">TOTAL SERVICE RECEIVABLES FOR THE MONTH OF </t>
  </si>
  <si>
    <t>OFFSET</t>
  </si>
  <si>
    <t>RECEIVABLE COLLECTED</t>
  </si>
  <si>
    <t>2588</t>
  </si>
  <si>
    <t>BDO check# 688908</t>
  </si>
  <si>
    <t>10/31/2025</t>
  </si>
  <si>
    <t>JRH ASP</t>
  </si>
  <si>
    <t>2592</t>
  </si>
  <si>
    <t>SB Check# 218197</t>
  </si>
  <si>
    <t>11/15/2025</t>
  </si>
  <si>
    <t>JARS ASP</t>
  </si>
  <si>
    <t>2614</t>
  </si>
  <si>
    <t>UCPB Check# 1411067</t>
  </si>
  <si>
    <t>11/24/2025</t>
  </si>
  <si>
    <t>Others</t>
  </si>
  <si>
    <t>Rocky Marco De Peña</t>
  </si>
  <si>
    <t>Excess CA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</si>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</sst>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178" fontId="1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1"/>
  <sheetViews>
    <sheetView tabSelected="1" topLeftCell="A16" workbookViewId="0">
      <selection activeCell="P34" sqref="P34"/>
    </sheetView>
  </sheetViews>
  <sheetFormatPr defaultColWidth="9.14285714285714" defaultRowHeight="12.95" customHeight="1"/>
  <cols>
    <col min="1" max="1" width="8.57142857142857" style="1" customWidth="1"/>
    <col min="2" max="2" width="5.71428571428571" style="1" customWidth="1"/>
    <col min="3" max="3" width="19.8571428571429" style="1" customWidth="1"/>
    <col min="4" max="4" width="9.14285714285714" style="2" hidden="1" customWidth="1"/>
    <col min="5" max="5" width="8.14285714285714" style="2" customWidth="1"/>
    <col min="6" max="6" width="7.28571428571429" style="3" customWidth="1"/>
    <col min="7" max="7" width="3.85714285714286" style="1" customWidth="1"/>
    <col min="8" max="8" width="5.71428571428571" style="1" customWidth="1"/>
    <col min="9" max="9" width="6" style="1" customWidth="1"/>
    <col min="10" max="11" width="8" style="1" customWidth="1"/>
    <col min="12" max="12" width="5.85714285714286" style="1" customWidth="1"/>
    <col min="13" max="13" width="5.71428571428571" style="1" customWidth="1"/>
    <col min="14" max="14" width="9.14285714285714" style="1" customWidth="1"/>
    <col min="15" max="15" width="8.14285714285714" style="1" customWidth="1"/>
    <col min="16" max="16" width="11.4285714285714" style="1" customWidth="1"/>
    <col min="17" max="17" width="7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0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1"/>
      <c r="Q7" s="59"/>
    </row>
    <row r="8" s="1" customFormat="1" customHeight="1" spans="1:17">
      <c r="A8" s="75">
        <v>45966</v>
      </c>
      <c r="B8" s="61">
        <v>10691</v>
      </c>
      <c r="C8" s="62" t="s">
        <v>21</v>
      </c>
      <c r="D8" s="112" t="s">
        <v>22</v>
      </c>
      <c r="E8" s="76">
        <v>45966</v>
      </c>
      <c r="F8" s="64">
        <v>11707</v>
      </c>
      <c r="G8" s="77"/>
      <c r="H8" s="77"/>
      <c r="I8" s="77"/>
      <c r="J8" s="77">
        <v>440</v>
      </c>
      <c r="K8" s="77"/>
      <c r="L8" s="77"/>
      <c r="M8" s="77"/>
      <c r="N8" s="102">
        <f>SUM(G8:M8)</f>
        <v>440</v>
      </c>
      <c r="O8" s="103">
        <v>45968</v>
      </c>
      <c r="P8" s="58"/>
      <c r="Q8" s="59"/>
    </row>
    <row r="9" s="1" customFormat="1" customHeight="1" spans="1:17">
      <c r="A9" s="75">
        <v>45966</v>
      </c>
      <c r="B9" s="66">
        <v>10692</v>
      </c>
      <c r="C9" s="67" t="s">
        <v>23</v>
      </c>
      <c r="D9" s="113" t="s">
        <v>24</v>
      </c>
      <c r="E9" s="36">
        <v>45966</v>
      </c>
      <c r="F9" s="37">
        <v>11708</v>
      </c>
      <c r="G9" s="78"/>
      <c r="H9" s="78"/>
      <c r="I9" s="78"/>
      <c r="J9" s="78">
        <v>176</v>
      </c>
      <c r="K9" s="78"/>
      <c r="L9" s="78"/>
      <c r="M9" s="78"/>
      <c r="N9" s="102">
        <f t="shared" ref="N8:N35" si="0">SUM(G9:M9)</f>
        <v>176</v>
      </c>
      <c r="O9" s="103">
        <v>45968</v>
      </c>
      <c r="P9" s="71"/>
      <c r="Q9" s="59"/>
    </row>
    <row r="10" s="1" customFormat="1" customHeight="1" spans="1:17">
      <c r="A10" s="75">
        <v>45966</v>
      </c>
      <c r="B10" s="66">
        <v>10693</v>
      </c>
      <c r="C10" s="67" t="s">
        <v>25</v>
      </c>
      <c r="D10" s="113" t="s">
        <v>26</v>
      </c>
      <c r="E10" s="36">
        <v>45966</v>
      </c>
      <c r="F10" s="37">
        <v>11709</v>
      </c>
      <c r="G10" s="78"/>
      <c r="H10" s="78"/>
      <c r="I10" s="78"/>
      <c r="J10" s="78">
        <v>220</v>
      </c>
      <c r="K10" s="78"/>
      <c r="L10" s="78"/>
      <c r="M10" s="78"/>
      <c r="N10" s="102">
        <f t="shared" si="0"/>
        <v>220</v>
      </c>
      <c r="O10" s="103">
        <v>45968</v>
      </c>
      <c r="P10" s="71"/>
      <c r="Q10" s="59"/>
    </row>
    <row r="11" s="1" customFormat="1" customHeight="1" spans="1:17">
      <c r="A11" s="75">
        <v>45967</v>
      </c>
      <c r="B11" s="66">
        <v>10700</v>
      </c>
      <c r="C11" s="67" t="s">
        <v>27</v>
      </c>
      <c r="D11" s="113" t="s">
        <v>28</v>
      </c>
      <c r="E11" s="36">
        <v>45967</v>
      </c>
      <c r="F11" s="37">
        <v>11711</v>
      </c>
      <c r="G11" s="78"/>
      <c r="H11" s="78"/>
      <c r="I11" s="78"/>
      <c r="J11" s="78">
        <v>300</v>
      </c>
      <c r="K11" s="78"/>
      <c r="L11" s="78"/>
      <c r="M11" s="78"/>
      <c r="N11" s="102">
        <f t="shared" si="0"/>
        <v>300</v>
      </c>
      <c r="O11" s="103">
        <v>45968</v>
      </c>
      <c r="P11" s="71"/>
      <c r="Q11" s="59"/>
    </row>
    <row r="12" s="1" customFormat="1" customHeight="1" spans="1:17">
      <c r="A12" s="75">
        <v>45967</v>
      </c>
      <c r="B12" s="66">
        <v>10701</v>
      </c>
      <c r="C12" s="67" t="s">
        <v>29</v>
      </c>
      <c r="D12" s="113" t="s">
        <v>30</v>
      </c>
      <c r="E12" s="36">
        <v>45967</v>
      </c>
      <c r="F12" s="37">
        <v>11712</v>
      </c>
      <c r="G12" s="78"/>
      <c r="H12" s="78"/>
      <c r="I12" s="78"/>
      <c r="J12" s="78">
        <v>2640</v>
      </c>
      <c r="K12" s="78"/>
      <c r="L12" s="78"/>
      <c r="M12" s="78"/>
      <c r="N12" s="102">
        <f t="shared" si="0"/>
        <v>2640</v>
      </c>
      <c r="O12" s="103">
        <v>45968</v>
      </c>
      <c r="P12" s="71"/>
      <c r="Q12" s="59"/>
    </row>
    <row r="13" s="1" customFormat="1" customHeight="1" spans="1:17">
      <c r="A13" s="75">
        <v>45967</v>
      </c>
      <c r="B13" s="66">
        <v>10702</v>
      </c>
      <c r="C13" s="67" t="s">
        <v>31</v>
      </c>
      <c r="D13" s="113" t="s">
        <v>32</v>
      </c>
      <c r="E13" s="36">
        <v>45967</v>
      </c>
      <c r="F13" s="37">
        <v>11713</v>
      </c>
      <c r="G13" s="78"/>
      <c r="H13" s="78"/>
      <c r="I13" s="78"/>
      <c r="J13" s="78">
        <v>1760</v>
      </c>
      <c r="K13" s="78">
        <v>3825</v>
      </c>
      <c r="L13" s="78"/>
      <c r="M13" s="78"/>
      <c r="N13" s="102">
        <f t="shared" si="0"/>
        <v>5585</v>
      </c>
      <c r="O13" s="103">
        <v>45968</v>
      </c>
      <c r="P13" s="71"/>
      <c r="Q13" s="59"/>
    </row>
    <row r="14" s="1" customFormat="1" customHeight="1" spans="1:17">
      <c r="A14" s="75">
        <v>45967</v>
      </c>
      <c r="B14" s="66">
        <v>10704</v>
      </c>
      <c r="C14" s="67" t="s">
        <v>33</v>
      </c>
      <c r="D14" s="113" t="s">
        <v>34</v>
      </c>
      <c r="E14" s="36">
        <v>45967</v>
      </c>
      <c r="F14" s="37">
        <v>11714</v>
      </c>
      <c r="G14" s="78"/>
      <c r="H14" s="78"/>
      <c r="I14" s="78"/>
      <c r="J14" s="78">
        <v>4000</v>
      </c>
      <c r="K14" s="78"/>
      <c r="L14" s="78"/>
      <c r="M14" s="78"/>
      <c r="N14" s="102">
        <f t="shared" si="0"/>
        <v>4000</v>
      </c>
      <c r="O14" s="103">
        <v>45967</v>
      </c>
      <c r="P14" s="71"/>
      <c r="Q14" s="59"/>
    </row>
    <row r="15" s="1" customFormat="1" customHeight="1" spans="1:17">
      <c r="A15" s="75">
        <v>45975</v>
      </c>
      <c r="B15" s="66">
        <v>10739</v>
      </c>
      <c r="C15" s="67" t="s">
        <v>31</v>
      </c>
      <c r="D15" s="113" t="s">
        <v>35</v>
      </c>
      <c r="E15" s="36">
        <v>45975</v>
      </c>
      <c r="F15" s="37">
        <v>11715</v>
      </c>
      <c r="G15" s="78"/>
      <c r="H15" s="78"/>
      <c r="I15" s="78"/>
      <c r="J15" s="78">
        <v>5280</v>
      </c>
      <c r="K15" s="78"/>
      <c r="L15" s="78"/>
      <c r="M15" s="78"/>
      <c r="N15" s="102">
        <f t="shared" si="0"/>
        <v>5280</v>
      </c>
      <c r="O15" s="103">
        <v>45975</v>
      </c>
      <c r="P15" s="71"/>
      <c r="Q15" s="59"/>
    </row>
    <row r="16" s="1" customFormat="1" customHeight="1" spans="1:17">
      <c r="A16" s="75">
        <v>45975</v>
      </c>
      <c r="B16" s="66">
        <v>10740</v>
      </c>
      <c r="C16" s="67" t="s">
        <v>21</v>
      </c>
      <c r="D16" s="113" t="s">
        <v>36</v>
      </c>
      <c r="E16" s="36">
        <v>45975</v>
      </c>
      <c r="F16" s="37">
        <v>11716</v>
      </c>
      <c r="G16" s="78"/>
      <c r="H16" s="78"/>
      <c r="I16" s="78"/>
      <c r="J16" s="78">
        <v>1760</v>
      </c>
      <c r="K16" s="78"/>
      <c r="L16" s="78"/>
      <c r="M16" s="78"/>
      <c r="N16" s="102">
        <f t="shared" si="0"/>
        <v>1760</v>
      </c>
      <c r="O16" s="103">
        <v>45975</v>
      </c>
      <c r="P16" s="71"/>
      <c r="Q16" s="59"/>
    </row>
    <row r="17" s="1" customFormat="1" customHeight="1" spans="1:17">
      <c r="A17" s="75">
        <v>45975</v>
      </c>
      <c r="B17" s="66">
        <v>10742</v>
      </c>
      <c r="C17" s="67" t="s">
        <v>37</v>
      </c>
      <c r="D17" s="113" t="s">
        <v>38</v>
      </c>
      <c r="E17" s="36">
        <v>45975</v>
      </c>
      <c r="F17" s="37">
        <v>11717</v>
      </c>
      <c r="G17" s="78"/>
      <c r="H17" s="78"/>
      <c r="I17" s="78"/>
      <c r="J17" s="78">
        <v>1320</v>
      </c>
      <c r="K17" s="78"/>
      <c r="L17" s="78"/>
      <c r="M17" s="78"/>
      <c r="N17" s="102">
        <f t="shared" si="0"/>
        <v>1320</v>
      </c>
      <c r="O17" s="103">
        <v>45975</v>
      </c>
      <c r="P17" s="71"/>
      <c r="Q17" s="59"/>
    </row>
    <row r="18" s="1" customFormat="1" customHeight="1" spans="1:17">
      <c r="A18" s="75">
        <v>45975</v>
      </c>
      <c r="B18" s="66">
        <v>10743</v>
      </c>
      <c r="C18" s="67" t="s">
        <v>29</v>
      </c>
      <c r="D18" s="113" t="s">
        <v>39</v>
      </c>
      <c r="E18" s="36">
        <v>45975</v>
      </c>
      <c r="F18" s="37">
        <v>11718</v>
      </c>
      <c r="G18" s="78"/>
      <c r="H18" s="78"/>
      <c r="I18" s="78"/>
      <c r="J18" s="78">
        <v>3960</v>
      </c>
      <c r="K18" s="78"/>
      <c r="L18" s="78"/>
      <c r="M18" s="78"/>
      <c r="N18" s="102">
        <f t="shared" si="0"/>
        <v>3960</v>
      </c>
      <c r="O18" s="103">
        <v>45975</v>
      </c>
      <c r="P18" s="71"/>
      <c r="Q18" s="59"/>
    </row>
    <row r="19" s="1" customFormat="1" customHeight="1" spans="1:17">
      <c r="A19" s="75">
        <v>45975</v>
      </c>
      <c r="B19" s="66">
        <v>10744</v>
      </c>
      <c r="C19" s="67" t="s">
        <v>40</v>
      </c>
      <c r="D19" s="113" t="s">
        <v>41</v>
      </c>
      <c r="E19" s="36">
        <v>45975</v>
      </c>
      <c r="F19" s="37">
        <v>11719</v>
      </c>
      <c r="G19" s="78"/>
      <c r="H19" s="78"/>
      <c r="I19" s="78"/>
      <c r="J19" s="78">
        <v>2200</v>
      </c>
      <c r="K19" s="78"/>
      <c r="L19" s="78"/>
      <c r="M19" s="78"/>
      <c r="N19" s="102">
        <f t="shared" si="0"/>
        <v>2200</v>
      </c>
      <c r="O19" s="103">
        <v>45975</v>
      </c>
      <c r="P19" s="71"/>
      <c r="Q19" s="59"/>
    </row>
    <row r="20" s="1" customFormat="1" customHeight="1" spans="1:17">
      <c r="A20" s="75">
        <v>45980</v>
      </c>
      <c r="B20" s="66">
        <v>10768</v>
      </c>
      <c r="C20" s="67" t="s">
        <v>42</v>
      </c>
      <c r="D20" s="113" t="s">
        <v>43</v>
      </c>
      <c r="E20" s="36">
        <v>45980</v>
      </c>
      <c r="F20" s="37">
        <v>11720</v>
      </c>
      <c r="G20" s="78"/>
      <c r="H20" s="78"/>
      <c r="I20" s="78"/>
      <c r="J20" s="78"/>
      <c r="K20" s="78">
        <v>1275</v>
      </c>
      <c r="L20" s="78"/>
      <c r="M20" s="78"/>
      <c r="N20" s="102">
        <f t="shared" si="0"/>
        <v>1275</v>
      </c>
      <c r="O20" s="103">
        <v>45982</v>
      </c>
      <c r="P20" s="71"/>
      <c r="Q20" s="59"/>
    </row>
    <row r="21" s="1" customFormat="1" customHeight="1" spans="1:17">
      <c r="A21" s="75">
        <v>45980</v>
      </c>
      <c r="B21" s="66">
        <v>10769</v>
      </c>
      <c r="C21" s="67" t="s">
        <v>21</v>
      </c>
      <c r="D21" s="113" t="s">
        <v>44</v>
      </c>
      <c r="E21" s="36">
        <v>45980</v>
      </c>
      <c r="F21" s="37">
        <v>11721</v>
      </c>
      <c r="G21" s="78"/>
      <c r="H21" s="78"/>
      <c r="I21" s="78"/>
      <c r="J21" s="78">
        <v>3080</v>
      </c>
      <c r="K21" s="78"/>
      <c r="L21" s="78"/>
      <c r="M21" s="78"/>
      <c r="N21" s="102">
        <f t="shared" si="0"/>
        <v>3080</v>
      </c>
      <c r="O21" s="103">
        <v>45982</v>
      </c>
      <c r="P21" s="71"/>
      <c r="Q21" s="59"/>
    </row>
    <row r="22" s="1" customFormat="1" customHeight="1" spans="1:17">
      <c r="A22" s="75">
        <v>45980</v>
      </c>
      <c r="B22" s="66">
        <v>10773</v>
      </c>
      <c r="C22" s="67" t="s">
        <v>45</v>
      </c>
      <c r="D22" s="113" t="s">
        <v>46</v>
      </c>
      <c r="E22" s="36">
        <v>45980</v>
      </c>
      <c r="F22" s="37">
        <v>11722</v>
      </c>
      <c r="G22" s="78"/>
      <c r="H22" s="78"/>
      <c r="I22" s="78"/>
      <c r="J22" s="78">
        <v>1100</v>
      </c>
      <c r="K22" s="78"/>
      <c r="L22" s="78"/>
      <c r="M22" s="78"/>
      <c r="N22" s="102">
        <f t="shared" si="0"/>
        <v>1100</v>
      </c>
      <c r="O22" s="103">
        <v>45982</v>
      </c>
      <c r="P22" s="71"/>
      <c r="Q22" s="59"/>
    </row>
    <row r="23" s="1" customFormat="1" customHeight="1" spans="1:17">
      <c r="A23" s="75">
        <v>45981</v>
      </c>
      <c r="B23" s="66">
        <v>10774</v>
      </c>
      <c r="C23" s="67" t="s">
        <v>21</v>
      </c>
      <c r="D23" s="113" t="s">
        <v>47</v>
      </c>
      <c r="E23" s="36">
        <v>45981</v>
      </c>
      <c r="F23" s="37">
        <v>11723</v>
      </c>
      <c r="G23" s="78"/>
      <c r="H23" s="78"/>
      <c r="I23" s="78"/>
      <c r="J23" s="78">
        <v>880</v>
      </c>
      <c r="K23" s="78"/>
      <c r="L23" s="78"/>
      <c r="M23" s="78"/>
      <c r="N23" s="102">
        <f t="shared" si="0"/>
        <v>880</v>
      </c>
      <c r="O23" s="103">
        <v>45982</v>
      </c>
      <c r="P23" s="71"/>
      <c r="Q23" s="59"/>
    </row>
    <row r="24" s="1" customFormat="1" customHeight="1" spans="1:17">
      <c r="A24" s="75">
        <v>45981</v>
      </c>
      <c r="B24" s="66">
        <v>10779</v>
      </c>
      <c r="C24" s="67" t="s">
        <v>48</v>
      </c>
      <c r="D24" s="113" t="s">
        <v>49</v>
      </c>
      <c r="E24" s="36">
        <v>45981</v>
      </c>
      <c r="F24" s="37">
        <v>11724</v>
      </c>
      <c r="G24" s="78"/>
      <c r="H24" s="78"/>
      <c r="I24" s="78"/>
      <c r="J24" s="78">
        <v>960</v>
      </c>
      <c r="K24" s="78"/>
      <c r="L24" s="78"/>
      <c r="M24" s="78"/>
      <c r="N24" s="102">
        <f t="shared" si="0"/>
        <v>960</v>
      </c>
      <c r="O24" s="103">
        <v>45982</v>
      </c>
      <c r="P24" s="71"/>
      <c r="Q24" s="59"/>
    </row>
    <row r="25" s="1" customFormat="1" customHeight="1" spans="1:17">
      <c r="A25" s="75">
        <v>45981</v>
      </c>
      <c r="B25" s="66">
        <v>10777</v>
      </c>
      <c r="C25" s="67" t="s">
        <v>23</v>
      </c>
      <c r="D25" s="113" t="s">
        <v>50</v>
      </c>
      <c r="E25" s="36">
        <v>45981</v>
      </c>
      <c r="F25" s="37">
        <v>11725</v>
      </c>
      <c r="G25" s="78"/>
      <c r="H25" s="78"/>
      <c r="I25" s="78"/>
      <c r="J25" s="78">
        <v>400</v>
      </c>
      <c r="K25" s="78"/>
      <c r="L25" s="78"/>
      <c r="M25" s="78"/>
      <c r="N25" s="102">
        <f t="shared" si="0"/>
        <v>400</v>
      </c>
      <c r="O25" s="103">
        <v>45982</v>
      </c>
      <c r="P25" s="71"/>
      <c r="Q25" s="59"/>
    </row>
    <row r="26" s="1" customFormat="1" customHeight="1" spans="1:17">
      <c r="A26" s="79" t="s">
        <v>51</v>
      </c>
      <c r="B26" s="80"/>
      <c r="C26" s="81"/>
      <c r="D26" s="82"/>
      <c r="E26" s="82"/>
      <c r="F26" s="37" t="s">
        <v>52</v>
      </c>
      <c r="G26" s="83">
        <f>SUM(G8:G23)</f>
        <v>0</v>
      </c>
      <c r="H26" s="83">
        <f>SUM(H8:H23)</f>
        <v>0</v>
      </c>
      <c r="I26" s="83">
        <f>SUM(I8:I23)</f>
        <v>0</v>
      </c>
      <c r="J26" s="83">
        <f>SUM(J8:J25)</f>
        <v>30476</v>
      </c>
      <c r="K26" s="83">
        <f>SUM(K8:K23)</f>
        <v>5100</v>
      </c>
      <c r="L26" s="83">
        <f>SUM(L8:L23)</f>
        <v>0</v>
      </c>
      <c r="M26" s="83">
        <f>SUM(M8:M25)</f>
        <v>0</v>
      </c>
      <c r="N26" s="83">
        <f>SUM(N8:N25)</f>
        <v>35576</v>
      </c>
      <c r="O26" s="104"/>
      <c r="P26" s="71"/>
      <c r="Q26" s="59"/>
    </row>
    <row r="27" s="1" customFormat="1" customHeight="1" spans="1:17">
      <c r="A27" s="84"/>
      <c r="B27" s="85"/>
      <c r="C27" s="86"/>
      <c r="D27" s="87"/>
      <c r="E27" s="87"/>
      <c r="F27" s="88"/>
      <c r="G27" s="89"/>
      <c r="H27" s="89"/>
      <c r="I27" s="89"/>
      <c r="J27" s="89"/>
      <c r="K27" s="89"/>
      <c r="L27" s="89"/>
      <c r="M27" s="89"/>
      <c r="N27" s="89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74" t="s">
        <v>53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54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05" t="s">
        <v>14</v>
      </c>
      <c r="M43" s="105"/>
      <c r="N43" s="10" t="s">
        <v>15</v>
      </c>
      <c r="O43" s="10" t="s">
        <v>16</v>
      </c>
      <c r="P43" s="10" t="s">
        <v>17</v>
      </c>
      <c r="Q43" s="10" t="s">
        <v>55</v>
      </c>
    </row>
    <row r="44" s="1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1" customFormat="1" customHeight="1" spans="1:17">
      <c r="A45" s="60">
        <v>45971</v>
      </c>
      <c r="B45" s="61">
        <v>10717</v>
      </c>
      <c r="C45" s="62" t="s">
        <v>56</v>
      </c>
      <c r="D45" s="114" t="s">
        <v>57</v>
      </c>
      <c r="E45" s="63">
        <v>45985</v>
      </c>
      <c r="F45" s="64">
        <v>49556</v>
      </c>
      <c r="G45" s="48"/>
      <c r="H45" s="48"/>
      <c r="I45" s="48"/>
      <c r="J45" s="48"/>
      <c r="K45" s="48"/>
      <c r="L45" s="48">
        <v>480</v>
      </c>
      <c r="M45" s="48"/>
      <c r="N45" s="48">
        <f>SUM(G45:M45)</f>
        <v>480</v>
      </c>
      <c r="O45" s="70"/>
      <c r="P45" s="58" t="s">
        <v>58</v>
      </c>
      <c r="Q45" s="60" t="s">
        <v>59</v>
      </c>
    </row>
    <row r="46" s="1" customFormat="1" customHeight="1" spans="1:17">
      <c r="A46" s="65">
        <v>45982</v>
      </c>
      <c r="B46" s="66">
        <v>10787</v>
      </c>
      <c r="C46" s="67" t="s">
        <v>60</v>
      </c>
      <c r="D46" s="68"/>
      <c r="E46" s="63">
        <v>45985</v>
      </c>
      <c r="F46" s="64">
        <v>49556</v>
      </c>
      <c r="G46" s="53"/>
      <c r="H46" s="53"/>
      <c r="I46" s="53"/>
      <c r="J46" s="53">
        <v>16984</v>
      </c>
      <c r="K46" s="53"/>
      <c r="L46" s="53"/>
      <c r="M46" s="53"/>
      <c r="N46" s="53">
        <f>SUM(G46:M46)</f>
        <v>16984</v>
      </c>
      <c r="O46" s="70"/>
      <c r="P46" s="58" t="s">
        <v>58</v>
      </c>
      <c r="Q46" s="60" t="s">
        <v>59</v>
      </c>
    </row>
    <row r="47" s="1" customFormat="1" customHeight="1" spans="1:17">
      <c r="A47" s="65">
        <v>45985</v>
      </c>
      <c r="B47" s="66">
        <v>10804</v>
      </c>
      <c r="C47" s="67" t="s">
        <v>60</v>
      </c>
      <c r="D47" s="68"/>
      <c r="E47" s="63">
        <v>45985</v>
      </c>
      <c r="F47" s="64">
        <v>49556</v>
      </c>
      <c r="G47" s="53"/>
      <c r="H47" s="53"/>
      <c r="I47" s="53"/>
      <c r="J47" s="53"/>
      <c r="K47" s="53">
        <v>41250</v>
      </c>
      <c r="L47" s="53"/>
      <c r="M47" s="53"/>
      <c r="N47" s="53">
        <f>SUM(G47:M47)</f>
        <v>41250</v>
      </c>
      <c r="O47" s="70"/>
      <c r="P47" s="58" t="s">
        <v>58</v>
      </c>
      <c r="Q47" s="60" t="s">
        <v>59</v>
      </c>
    </row>
    <row r="48" s="1" customFormat="1" customHeight="1" spans="1:17">
      <c r="A48" s="65">
        <v>45990</v>
      </c>
      <c r="B48" s="66">
        <v>10831</v>
      </c>
      <c r="C48" s="67" t="s">
        <v>61</v>
      </c>
      <c r="D48" s="68"/>
      <c r="E48" s="68"/>
      <c r="F48" s="37"/>
      <c r="G48" s="53"/>
      <c r="H48" s="53"/>
      <c r="I48" s="53"/>
      <c r="J48" s="53">
        <v>2080</v>
      </c>
      <c r="K48" s="53"/>
      <c r="L48" s="53"/>
      <c r="M48" s="53"/>
      <c r="N48" s="53">
        <f>SUM(G48:M48)</f>
        <v>2080</v>
      </c>
      <c r="O48" s="70"/>
      <c r="P48" s="71"/>
      <c r="Q48" s="65"/>
    </row>
    <row r="49" s="1" customFormat="1" customHeight="1" spans="1:17">
      <c r="A49" s="79" t="s">
        <v>15</v>
      </c>
      <c r="B49" s="71"/>
      <c r="C49" s="67"/>
      <c r="D49" s="68"/>
      <c r="E49" s="68"/>
      <c r="F49" s="37"/>
      <c r="G49" s="90">
        <f t="shared" ref="G49:N49" si="1">SUM(G45:G48)</f>
        <v>0</v>
      </c>
      <c r="H49" s="90">
        <f t="shared" si="1"/>
        <v>0</v>
      </c>
      <c r="I49" s="90">
        <f t="shared" si="1"/>
        <v>0</v>
      </c>
      <c r="J49" s="90">
        <f t="shared" si="1"/>
        <v>19064</v>
      </c>
      <c r="K49" s="90">
        <f t="shared" si="1"/>
        <v>41250</v>
      </c>
      <c r="L49" s="90">
        <f t="shared" si="1"/>
        <v>480</v>
      </c>
      <c r="M49" s="90">
        <f t="shared" si="1"/>
        <v>0</v>
      </c>
      <c r="N49" s="90">
        <f>SUM(N45:N48)</f>
        <v>60794</v>
      </c>
      <c r="O49" s="70"/>
      <c r="P49" s="71"/>
      <c r="Q49" s="65"/>
    </row>
    <row r="50" s="73" customFormat="1" ht="30" customHeight="1" spans="1:17">
      <c r="A50" s="91" t="s">
        <v>62</v>
      </c>
      <c r="B50" s="92"/>
      <c r="C50" s="93"/>
      <c r="D50" s="94"/>
      <c r="E50" s="94"/>
      <c r="F50" s="95"/>
      <c r="G50" s="96">
        <f t="shared" ref="G50:N50" si="2">G26+G49</f>
        <v>0</v>
      </c>
      <c r="H50" s="96">
        <f t="shared" si="2"/>
        <v>0</v>
      </c>
      <c r="I50" s="96">
        <f t="shared" si="2"/>
        <v>0</v>
      </c>
      <c r="J50" s="96">
        <f t="shared" si="2"/>
        <v>49540</v>
      </c>
      <c r="K50" s="96">
        <f t="shared" si="2"/>
        <v>46350</v>
      </c>
      <c r="L50" s="96">
        <f t="shared" si="2"/>
        <v>480</v>
      </c>
      <c r="M50" s="96">
        <f t="shared" si="2"/>
        <v>0</v>
      </c>
      <c r="N50" s="96">
        <f t="shared" si="2"/>
        <v>96370</v>
      </c>
      <c r="O50" s="106"/>
      <c r="P50" s="107"/>
      <c r="Q50" s="109"/>
    </row>
    <row r="51" s="1" customFormat="1" customHeight="1" spans="1:17">
      <c r="A51" s="86"/>
      <c r="B51" s="97"/>
      <c r="C51" s="98"/>
      <c r="D51" s="5"/>
      <c r="E51" s="5"/>
      <c r="F51" s="6"/>
      <c r="G51" s="99"/>
      <c r="H51" s="99"/>
      <c r="I51" s="99"/>
      <c r="J51" s="99"/>
      <c r="K51" s="99"/>
      <c r="L51" s="99"/>
      <c r="M51" s="99"/>
      <c r="N51" s="99"/>
      <c r="O51" s="108"/>
      <c r="P51" s="45"/>
      <c r="Q51" s="110"/>
    </row>
    <row r="52" s="1" customFormat="1" customHeight="1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 s="59"/>
      <c r="B86" s="59"/>
      <c r="C86" s="59"/>
      <c r="D86" s="111"/>
      <c r="E86" s="111"/>
      <c r="F86" s="88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</row>
    <row r="87" s="1" customFormat="1" customHeight="1" spans="1:17">
      <c r="A87" s="4" t="s">
        <v>0</v>
      </c>
      <c r="B87" s="4"/>
      <c r="C87" s="4"/>
      <c r="D87" s="5"/>
      <c r="E87" s="5"/>
      <c r="F87" s="6"/>
      <c r="G87" s="4"/>
      <c r="H87" s="4"/>
      <c r="I87" s="4"/>
      <c r="J87" s="4"/>
      <c r="K87" s="4"/>
      <c r="L87" s="4"/>
      <c r="M87" s="4"/>
      <c r="N87" s="4"/>
      <c r="O87" s="4"/>
      <c r="P87" s="45"/>
      <c r="Q87" s="59"/>
    </row>
    <row r="88" s="1" customFormat="1" customHeight="1" spans="1:17">
      <c r="A88" s="4" t="s">
        <v>63</v>
      </c>
      <c r="B88" s="4"/>
      <c r="C88" s="4"/>
      <c r="D88" s="5"/>
      <c r="E88" s="5"/>
      <c r="F88" s="6"/>
      <c r="G88" s="4"/>
      <c r="H88" s="4"/>
      <c r="I88" s="4"/>
      <c r="J88" s="4"/>
      <c r="K88" s="4"/>
      <c r="L88" s="4"/>
      <c r="M88" s="4"/>
      <c r="N88" s="4"/>
      <c r="O88" s="4"/>
      <c r="P88" s="45"/>
      <c r="Q88" s="59"/>
    </row>
    <row r="89" s="1" customFormat="1" customHeight="1" spans="1:17">
      <c r="A89" s="4" t="s">
        <v>2</v>
      </c>
      <c r="B89" s="4"/>
      <c r="C89" s="4"/>
      <c r="D89" s="5"/>
      <c r="E89" s="5"/>
      <c r="F89" s="6"/>
      <c r="G89" s="4"/>
      <c r="H89" s="4"/>
      <c r="I89" s="4"/>
      <c r="J89" s="4"/>
      <c r="K89" s="4"/>
      <c r="L89" s="4"/>
      <c r="M89" s="4"/>
      <c r="N89" s="4"/>
      <c r="O89" s="4"/>
      <c r="P89" s="45"/>
      <c r="Q89" s="59"/>
    </row>
    <row r="90" s="1" customFormat="1" customHeight="1" spans="1:17">
      <c r="A90" s="4"/>
      <c r="B90" s="4"/>
      <c r="C90" s="4"/>
      <c r="D90" s="5"/>
      <c r="E90" s="5"/>
      <c r="F90" s="6"/>
      <c r="G90" s="4"/>
      <c r="H90" s="4"/>
      <c r="I90" s="4"/>
      <c r="J90" s="4"/>
      <c r="K90" s="4"/>
      <c r="L90" s="4"/>
      <c r="M90" s="4"/>
      <c r="N90" s="4"/>
      <c r="O90" s="4"/>
      <c r="P90" s="45"/>
      <c r="Q90" s="59"/>
    </row>
    <row r="91" customHeight="1" spans="1:16">
      <c r="A91" s="7" t="s">
        <v>64</v>
      </c>
      <c r="B91" s="8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</row>
    <row r="92" customHeight="1" spans="1:16">
      <c r="A92" s="9" t="s">
        <v>4</v>
      </c>
      <c r="B92" s="10" t="s">
        <v>5</v>
      </c>
      <c r="C92" s="11" t="s">
        <v>6</v>
      </c>
      <c r="D92" s="11" t="s">
        <v>7</v>
      </c>
      <c r="E92" s="12" t="s">
        <v>8</v>
      </c>
      <c r="F92" s="13" t="s">
        <v>9</v>
      </c>
      <c r="G92" s="10" t="s">
        <v>10</v>
      </c>
      <c r="H92" s="14" t="s">
        <v>11</v>
      </c>
      <c r="I92" s="14"/>
      <c r="J92" s="9" t="s">
        <v>12</v>
      </c>
      <c r="K92" s="10" t="s">
        <v>13</v>
      </c>
      <c r="L92" s="14" t="s">
        <v>14</v>
      </c>
      <c r="M92" s="14"/>
      <c r="N92" s="9" t="s">
        <v>15</v>
      </c>
      <c r="O92" s="10" t="s">
        <v>16</v>
      </c>
      <c r="P92" s="10" t="s">
        <v>17</v>
      </c>
    </row>
    <row r="93" customHeight="1" spans="1:16">
      <c r="A93" s="15"/>
      <c r="B93" s="16"/>
      <c r="C93" s="17"/>
      <c r="D93" s="17"/>
      <c r="E93" s="18" t="s">
        <v>18</v>
      </c>
      <c r="F93" s="19"/>
      <c r="G93" s="16"/>
      <c r="H93" s="20" t="s">
        <v>19</v>
      </c>
      <c r="I93" s="20" t="s">
        <v>20</v>
      </c>
      <c r="J93" s="15"/>
      <c r="K93" s="16"/>
      <c r="L93" s="20" t="s">
        <v>19</v>
      </c>
      <c r="M93" s="20" t="s">
        <v>20</v>
      </c>
      <c r="N93" s="15"/>
      <c r="O93" s="16"/>
      <c r="P93" s="16"/>
    </row>
    <row r="94" customHeight="1" spans="1:16">
      <c r="A94" s="21"/>
      <c r="B94" s="22"/>
      <c r="C94" s="23"/>
      <c r="D94" s="24"/>
      <c r="E94" s="24"/>
      <c r="F94" s="25"/>
      <c r="G94" s="26"/>
      <c r="H94" s="27"/>
      <c r="I94" s="27"/>
      <c r="J94" s="46"/>
      <c r="K94" s="47"/>
      <c r="L94" s="27"/>
      <c r="M94" s="27"/>
      <c r="N94" s="48">
        <f t="shared" ref="N94:N119" si="3">SUM(G94:M94)</f>
        <v>0</v>
      </c>
      <c r="O94" s="49"/>
      <c r="P94" s="50"/>
    </row>
    <row r="95" customHeight="1" spans="1:16">
      <c r="A95" s="28"/>
      <c r="B95" s="29"/>
      <c r="C95" s="30"/>
      <c r="D95" s="31"/>
      <c r="E95" s="31"/>
      <c r="F95" s="32"/>
      <c r="G95" s="33"/>
      <c r="H95" s="34"/>
      <c r="I95" s="34"/>
      <c r="J95" s="51"/>
      <c r="K95" s="52"/>
      <c r="L95" s="34"/>
      <c r="M95" s="34"/>
      <c r="N95" s="53">
        <f t="shared" si="3"/>
        <v>0</v>
      </c>
      <c r="O95" s="54"/>
      <c r="P95" s="55"/>
    </row>
    <row r="96" customHeight="1" spans="1:16">
      <c r="A96" s="28"/>
      <c r="B96" s="29"/>
      <c r="C96" s="30"/>
      <c r="D96" s="31"/>
      <c r="E96" s="31"/>
      <c r="F96" s="32"/>
      <c r="G96" s="33"/>
      <c r="H96" s="34"/>
      <c r="I96" s="34"/>
      <c r="J96" s="51"/>
      <c r="K96" s="52"/>
      <c r="L96" s="34"/>
      <c r="M96" s="34"/>
      <c r="N96" s="53">
        <f t="shared" si="3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2"/>
      <c r="G97" s="33"/>
      <c r="H97" s="34"/>
      <c r="I97" s="34"/>
      <c r="J97" s="51"/>
      <c r="K97" s="52"/>
      <c r="L97" s="34"/>
      <c r="M97" s="34"/>
      <c r="N97" s="53">
        <f t="shared" si="3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2"/>
      <c r="G98" s="33"/>
      <c r="H98" s="34"/>
      <c r="I98" s="34"/>
      <c r="J98" s="51"/>
      <c r="K98" s="52"/>
      <c r="L98" s="34"/>
      <c r="M98" s="34"/>
      <c r="N98" s="53">
        <f t="shared" si="3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3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3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3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3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3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3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5"/>
      <c r="G105" s="33"/>
      <c r="H105" s="34"/>
      <c r="I105" s="34"/>
      <c r="J105" s="51"/>
      <c r="K105" s="52"/>
      <c r="L105" s="34"/>
      <c r="M105" s="34"/>
      <c r="N105" s="53">
        <f t="shared" si="3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5"/>
      <c r="G106" s="33"/>
      <c r="H106" s="34"/>
      <c r="I106" s="34"/>
      <c r="J106" s="51"/>
      <c r="K106" s="52"/>
      <c r="L106" s="34"/>
      <c r="M106" s="34"/>
      <c r="N106" s="53">
        <f t="shared" si="3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5"/>
      <c r="G107" s="33"/>
      <c r="H107" s="34"/>
      <c r="I107" s="34"/>
      <c r="J107" s="51"/>
      <c r="K107" s="52"/>
      <c r="L107" s="34"/>
      <c r="M107" s="34"/>
      <c r="N107" s="53">
        <f t="shared" si="3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51"/>
      <c r="K108" s="52"/>
      <c r="L108" s="34"/>
      <c r="M108" s="34"/>
      <c r="N108" s="53">
        <f t="shared" si="3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3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3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3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3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3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3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34"/>
      <c r="K115" s="52"/>
      <c r="L115" s="34"/>
      <c r="M115" s="34"/>
      <c r="N115" s="53">
        <f t="shared" si="3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34"/>
      <c r="K116" s="52"/>
      <c r="L116" s="34"/>
      <c r="M116" s="34"/>
      <c r="N116" s="53">
        <f t="shared" si="3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34"/>
      <c r="K117" s="52"/>
      <c r="L117" s="34"/>
      <c r="M117" s="34"/>
      <c r="N117" s="53">
        <f t="shared" si="3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34"/>
      <c r="K118" s="52"/>
      <c r="L118" s="34"/>
      <c r="M118" s="34"/>
      <c r="N118" s="53">
        <f t="shared" si="3"/>
        <v>0</v>
      </c>
      <c r="O118" s="54"/>
      <c r="P118" s="55"/>
    </row>
    <row r="119" customHeight="1" spans="1:16">
      <c r="A119" s="28"/>
      <c r="B119" s="29"/>
      <c r="C119" s="30"/>
      <c r="D119" s="31"/>
      <c r="E119" s="36"/>
      <c r="F119" s="37"/>
      <c r="G119" s="38"/>
      <c r="H119" s="39"/>
      <c r="I119" s="39"/>
      <c r="J119" s="39"/>
      <c r="K119" s="56"/>
      <c r="L119" s="39"/>
      <c r="M119" s="39"/>
      <c r="N119" s="53">
        <f t="shared" si="3"/>
        <v>0</v>
      </c>
      <c r="O119" s="54"/>
      <c r="P119" s="55"/>
    </row>
    <row r="120" customHeight="1" spans="1:16">
      <c r="A120" s="40" t="s">
        <v>65</v>
      </c>
      <c r="B120" s="41"/>
      <c r="C120" s="41"/>
      <c r="D120" s="42"/>
      <c r="E120" s="42"/>
      <c r="F120" s="43"/>
      <c r="G120" s="44">
        <f t="shared" ref="G120:N120" si="4">SUM(G94:G119)</f>
        <v>0</v>
      </c>
      <c r="H120" s="44">
        <f t="shared" si="4"/>
        <v>0</v>
      </c>
      <c r="I120" s="44">
        <f t="shared" si="4"/>
        <v>0</v>
      </c>
      <c r="J120" s="44">
        <f t="shared" si="4"/>
        <v>0</v>
      </c>
      <c r="K120" s="44">
        <f t="shared" si="4"/>
        <v>0</v>
      </c>
      <c r="L120" s="44">
        <f t="shared" si="4"/>
        <v>0</v>
      </c>
      <c r="M120" s="44">
        <f t="shared" si="4"/>
        <v>0</v>
      </c>
      <c r="N120" s="44">
        <f t="shared" si="4"/>
        <v>0</v>
      </c>
      <c r="O120" s="57"/>
      <c r="P120" s="58"/>
    </row>
    <row r="122" customHeight="1" spans="1:16">
      <c r="A122" s="7" t="s">
        <v>66</v>
      </c>
      <c r="B122" s="8"/>
      <c r="C122" s="4"/>
      <c r="D122" s="5"/>
      <c r="E122" s="5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5"/>
    </row>
    <row r="123" customHeight="1" spans="1:16">
      <c r="A123" s="9" t="s">
        <v>4</v>
      </c>
      <c r="B123" s="10" t="s">
        <v>5</v>
      </c>
      <c r="C123" s="11" t="s">
        <v>6</v>
      </c>
      <c r="D123" s="11" t="s">
        <v>7</v>
      </c>
      <c r="E123" s="12" t="s">
        <v>8</v>
      </c>
      <c r="F123" s="13" t="s">
        <v>9</v>
      </c>
      <c r="G123" s="10" t="s">
        <v>10</v>
      </c>
      <c r="H123" s="14" t="s">
        <v>11</v>
      </c>
      <c r="I123" s="14"/>
      <c r="J123" s="9" t="s">
        <v>12</v>
      </c>
      <c r="K123" s="10" t="s">
        <v>13</v>
      </c>
      <c r="L123" s="14" t="s">
        <v>14</v>
      </c>
      <c r="M123" s="14"/>
      <c r="N123" s="9" t="s">
        <v>15</v>
      </c>
      <c r="O123" s="10" t="s">
        <v>16</v>
      </c>
      <c r="P123" s="10" t="s">
        <v>17</v>
      </c>
    </row>
    <row r="124" customHeight="1" spans="1:16">
      <c r="A124" s="15"/>
      <c r="B124" s="16"/>
      <c r="C124" s="17"/>
      <c r="D124" s="17"/>
      <c r="E124" s="18" t="s">
        <v>18</v>
      </c>
      <c r="F124" s="19"/>
      <c r="G124" s="16"/>
      <c r="H124" s="20" t="s">
        <v>19</v>
      </c>
      <c r="I124" s="20" t="s">
        <v>20</v>
      </c>
      <c r="J124" s="15"/>
      <c r="K124" s="16"/>
      <c r="L124" s="20" t="s">
        <v>19</v>
      </c>
      <c r="M124" s="20" t="s">
        <v>20</v>
      </c>
      <c r="N124" s="15"/>
      <c r="O124" s="16"/>
      <c r="P124" s="16"/>
    </row>
    <row r="125" customHeight="1" spans="1:16">
      <c r="A125" s="21"/>
      <c r="B125" s="22"/>
      <c r="C125" s="23"/>
      <c r="D125" s="24"/>
      <c r="E125" s="24"/>
      <c r="F125" s="25"/>
      <c r="G125" s="26"/>
      <c r="H125" s="27"/>
      <c r="I125" s="27"/>
      <c r="J125" s="46"/>
      <c r="K125" s="47"/>
      <c r="L125" s="27"/>
      <c r="M125" s="27"/>
      <c r="N125" s="48">
        <f t="shared" ref="N125:N150" si="5">SUM(G125:M125)</f>
        <v>0</v>
      </c>
      <c r="O125" s="49"/>
      <c r="P125" s="50"/>
    </row>
    <row r="126" customHeight="1" spans="1:16">
      <c r="A126" s="28"/>
      <c r="B126" s="29"/>
      <c r="C126" s="30"/>
      <c r="D126" s="31"/>
      <c r="E126" s="31"/>
      <c r="F126" s="32"/>
      <c r="G126" s="33"/>
      <c r="H126" s="34"/>
      <c r="I126" s="34"/>
      <c r="J126" s="51"/>
      <c r="K126" s="52"/>
      <c r="L126" s="34"/>
      <c r="M126" s="34"/>
      <c r="N126" s="53">
        <f t="shared" si="5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51"/>
      <c r="K127" s="52"/>
      <c r="L127" s="34"/>
      <c r="M127" s="34"/>
      <c r="N127" s="53">
        <f t="shared" si="5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2"/>
      <c r="G128" s="33"/>
      <c r="H128" s="34"/>
      <c r="I128" s="34"/>
      <c r="J128" s="51"/>
      <c r="K128" s="52"/>
      <c r="L128" s="34"/>
      <c r="M128" s="34"/>
      <c r="N128" s="53">
        <f t="shared" si="5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2"/>
      <c r="G129" s="33"/>
      <c r="H129" s="34"/>
      <c r="I129" s="34"/>
      <c r="J129" s="51"/>
      <c r="K129" s="52"/>
      <c r="L129" s="34"/>
      <c r="M129" s="34"/>
      <c r="N129" s="53">
        <f t="shared" si="5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5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5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5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5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5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5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5"/>
      <c r="G136" s="33"/>
      <c r="H136" s="34"/>
      <c r="I136" s="34"/>
      <c r="J136" s="51"/>
      <c r="K136" s="52"/>
      <c r="L136" s="34"/>
      <c r="M136" s="34"/>
      <c r="N136" s="53">
        <f t="shared" si="5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51"/>
      <c r="K137" s="52"/>
      <c r="L137" s="34"/>
      <c r="M137" s="34"/>
      <c r="N137" s="53">
        <f t="shared" si="5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51"/>
      <c r="K138" s="52"/>
      <c r="L138" s="34"/>
      <c r="M138" s="34"/>
      <c r="N138" s="53">
        <f t="shared" si="5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51"/>
      <c r="K139" s="52"/>
      <c r="L139" s="34"/>
      <c r="M139" s="34"/>
      <c r="N139" s="53">
        <f t="shared" si="5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5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5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5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5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5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5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34"/>
      <c r="K146" s="52"/>
      <c r="L146" s="34"/>
      <c r="M146" s="34"/>
      <c r="N146" s="53">
        <f t="shared" si="5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34"/>
      <c r="K147" s="52"/>
      <c r="L147" s="34"/>
      <c r="M147" s="34"/>
      <c r="N147" s="53">
        <f t="shared" si="5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34"/>
      <c r="K148" s="52"/>
      <c r="L148" s="34"/>
      <c r="M148" s="34"/>
      <c r="N148" s="53">
        <f t="shared" si="5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34"/>
      <c r="K149" s="52"/>
      <c r="L149" s="34"/>
      <c r="M149" s="34"/>
      <c r="N149" s="53">
        <f t="shared" si="5"/>
        <v>0</v>
      </c>
      <c r="O149" s="54"/>
      <c r="P149" s="55"/>
    </row>
    <row r="150" customHeight="1" spans="1:16">
      <c r="A150" s="28"/>
      <c r="B150" s="29"/>
      <c r="C150" s="30"/>
      <c r="D150" s="31"/>
      <c r="E150" s="36"/>
      <c r="F150" s="37"/>
      <c r="G150" s="38"/>
      <c r="H150" s="39"/>
      <c r="I150" s="39"/>
      <c r="J150" s="39"/>
      <c r="K150" s="56"/>
      <c r="L150" s="39"/>
      <c r="M150" s="39"/>
      <c r="N150" s="53">
        <f t="shared" si="5"/>
        <v>0</v>
      </c>
      <c r="O150" s="54"/>
      <c r="P150" s="55"/>
    </row>
    <row r="151" customHeight="1" spans="1:16">
      <c r="A151" s="40" t="s">
        <v>65</v>
      </c>
      <c r="B151" s="41"/>
      <c r="C151" s="41"/>
      <c r="D151" s="42"/>
      <c r="E151" s="42"/>
      <c r="F151" s="43"/>
      <c r="G151" s="44">
        <f t="shared" ref="G151:N151" si="6">SUM(G125:G150)</f>
        <v>0</v>
      </c>
      <c r="H151" s="44">
        <f t="shared" si="6"/>
        <v>0</v>
      </c>
      <c r="I151" s="44">
        <f t="shared" si="6"/>
        <v>0</v>
      </c>
      <c r="J151" s="44">
        <f t="shared" si="6"/>
        <v>0</v>
      </c>
      <c r="K151" s="44">
        <f t="shared" si="6"/>
        <v>0</v>
      </c>
      <c r="L151" s="44">
        <f t="shared" si="6"/>
        <v>0</v>
      </c>
      <c r="M151" s="44">
        <f t="shared" si="6"/>
        <v>0</v>
      </c>
      <c r="N151" s="44">
        <f t="shared" si="6"/>
        <v>0</v>
      </c>
      <c r="O151" s="57"/>
      <c r="P151" s="58"/>
    </row>
  </sheetData>
  <mergeCells count="53">
    <mergeCell ref="H6:I6"/>
    <mergeCell ref="L6:M6"/>
    <mergeCell ref="H43:I43"/>
    <mergeCell ref="L43:M43"/>
    <mergeCell ref="H92:I92"/>
    <mergeCell ref="L92:M92"/>
    <mergeCell ref="H123:I123"/>
    <mergeCell ref="L123:M123"/>
    <mergeCell ref="A6:A7"/>
    <mergeCell ref="A43:A44"/>
    <mergeCell ref="A92:A93"/>
    <mergeCell ref="A123:A124"/>
    <mergeCell ref="B6:B7"/>
    <mergeCell ref="B43:B44"/>
    <mergeCell ref="B92:B93"/>
    <mergeCell ref="B123:B124"/>
    <mergeCell ref="C6:C7"/>
    <mergeCell ref="C43:C44"/>
    <mergeCell ref="C92:C93"/>
    <mergeCell ref="C123:C124"/>
    <mergeCell ref="D6:D7"/>
    <mergeCell ref="D43:D44"/>
    <mergeCell ref="D92:D93"/>
    <mergeCell ref="D123:D124"/>
    <mergeCell ref="F6:F7"/>
    <mergeCell ref="F43:F44"/>
    <mergeCell ref="F92:F93"/>
    <mergeCell ref="F123:F124"/>
    <mergeCell ref="G6:G7"/>
    <mergeCell ref="G43:G44"/>
    <mergeCell ref="G92:G93"/>
    <mergeCell ref="G123:G124"/>
    <mergeCell ref="J6:J7"/>
    <mergeCell ref="J43:J44"/>
    <mergeCell ref="J92:J93"/>
    <mergeCell ref="J123:J124"/>
    <mergeCell ref="K6:K7"/>
    <mergeCell ref="K43:K44"/>
    <mergeCell ref="K92:K93"/>
    <mergeCell ref="K123:K124"/>
    <mergeCell ref="N6:N7"/>
    <mergeCell ref="N43:N44"/>
    <mergeCell ref="N92:N93"/>
    <mergeCell ref="N123:N124"/>
    <mergeCell ref="O6:O7"/>
    <mergeCell ref="O43:O44"/>
    <mergeCell ref="O92:O93"/>
    <mergeCell ref="O123:O124"/>
    <mergeCell ref="P6:P7"/>
    <mergeCell ref="P43:P44"/>
    <mergeCell ref="P92:P93"/>
    <mergeCell ref="P123:P12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1" sqref="A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6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</row>
    <row r="2" s="1" customFormat="1" customHeight="1" spans="1:16">
      <c r="A2" s="4" t="s">
        <v>63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</row>
    <row r="3" s="1" customFormat="1" customHeight="1" spans="1:16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</row>
    <row r="4" s="1" customFormat="1" customHeight="1" spans="1:16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</row>
    <row r="5" customHeight="1" spans="1:16">
      <c r="A5" s="7" t="s">
        <v>67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9"/>
    </row>
    <row r="8" customHeight="1" spans="1:17">
      <c r="A8" s="60">
        <v>45939</v>
      </c>
      <c r="B8" s="61">
        <v>10457</v>
      </c>
      <c r="C8" s="62" t="s">
        <v>40</v>
      </c>
      <c r="D8" s="114" t="s">
        <v>68</v>
      </c>
      <c r="E8" s="63">
        <v>45939</v>
      </c>
      <c r="F8" s="64">
        <v>49553</v>
      </c>
      <c r="G8" s="48"/>
      <c r="H8" s="48"/>
      <c r="I8" s="48"/>
      <c r="J8" s="48">
        <v>24000</v>
      </c>
      <c r="K8" s="48"/>
      <c r="L8" s="48"/>
      <c r="M8" s="48"/>
      <c r="N8" s="48">
        <f t="shared" ref="N8:N10" si="0">SUM(G8:M8)</f>
        <v>24000</v>
      </c>
      <c r="O8" s="70"/>
      <c r="P8" s="71" t="s">
        <v>69</v>
      </c>
      <c r="Q8" s="72" t="s">
        <v>70</v>
      </c>
    </row>
    <row r="9" customHeight="1" spans="1:17">
      <c r="A9" s="65">
        <v>45940</v>
      </c>
      <c r="B9" s="66">
        <v>10466</v>
      </c>
      <c r="C9" s="67" t="s">
        <v>71</v>
      </c>
      <c r="D9" s="115" t="s">
        <v>72</v>
      </c>
      <c r="E9" s="68">
        <v>45940</v>
      </c>
      <c r="F9" s="37">
        <v>49554</v>
      </c>
      <c r="G9" s="53"/>
      <c r="H9" s="53"/>
      <c r="I9" s="53"/>
      <c r="J9" s="53"/>
      <c r="K9" s="53">
        <v>48950</v>
      </c>
      <c r="L9" s="53"/>
      <c r="M9" s="53"/>
      <c r="N9" s="53">
        <f t="shared" si="0"/>
        <v>48950</v>
      </c>
      <c r="O9" s="70"/>
      <c r="P9" s="71" t="s">
        <v>73</v>
      </c>
      <c r="Q9" s="72" t="s">
        <v>74</v>
      </c>
    </row>
    <row r="10" customHeight="1" spans="1:17">
      <c r="A10" s="65">
        <v>45954</v>
      </c>
      <c r="B10" s="66">
        <v>10658</v>
      </c>
      <c r="C10" s="67" t="s">
        <v>75</v>
      </c>
      <c r="D10" s="115" t="s">
        <v>76</v>
      </c>
      <c r="E10" s="68">
        <v>45954</v>
      </c>
      <c r="F10" s="37">
        <v>49555</v>
      </c>
      <c r="G10" s="53"/>
      <c r="H10" s="53"/>
      <c r="I10" s="53"/>
      <c r="J10" s="53">
        <v>5600</v>
      </c>
      <c r="K10" s="53"/>
      <c r="L10" s="53"/>
      <c r="M10" s="53"/>
      <c r="N10" s="53">
        <f t="shared" si="0"/>
        <v>5600</v>
      </c>
      <c r="O10" s="70"/>
      <c r="P10" s="71" t="s">
        <v>77</v>
      </c>
      <c r="Q10" s="72" t="s">
        <v>78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65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29600</v>
      </c>
      <c r="K34" s="44">
        <f t="shared" si="2"/>
        <v>48950</v>
      </c>
      <c r="L34" s="44">
        <f t="shared" si="2"/>
        <v>0</v>
      </c>
      <c r="M34" s="44">
        <f t="shared" si="2"/>
        <v>0</v>
      </c>
      <c r="N34" s="44">
        <f t="shared" si="2"/>
        <v>78550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9" sqref="B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79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80</v>
      </c>
      <c r="D8" s="24"/>
      <c r="E8" s="24">
        <v>45966</v>
      </c>
      <c r="F8" s="25">
        <v>11710</v>
      </c>
      <c r="G8" s="26">
        <v>1566</v>
      </c>
      <c r="H8" s="27"/>
      <c r="I8" s="27"/>
      <c r="J8" s="46"/>
      <c r="K8" s="47"/>
      <c r="L8" s="27"/>
      <c r="M8" s="27"/>
      <c r="N8" s="48">
        <f t="shared" ref="N8:N33" si="0">SUM(G8:M8)</f>
        <v>1566</v>
      </c>
      <c r="O8" s="49">
        <v>45966</v>
      </c>
      <c r="P8" s="50" t="s">
        <v>81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1566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1566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63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2025-12-09T00:06:49Z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8E0FA57672B44BCD8B320A4E38162ACE_13</vt:lpwstr>
  </property>
  <property fmtid="{D5CDD505-2E9C-101B-9397-08002B2CF9AE}" pid="3" name="KSOProductBuildVer">
    <vt:lpwstr>1033-12.2.0.21546</vt:lpwstr>
  </property>
</Properties>
</file>