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<sst xmlns="http://schemas.openxmlformats.org/spreadsheetml/2006/main" count="259" uniqueCount="147">
  <si>
    <t>KOLIN PHILIPPINES INT'L INC</t>
  </si>
  <si>
    <t>SERVICE INCOME (PAMPANGA)</t>
  </si>
  <si>
    <t>FOR THE MONTH OF NOVEMBER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</si>
  <si>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</si>
  <si>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</si>
  <si>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</si>
  <si>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</si>
  <si>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</si>
  <si>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</si>
  <si>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</si>
  <si>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</si>
  <si>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</si>
  <si>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</si>
  <si>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</si>
  <si>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</si>
  <si>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</si>
  <si>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</si>
  <si>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</si>
  <si>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</si>
  <si>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</si>
  <si>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</si>
  <si>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JNGJ Ent</t>
  </si>
  <si>
    <t>0736</t>
  </si>
  <si>
    <t>EWT-31.64</t>
  </si>
  <si>
    <t>Del Rosario, Rubie</t>
  </si>
  <si>
    <t>0737</t>
  </si>
  <si>
    <t>Domains, Cherry Ann</t>
  </si>
  <si>
    <t>0738</t>
  </si>
  <si>
    <t>Maccarubo, Hnzel</t>
  </si>
  <si>
    <t>0739</t>
  </si>
  <si>
    <t>Lacap, Riyadh</t>
  </si>
  <si>
    <t>0741</t>
  </si>
  <si>
    <t xml:space="preserve"> </t>
  </si>
  <si>
    <t>Bati, Alex</t>
  </si>
  <si>
    <t>0742</t>
  </si>
  <si>
    <t>Jarin Nestor</t>
  </si>
  <si>
    <t>3199</t>
  </si>
  <si>
    <t>0743</t>
  </si>
  <si>
    <t>19576-77</t>
  </si>
  <si>
    <t>Galura, Jay</t>
  </si>
  <si>
    <t>0744</t>
  </si>
  <si>
    <t>Urquico, Jeo</t>
  </si>
  <si>
    <t>0745</t>
  </si>
  <si>
    <t>Medina Ryan</t>
  </si>
  <si>
    <t>3204</t>
  </si>
  <si>
    <t>0746</t>
  </si>
  <si>
    <t>Patawaran, Jessa</t>
  </si>
  <si>
    <t>0747</t>
  </si>
  <si>
    <t>Arca, Antonia</t>
  </si>
  <si>
    <t>0748</t>
  </si>
  <si>
    <t>0749</t>
  </si>
  <si>
    <t>EWT-104.5</t>
  </si>
  <si>
    <t>We Are IT</t>
  </si>
  <si>
    <t>0750</t>
  </si>
  <si>
    <t>Ducut, Carmella</t>
  </si>
  <si>
    <t>0751</t>
  </si>
  <si>
    <t>OE Appl</t>
  </si>
  <si>
    <t>3205</t>
  </si>
  <si>
    <t>0752</t>
  </si>
  <si>
    <t>Morales, Cristina</t>
  </si>
  <si>
    <t>3206</t>
  </si>
  <si>
    <t>0753</t>
  </si>
  <si>
    <t>3210</t>
  </si>
  <si>
    <t>0754</t>
  </si>
  <si>
    <t>Hipolito, Shirley</t>
  </si>
  <si>
    <t>0755</t>
  </si>
  <si>
    <t>Bautista, Maristelle</t>
  </si>
  <si>
    <t>0756</t>
  </si>
  <si>
    <t>3213</t>
  </si>
  <si>
    <t>0757</t>
  </si>
  <si>
    <t>Sinaguinan, Romeo</t>
  </si>
  <si>
    <t>3214</t>
  </si>
  <si>
    <t>0758</t>
  </si>
  <si>
    <t>Lobo, Lito</t>
  </si>
  <si>
    <t>0759</t>
  </si>
  <si>
    <t>Macapagal. Edwin</t>
  </si>
  <si>
    <t>0760</t>
  </si>
  <si>
    <t>Air Savers</t>
  </si>
  <si>
    <t>3219</t>
  </si>
  <si>
    <t>0763</t>
  </si>
  <si>
    <t>EWT-208.93</t>
  </si>
  <si>
    <t>Granda, Arnold Dino</t>
  </si>
  <si>
    <t>0764</t>
  </si>
  <si>
    <t>Villa Alfredos Resort</t>
  </si>
  <si>
    <t>0765</t>
  </si>
  <si>
    <t>Dela Cruz, Al John</t>
  </si>
  <si>
    <t>0766</t>
  </si>
  <si>
    <t>Barmen</t>
  </si>
  <si>
    <t>3220</t>
  </si>
  <si>
    <t>0767</t>
  </si>
  <si>
    <t>3224</t>
  </si>
  <si>
    <t>0768</t>
  </si>
  <si>
    <t>EWT-147.14</t>
  </si>
  <si>
    <t>19899-900</t>
  </si>
  <si>
    <t>Adkins, Glen</t>
  </si>
  <si>
    <t>0769</t>
  </si>
  <si>
    <t>Albios, Jonathan</t>
  </si>
  <si>
    <t>3225</t>
  </si>
  <si>
    <t>0770</t>
  </si>
  <si>
    <t>Manalo, Michael</t>
  </si>
  <si>
    <t>0771</t>
  </si>
  <si>
    <t>Molina, Mary Jane</t>
  </si>
  <si>
    <t>0772</t>
  </si>
  <si>
    <t>Dela Cruz, Ariel</t>
  </si>
  <si>
    <t>3226</t>
  </si>
  <si>
    <t>0773</t>
  </si>
  <si>
    <t>Mac Aire</t>
  </si>
  <si>
    <t>3229</t>
  </si>
  <si>
    <t>0774</t>
  </si>
  <si>
    <t>EWT-45</t>
  </si>
  <si>
    <t>Madelain, Perez</t>
  </si>
  <si>
    <t>0775</t>
  </si>
  <si>
    <t>SUB-TOTAL</t>
  </si>
  <si>
    <t xml:space="preserve">  </t>
  </si>
  <si>
    <t>ACCOUNTS RECEIVABLE</t>
  </si>
  <si>
    <t>SI/PR</t>
  </si>
  <si>
    <t>CHECK DATE</t>
  </si>
  <si>
    <t>Koold Aire</t>
  </si>
  <si>
    <t>3198</t>
  </si>
  <si>
    <t>with pdc</t>
  </si>
  <si>
    <t>3195</t>
  </si>
  <si>
    <t>3196</t>
  </si>
  <si>
    <t>JAAES</t>
  </si>
  <si>
    <t>3203</t>
  </si>
  <si>
    <t>3218</t>
  </si>
  <si>
    <t>3223</t>
  </si>
  <si>
    <t>3215</t>
  </si>
  <si>
    <t>3216</t>
  </si>
  <si>
    <t>DGMC</t>
  </si>
  <si>
    <t>3211</t>
  </si>
  <si>
    <t>For collection</t>
  </si>
  <si>
    <t xml:space="preserve">TOTAL REVENUE FOR THE MONTH </t>
  </si>
  <si>
    <t>SERVICE INCOME (Province)</t>
  </si>
  <si>
    <t>FOR THE MONTH OF</t>
  </si>
  <si>
    <t>RECEIVABLE COLLECTED</t>
  </si>
  <si>
    <t>Airsavers</t>
  </si>
  <si>
    <t>0761</t>
  </si>
  <si>
    <t>JNGJ</t>
  </si>
  <si>
    <t>;0768</t>
  </si>
  <si>
    <t xml:space="preserve">TOTAL SERVICE RECEIVABLES FOR THE MONTH OF </t>
  </si>
  <si>
    <t>OTHER COLLECTIONS</t>
  </si>
  <si>
    <t>Edgar Magtoto</t>
  </si>
  <si>
    <t>0740</t>
  </si>
  <si>
    <t>0762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</si>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</sst>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dd\-mmm"/>
    <numFmt numFmtId="179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43" fontId="10" fillId="0" borderId="2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178" fontId="10" fillId="0" borderId="2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176" fontId="10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7" fontId="14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9" fontId="10" fillId="0" borderId="10" xfId="0" applyNumberFormat="1" applyFont="1" applyFill="1" applyBorder="1" applyAlignment="1">
      <alignment horizontal="center"/>
    </xf>
    <xf numFmtId="179" fontId="11" fillId="0" borderId="10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/>
    </xf>
    <xf numFmtId="179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3" fontId="16" fillId="0" borderId="13" xfId="1" applyFont="1" applyFill="1" applyBorder="1" applyAlignment="1"/>
    <xf numFmtId="0" fontId="4" fillId="0" borderId="0" xfId="0" applyFont="1" applyFill="1" applyBorder="1" applyAlignment="1">
      <alignment horizont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7" fontId="4" fillId="0" borderId="2" xfId="0" applyNumberFormat="1" applyFont="1" applyFill="1" applyBorder="1" applyAlignment="1"/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20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24" fillId="0" borderId="10" xfId="1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79" fontId="24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  <xf numFmtId="0" fontId="12" fillId="0" borderId="2" xfId="0" applyFont="1" applyFill="1" applyBorder="1" applyAlignment="1" quotePrefix="1">
      <alignment horizontal="center" vertical="center"/>
    </xf>
    <xf numFmtId="0" fontId="12" fillId="0" borderId="10" xfId="0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9" fontId="11" fillId="0" borderId="10" xfId="0" applyNumberFormat="1" applyFont="1" applyFill="1" applyBorder="1" applyAlignment="1" quotePrefix="1">
      <alignment horizontal="center" vertical="center"/>
    </xf>
    <xf numFmtId="179" fontId="11" fillId="0" borderId="2" xfId="0" applyNumberFormat="1" applyFont="1" applyFill="1" applyBorder="1" applyAlignment="1" quotePrefix="1">
      <alignment horizontal="center" vertical="center"/>
    </xf>
    <xf numFmtId="0" fontId="6" fillId="0" borderId="11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1"/>
  <sheetViews>
    <sheetView tabSelected="1" topLeftCell="A40" workbookViewId="0">
      <selection activeCell="I45" sqref="I45"/>
    </sheetView>
  </sheetViews>
  <sheetFormatPr defaultColWidth="9.14285714285714" defaultRowHeight="12.95" customHeight="1"/>
  <cols>
    <col min="1" max="1" width="8" style="1" customWidth="1"/>
    <col min="2" max="2" width="7.42857142857143" style="1" customWidth="1"/>
    <col min="3" max="3" width="13.8571428571429" style="1" customWidth="1"/>
    <col min="4" max="4" width="9.14285714285714" style="2" hidden="1" customWidth="1"/>
    <col min="5" max="5" width="7.42857142857143" style="2" customWidth="1"/>
    <col min="6" max="6" width="6.28571428571429" style="3" customWidth="1"/>
    <col min="7" max="7" width="8.14285714285714" style="1" customWidth="1"/>
    <col min="8" max="9" width="4.71428571428571" style="1" customWidth="1"/>
    <col min="10" max="10" width="8.42857142857143" style="1" customWidth="1"/>
    <col min="11" max="11" width="9.28571428571429" style="1" customWidth="1"/>
    <col min="12" max="12" width="8.42857142857143" style="1" customWidth="1"/>
    <col min="13" max="13" width="8.28571428571429" style="1" customWidth="1"/>
    <col min="14" max="14" width="11.2857142857143" style="1" customWidth="1"/>
    <col min="15" max="15" width="7.85714285714286" style="67" customWidth="1"/>
    <col min="16" max="16" width="8.28571428571429" style="1" customWidth="1"/>
    <col min="17" max="17" width="7.42857142857143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96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96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96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96"/>
      <c r="P4" s="59"/>
      <c r="Q4" s="59"/>
    </row>
    <row r="5" s="1" customFormat="1" customHeight="1" spans="1:17">
      <c r="A5" s="68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96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7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8"/>
      <c r="Q7" s="59"/>
    </row>
    <row r="8" s="1" customFormat="1" ht="13.5" spans="1:17">
      <c r="A8" s="69">
        <v>45964</v>
      </c>
      <c r="B8" s="60">
        <v>19650</v>
      </c>
      <c r="C8" s="70" t="s">
        <v>21</v>
      </c>
      <c r="D8" s="71"/>
      <c r="E8" s="36">
        <v>45964</v>
      </c>
      <c r="F8" s="121" t="s">
        <v>22</v>
      </c>
      <c r="G8" s="72"/>
      <c r="H8" s="72"/>
      <c r="I8" s="72"/>
      <c r="J8" s="78">
        <v>1740.36</v>
      </c>
      <c r="K8" s="72"/>
      <c r="L8" s="72"/>
      <c r="M8" s="99"/>
      <c r="N8" s="77">
        <f>SUM(G8:M8)</f>
        <v>1740.36</v>
      </c>
      <c r="O8" s="64">
        <v>45991</v>
      </c>
      <c r="P8" s="94" t="s">
        <v>23</v>
      </c>
      <c r="Q8" s="59"/>
    </row>
    <row r="9" s="1" customFormat="1" ht="12.75" spans="1:17">
      <c r="A9" s="69">
        <v>45958</v>
      </c>
      <c r="B9" s="73">
        <v>19596</v>
      </c>
      <c r="C9" s="74" t="s">
        <v>24</v>
      </c>
      <c r="D9" s="75"/>
      <c r="E9" s="75">
        <v>45964</v>
      </c>
      <c r="F9" s="122" t="s">
        <v>25</v>
      </c>
      <c r="G9" s="77">
        <v>1500</v>
      </c>
      <c r="H9" s="77"/>
      <c r="I9" s="77"/>
      <c r="J9" s="77"/>
      <c r="K9" s="77"/>
      <c r="L9" s="77"/>
      <c r="M9" s="77"/>
      <c r="N9" s="100">
        <f t="shared" ref="N9:N45" si="0">SUM(G9:M9)</f>
        <v>1500</v>
      </c>
      <c r="O9" s="101">
        <v>45966</v>
      </c>
      <c r="P9" s="58"/>
      <c r="Q9" s="59"/>
    </row>
    <row r="10" s="1" customFormat="1" ht="12.75" spans="1:17">
      <c r="A10" s="69">
        <v>45964</v>
      </c>
      <c r="B10" s="60">
        <v>19627</v>
      </c>
      <c r="C10" s="70" t="s">
        <v>26</v>
      </c>
      <c r="D10" s="36"/>
      <c r="E10" s="36">
        <v>45964</v>
      </c>
      <c r="F10" s="121" t="s">
        <v>27</v>
      </c>
      <c r="G10" s="78">
        <v>800</v>
      </c>
      <c r="H10" s="78"/>
      <c r="I10" s="78"/>
      <c r="J10" s="78"/>
      <c r="K10" s="78"/>
      <c r="L10" s="78"/>
      <c r="M10" s="78"/>
      <c r="N10" s="100">
        <f t="shared" si="0"/>
        <v>800</v>
      </c>
      <c r="O10" s="64">
        <v>45966</v>
      </c>
      <c r="P10" s="94"/>
      <c r="Q10" s="59"/>
    </row>
    <row r="11" s="1" customFormat="1" ht="12.75" spans="1:17">
      <c r="A11" s="69">
        <v>45964</v>
      </c>
      <c r="B11" s="60">
        <v>19628</v>
      </c>
      <c r="C11" s="70" t="s">
        <v>28</v>
      </c>
      <c r="D11" s="36"/>
      <c r="E11" s="36">
        <v>45965</v>
      </c>
      <c r="F11" s="121" t="s">
        <v>29</v>
      </c>
      <c r="G11" s="78"/>
      <c r="H11" s="78"/>
      <c r="I11" s="78"/>
      <c r="J11" s="78"/>
      <c r="K11" s="78"/>
      <c r="L11" s="78">
        <v>1870</v>
      </c>
      <c r="M11" s="78">
        <v>1350</v>
      </c>
      <c r="N11" s="100">
        <f t="shared" si="0"/>
        <v>3220</v>
      </c>
      <c r="O11" s="64">
        <v>45966</v>
      </c>
      <c r="P11" s="94"/>
      <c r="Q11" s="59"/>
    </row>
    <row r="12" s="1" customFormat="1" ht="12.75" spans="1:17">
      <c r="A12" s="69">
        <v>45960</v>
      </c>
      <c r="B12" s="60">
        <v>19603</v>
      </c>
      <c r="C12" s="70" t="s">
        <v>30</v>
      </c>
      <c r="D12" s="36"/>
      <c r="E12" s="36">
        <v>45965</v>
      </c>
      <c r="F12" s="121" t="s">
        <v>31</v>
      </c>
      <c r="G12" s="78">
        <v>800</v>
      </c>
      <c r="H12" s="78"/>
      <c r="I12" s="78"/>
      <c r="J12" s="78" t="s">
        <v>32</v>
      </c>
      <c r="K12" s="78"/>
      <c r="L12" s="78"/>
      <c r="M12" s="78"/>
      <c r="N12" s="100">
        <f t="shared" si="0"/>
        <v>800</v>
      </c>
      <c r="O12" s="64">
        <v>45966</v>
      </c>
      <c r="P12" s="94"/>
      <c r="Q12" s="59"/>
    </row>
    <row r="13" s="1" customFormat="1" ht="12.75" spans="1:17">
      <c r="A13" s="69">
        <v>45964</v>
      </c>
      <c r="B13" s="60">
        <v>19631</v>
      </c>
      <c r="C13" s="70" t="s">
        <v>33</v>
      </c>
      <c r="D13" s="36"/>
      <c r="E13" s="36">
        <v>45966</v>
      </c>
      <c r="F13" s="121" t="s">
        <v>34</v>
      </c>
      <c r="G13" s="78">
        <v>1500</v>
      </c>
      <c r="H13" s="78"/>
      <c r="I13" s="78"/>
      <c r="J13" s="78"/>
      <c r="K13" s="78"/>
      <c r="L13" s="78"/>
      <c r="M13" s="78"/>
      <c r="N13" s="100">
        <f t="shared" si="0"/>
        <v>1500</v>
      </c>
      <c r="O13" s="64">
        <v>45968</v>
      </c>
      <c r="P13" s="94"/>
      <c r="Q13" s="59"/>
    </row>
    <row r="14" s="1" customFormat="1" ht="12.75" spans="1:17">
      <c r="A14" s="69">
        <v>45966</v>
      </c>
      <c r="B14" s="60">
        <v>19679</v>
      </c>
      <c r="C14" s="70" t="s">
        <v>35</v>
      </c>
      <c r="D14" s="123" t="s">
        <v>36</v>
      </c>
      <c r="E14" s="36">
        <v>45967</v>
      </c>
      <c r="F14" s="121" t="s">
        <v>37</v>
      </c>
      <c r="G14" s="78"/>
      <c r="H14" s="78"/>
      <c r="I14" s="78"/>
      <c r="J14" s="78" t="s">
        <v>32</v>
      </c>
      <c r="K14" s="78"/>
      <c r="L14" s="78">
        <v>3800</v>
      </c>
      <c r="M14" s="78">
        <v>3325</v>
      </c>
      <c r="N14" s="100">
        <f t="shared" si="0"/>
        <v>7125</v>
      </c>
      <c r="O14" s="64">
        <v>45967</v>
      </c>
      <c r="P14" s="94"/>
      <c r="Q14" s="59"/>
    </row>
    <row r="15" s="1" customFormat="1" ht="12.75" spans="1:17">
      <c r="A15" s="69">
        <v>45955</v>
      </c>
      <c r="B15" s="60" t="s">
        <v>38</v>
      </c>
      <c r="C15" s="70" t="s">
        <v>39</v>
      </c>
      <c r="D15" s="36"/>
      <c r="E15" s="36">
        <v>45968</v>
      </c>
      <c r="F15" s="121" t="s">
        <v>40</v>
      </c>
      <c r="G15" s="78">
        <v>1600</v>
      </c>
      <c r="H15" s="78"/>
      <c r="I15" s="78"/>
      <c r="J15" s="78"/>
      <c r="K15" s="78"/>
      <c r="L15" s="78"/>
      <c r="M15" s="78"/>
      <c r="N15" s="100">
        <f t="shared" si="0"/>
        <v>1600</v>
      </c>
      <c r="O15" s="64">
        <v>45971</v>
      </c>
      <c r="P15" s="94"/>
      <c r="Q15" s="59"/>
    </row>
    <row r="16" s="1" customFormat="1" ht="12.75" spans="1:17">
      <c r="A16" s="69">
        <v>45964</v>
      </c>
      <c r="B16" s="60">
        <v>19643</v>
      </c>
      <c r="C16" s="70" t="s">
        <v>41</v>
      </c>
      <c r="D16" s="36"/>
      <c r="E16" s="36">
        <v>45968</v>
      </c>
      <c r="F16" s="121" t="s">
        <v>42</v>
      </c>
      <c r="G16" s="78">
        <v>1500</v>
      </c>
      <c r="H16" s="78"/>
      <c r="I16" s="78"/>
      <c r="J16" s="78"/>
      <c r="K16" s="78"/>
      <c r="L16" s="78"/>
      <c r="M16" s="78"/>
      <c r="N16" s="100">
        <f t="shared" si="0"/>
        <v>1500</v>
      </c>
      <c r="O16" s="64">
        <v>45971</v>
      </c>
      <c r="P16" s="94"/>
      <c r="Q16" s="59"/>
    </row>
    <row r="17" s="1" customFormat="1" ht="12.75" spans="1:17">
      <c r="A17" s="69">
        <v>45965</v>
      </c>
      <c r="B17" s="60">
        <v>19671</v>
      </c>
      <c r="C17" s="70" t="s">
        <v>43</v>
      </c>
      <c r="D17" s="123" t="s">
        <v>44</v>
      </c>
      <c r="E17" s="36">
        <v>45969</v>
      </c>
      <c r="F17" s="121" t="s">
        <v>45</v>
      </c>
      <c r="G17" s="78"/>
      <c r="H17" s="78"/>
      <c r="I17" s="78"/>
      <c r="J17" s="78"/>
      <c r="K17" s="78"/>
      <c r="L17" s="78">
        <v>6270</v>
      </c>
      <c r="M17" s="78">
        <v>1710</v>
      </c>
      <c r="N17" s="100">
        <f t="shared" si="0"/>
        <v>7980</v>
      </c>
      <c r="O17" s="64">
        <v>45971</v>
      </c>
      <c r="P17" s="94"/>
      <c r="Q17" s="59"/>
    </row>
    <row r="18" s="1" customFormat="1" ht="12.75" spans="1:17">
      <c r="A18" s="69">
        <v>45966</v>
      </c>
      <c r="B18" s="60">
        <v>19677</v>
      </c>
      <c r="C18" s="70" t="s">
        <v>46</v>
      </c>
      <c r="D18" s="36"/>
      <c r="E18" s="36">
        <v>45969</v>
      </c>
      <c r="F18" s="121" t="s">
        <v>47</v>
      </c>
      <c r="G18" s="78">
        <v>800</v>
      </c>
      <c r="H18" s="78"/>
      <c r="I18" s="78"/>
      <c r="J18" s="78"/>
      <c r="K18" s="78"/>
      <c r="L18" s="78"/>
      <c r="M18" s="78"/>
      <c r="N18" s="100">
        <f t="shared" si="0"/>
        <v>800</v>
      </c>
      <c r="O18" s="64">
        <v>45971</v>
      </c>
      <c r="P18" s="94"/>
      <c r="Q18" s="59"/>
    </row>
    <row r="19" s="1" customFormat="1" ht="12.75" spans="1:17">
      <c r="A19" s="69">
        <v>45969</v>
      </c>
      <c r="B19" s="60">
        <v>19758</v>
      </c>
      <c r="C19" s="70" t="s">
        <v>48</v>
      </c>
      <c r="D19" s="36"/>
      <c r="E19" s="36">
        <v>45971</v>
      </c>
      <c r="F19" s="121" t="s">
        <v>49</v>
      </c>
      <c r="G19" s="78"/>
      <c r="H19" s="78"/>
      <c r="I19" s="78"/>
      <c r="J19" s="78"/>
      <c r="K19" s="78"/>
      <c r="L19" s="78"/>
      <c r="M19" s="78">
        <v>450</v>
      </c>
      <c r="N19" s="100">
        <f>SUM(G19:M19)</f>
        <v>450</v>
      </c>
      <c r="O19" s="64">
        <v>45973</v>
      </c>
      <c r="P19" s="94"/>
      <c r="Q19" s="59"/>
    </row>
    <row r="20" s="1" customFormat="1" ht="12.75" spans="1:17">
      <c r="A20" s="69">
        <v>45973</v>
      </c>
      <c r="B20" s="60">
        <v>19789</v>
      </c>
      <c r="C20" s="70" t="s">
        <v>21</v>
      </c>
      <c r="D20" s="36"/>
      <c r="E20" s="36">
        <v>45971</v>
      </c>
      <c r="F20" s="121" t="s">
        <v>50</v>
      </c>
      <c r="G20" s="78"/>
      <c r="H20" s="78"/>
      <c r="I20" s="78"/>
      <c r="J20" s="78">
        <v>5747.5</v>
      </c>
      <c r="K20" s="78"/>
      <c r="L20" s="78"/>
      <c r="M20" s="78"/>
      <c r="N20" s="100">
        <f>SUM(G20:M20)</f>
        <v>5747.5</v>
      </c>
      <c r="O20" s="64">
        <v>45971</v>
      </c>
      <c r="P20" s="94" t="s">
        <v>51</v>
      </c>
      <c r="Q20" s="59"/>
    </row>
    <row r="21" s="1" customFormat="1" ht="12.75" spans="1:17">
      <c r="A21" s="69">
        <v>45967</v>
      </c>
      <c r="B21" s="60">
        <v>19712</v>
      </c>
      <c r="C21" s="70" t="s">
        <v>52</v>
      </c>
      <c r="D21" s="36"/>
      <c r="E21" s="36">
        <v>45972</v>
      </c>
      <c r="F21" s="121" t="s">
        <v>53</v>
      </c>
      <c r="G21" s="78" t="s">
        <v>32</v>
      </c>
      <c r="H21" s="78"/>
      <c r="I21" s="78"/>
      <c r="J21" s="78"/>
      <c r="K21" s="78"/>
      <c r="L21" s="78"/>
      <c r="M21" s="78">
        <v>600</v>
      </c>
      <c r="N21" s="100">
        <f t="shared" si="0"/>
        <v>600</v>
      </c>
      <c r="O21" s="64">
        <v>45973</v>
      </c>
      <c r="P21" s="94"/>
      <c r="Q21" s="59"/>
    </row>
    <row r="22" s="1" customFormat="1" ht="12.75" spans="1:17">
      <c r="A22" s="69">
        <v>45969</v>
      </c>
      <c r="B22" s="60">
        <v>19752</v>
      </c>
      <c r="C22" s="70" t="s">
        <v>54</v>
      </c>
      <c r="D22" s="36"/>
      <c r="E22" s="36">
        <v>45972</v>
      </c>
      <c r="F22" s="121" t="s">
        <v>55</v>
      </c>
      <c r="G22" s="78">
        <v>800</v>
      </c>
      <c r="H22" s="78"/>
      <c r="I22" s="78"/>
      <c r="J22" s="78"/>
      <c r="K22" s="78"/>
      <c r="L22" s="78"/>
      <c r="M22" s="78"/>
      <c r="N22" s="100">
        <f t="shared" si="0"/>
        <v>800</v>
      </c>
      <c r="O22" s="64">
        <v>45973</v>
      </c>
      <c r="P22" s="94"/>
      <c r="Q22" s="59"/>
    </row>
    <row r="23" s="1" customFormat="1" ht="12.75" spans="1:17">
      <c r="A23" s="69">
        <v>45973</v>
      </c>
      <c r="B23" s="60">
        <v>19791</v>
      </c>
      <c r="C23" s="70" t="s">
        <v>56</v>
      </c>
      <c r="D23" s="123" t="s">
        <v>57</v>
      </c>
      <c r="E23" s="36">
        <v>45973</v>
      </c>
      <c r="F23" s="121" t="s">
        <v>58</v>
      </c>
      <c r="G23" s="78"/>
      <c r="H23" s="78"/>
      <c r="I23" s="78"/>
      <c r="J23" s="78">
        <v>2640</v>
      </c>
      <c r="K23" s="78"/>
      <c r="L23" s="78"/>
      <c r="M23" s="78"/>
      <c r="N23" s="100">
        <f t="shared" si="0"/>
        <v>2640</v>
      </c>
      <c r="O23" s="64">
        <v>45975</v>
      </c>
      <c r="P23" s="94"/>
      <c r="Q23" s="59"/>
    </row>
    <row r="24" s="1" customFormat="1" ht="12.75" spans="1:17">
      <c r="A24" s="69">
        <v>45966</v>
      </c>
      <c r="B24" s="60">
        <v>19678</v>
      </c>
      <c r="C24" s="70" t="s">
        <v>59</v>
      </c>
      <c r="D24" s="123" t="s">
        <v>60</v>
      </c>
      <c r="E24" s="36">
        <v>45973</v>
      </c>
      <c r="F24" s="121" t="s">
        <v>61</v>
      </c>
      <c r="G24" s="78"/>
      <c r="H24" s="78"/>
      <c r="I24" s="78"/>
      <c r="J24" s="78"/>
      <c r="K24" s="78"/>
      <c r="L24" s="78">
        <v>9215</v>
      </c>
      <c r="M24" s="78">
        <v>2185</v>
      </c>
      <c r="N24" s="100">
        <f t="shared" si="0"/>
        <v>11400</v>
      </c>
      <c r="O24" s="64">
        <v>45975</v>
      </c>
      <c r="P24" s="94"/>
      <c r="Q24" s="59"/>
    </row>
    <row r="25" s="1" customFormat="1" ht="12.75" spans="1:17">
      <c r="A25" s="69">
        <v>45974</v>
      </c>
      <c r="B25" s="60">
        <v>19797</v>
      </c>
      <c r="C25" s="70" t="s">
        <v>48</v>
      </c>
      <c r="D25" s="123" t="s">
        <v>62</v>
      </c>
      <c r="E25" s="36">
        <v>45975</v>
      </c>
      <c r="F25" s="121" t="s">
        <v>63</v>
      </c>
      <c r="G25" s="78"/>
      <c r="H25" s="78"/>
      <c r="I25" s="78"/>
      <c r="J25" s="78"/>
      <c r="K25" s="78"/>
      <c r="L25" s="78">
        <v>7315</v>
      </c>
      <c r="M25" s="78">
        <v>650</v>
      </c>
      <c r="N25" s="100">
        <f t="shared" si="0"/>
        <v>7965</v>
      </c>
      <c r="O25" s="64">
        <v>45978</v>
      </c>
      <c r="P25" s="94"/>
      <c r="Q25" s="59"/>
    </row>
    <row r="26" s="1" customFormat="1" ht="12.75" spans="1:17">
      <c r="A26" s="69">
        <v>45973</v>
      </c>
      <c r="B26" s="60">
        <v>19794</v>
      </c>
      <c r="C26" s="70" t="s">
        <v>64</v>
      </c>
      <c r="D26" s="36"/>
      <c r="E26" s="36">
        <v>45976</v>
      </c>
      <c r="F26" s="121" t="s">
        <v>65</v>
      </c>
      <c r="G26" s="78"/>
      <c r="H26" s="78"/>
      <c r="I26" s="78"/>
      <c r="J26" s="78"/>
      <c r="K26" s="78"/>
      <c r="L26" s="78"/>
      <c r="M26" s="78">
        <v>450</v>
      </c>
      <c r="N26" s="100">
        <f t="shared" si="0"/>
        <v>450</v>
      </c>
      <c r="O26" s="64">
        <v>45978</v>
      </c>
      <c r="P26" s="94"/>
      <c r="Q26" s="59"/>
    </row>
    <row r="27" s="1" customFormat="1" ht="12.75" spans="1:17">
      <c r="A27" s="69">
        <v>45974</v>
      </c>
      <c r="B27" s="60">
        <v>19803</v>
      </c>
      <c r="C27" s="70" t="s">
        <v>66</v>
      </c>
      <c r="D27" s="36"/>
      <c r="E27" s="36">
        <v>45976</v>
      </c>
      <c r="F27" s="121" t="s">
        <v>67</v>
      </c>
      <c r="G27" s="78"/>
      <c r="H27" s="78"/>
      <c r="I27" s="78"/>
      <c r="J27" s="78"/>
      <c r="K27" s="78"/>
      <c r="L27" s="78"/>
      <c r="M27" s="78">
        <v>450</v>
      </c>
      <c r="N27" s="100">
        <f t="shared" si="0"/>
        <v>450</v>
      </c>
      <c r="O27" s="64">
        <v>45978</v>
      </c>
      <c r="P27" s="94"/>
      <c r="Q27" s="59"/>
    </row>
    <row r="28" s="1" customFormat="1" ht="12.75" spans="1:17">
      <c r="A28" s="69">
        <v>45978</v>
      </c>
      <c r="B28" s="60">
        <v>19834</v>
      </c>
      <c r="C28" s="70" t="s">
        <v>64</v>
      </c>
      <c r="D28" s="123" t="s">
        <v>68</v>
      </c>
      <c r="E28" s="36">
        <v>45979</v>
      </c>
      <c r="F28" s="121" t="s">
        <v>69</v>
      </c>
      <c r="G28" s="78"/>
      <c r="H28" s="78"/>
      <c r="I28" s="78"/>
      <c r="J28" s="78"/>
      <c r="K28" s="78"/>
      <c r="L28" s="78">
        <v>8046.5</v>
      </c>
      <c r="M28" s="78">
        <v>1282.5</v>
      </c>
      <c r="N28" s="100">
        <f t="shared" si="0"/>
        <v>9329</v>
      </c>
      <c r="O28" s="64">
        <v>45980</v>
      </c>
      <c r="P28" s="94"/>
      <c r="Q28" s="59"/>
    </row>
    <row r="29" s="1" customFormat="1" ht="12.75" spans="1:17">
      <c r="A29" s="69">
        <v>45979</v>
      </c>
      <c r="B29" s="60">
        <v>19840</v>
      </c>
      <c r="C29" s="70" t="s">
        <v>70</v>
      </c>
      <c r="D29" s="123" t="s">
        <v>71</v>
      </c>
      <c r="E29" s="36">
        <v>45979</v>
      </c>
      <c r="F29" s="121" t="s">
        <v>72</v>
      </c>
      <c r="G29" s="78"/>
      <c r="H29" s="78"/>
      <c r="I29" s="78"/>
      <c r="J29" s="78"/>
      <c r="K29" s="78"/>
      <c r="L29" s="78">
        <v>700</v>
      </c>
      <c r="M29" s="78">
        <v>900</v>
      </c>
      <c r="N29" s="100">
        <f t="shared" si="0"/>
        <v>1600</v>
      </c>
      <c r="O29" s="64">
        <v>45979</v>
      </c>
      <c r="P29" s="94"/>
      <c r="Q29" s="59"/>
    </row>
    <row r="30" s="1" customFormat="1" ht="12.75" spans="1:17">
      <c r="A30" s="69">
        <v>45976</v>
      </c>
      <c r="B30" s="60">
        <v>19824</v>
      </c>
      <c r="C30" s="70" t="s">
        <v>73</v>
      </c>
      <c r="D30" s="36"/>
      <c r="E30" s="36">
        <v>45979</v>
      </c>
      <c r="F30" s="121" t="s">
        <v>74</v>
      </c>
      <c r="G30" s="78"/>
      <c r="H30" s="78"/>
      <c r="I30" s="78"/>
      <c r="J30" s="78"/>
      <c r="K30" s="78"/>
      <c r="L30" s="78"/>
      <c r="M30" s="78">
        <v>450</v>
      </c>
      <c r="N30" s="100">
        <f t="shared" si="0"/>
        <v>450</v>
      </c>
      <c r="O30" s="64">
        <v>45980</v>
      </c>
      <c r="P30" s="94"/>
      <c r="Q30" s="59"/>
    </row>
    <row r="31" s="1" customFormat="1" ht="12.75" spans="1:17">
      <c r="A31" s="69">
        <v>45979</v>
      </c>
      <c r="B31" s="60">
        <v>19853</v>
      </c>
      <c r="C31" s="70" t="s">
        <v>75</v>
      </c>
      <c r="D31" s="36"/>
      <c r="E31" s="36">
        <v>45980</v>
      </c>
      <c r="F31" s="121" t="s">
        <v>76</v>
      </c>
      <c r="G31" s="78"/>
      <c r="H31" s="78"/>
      <c r="I31" s="78"/>
      <c r="J31" s="78"/>
      <c r="K31" s="78"/>
      <c r="L31" s="78"/>
      <c r="M31" s="78">
        <v>450</v>
      </c>
      <c r="N31" s="100">
        <f t="shared" si="0"/>
        <v>450</v>
      </c>
      <c r="O31" s="64">
        <v>45982</v>
      </c>
      <c r="P31" s="94"/>
      <c r="Q31" s="59"/>
    </row>
    <row r="32" s="1" customFormat="1" ht="12.75" spans="1:17">
      <c r="A32" s="69">
        <v>45981</v>
      </c>
      <c r="B32" s="60">
        <v>19883</v>
      </c>
      <c r="C32" s="70" t="s">
        <v>77</v>
      </c>
      <c r="D32" s="123" t="s">
        <v>78</v>
      </c>
      <c r="E32" s="36">
        <v>45982</v>
      </c>
      <c r="F32" s="121" t="s">
        <v>79</v>
      </c>
      <c r="G32" s="78"/>
      <c r="H32" s="78"/>
      <c r="I32" s="78"/>
      <c r="J32" s="78"/>
      <c r="K32" s="78">
        <v>11491.07</v>
      </c>
      <c r="L32" s="78"/>
      <c r="M32" s="78"/>
      <c r="N32" s="100">
        <f t="shared" si="0"/>
        <v>11491.07</v>
      </c>
      <c r="O32" s="64">
        <v>45982</v>
      </c>
      <c r="P32" s="94" t="s">
        <v>80</v>
      </c>
      <c r="Q32" s="59"/>
    </row>
    <row r="33" s="1" customFormat="1" ht="12.75" spans="1:17">
      <c r="A33" s="69">
        <v>45982</v>
      </c>
      <c r="B33" s="60">
        <v>19889</v>
      </c>
      <c r="C33" s="70" t="s">
        <v>81</v>
      </c>
      <c r="D33" s="36"/>
      <c r="E33" s="36">
        <v>45982</v>
      </c>
      <c r="F33" s="121" t="s">
        <v>82</v>
      </c>
      <c r="G33" s="78"/>
      <c r="H33" s="78"/>
      <c r="I33" s="78"/>
      <c r="J33" s="78"/>
      <c r="K33" s="78"/>
      <c r="L33" s="78"/>
      <c r="M33" s="78">
        <v>450</v>
      </c>
      <c r="N33" s="100">
        <f t="shared" si="0"/>
        <v>450</v>
      </c>
      <c r="O33" s="64">
        <v>45985</v>
      </c>
      <c r="P33" s="94"/>
      <c r="Q33" s="59"/>
    </row>
    <row r="34" s="1" customFormat="1" ht="12.75" spans="1:17">
      <c r="A34" s="69">
        <v>45982</v>
      </c>
      <c r="B34" s="60">
        <v>19892</v>
      </c>
      <c r="C34" s="70" t="s">
        <v>83</v>
      </c>
      <c r="D34" s="36"/>
      <c r="E34" s="36">
        <v>45982</v>
      </c>
      <c r="F34" s="121" t="s">
        <v>84</v>
      </c>
      <c r="G34" s="78"/>
      <c r="H34" s="78"/>
      <c r="I34" s="78"/>
      <c r="J34" s="78"/>
      <c r="K34" s="78"/>
      <c r="L34" s="78"/>
      <c r="M34" s="78">
        <v>600</v>
      </c>
      <c r="N34" s="100">
        <f t="shared" si="0"/>
        <v>600</v>
      </c>
      <c r="O34" s="64">
        <v>45985</v>
      </c>
      <c r="P34" s="94"/>
      <c r="Q34" s="59"/>
    </row>
    <row r="35" s="1" customFormat="1" ht="12.75" spans="1:17">
      <c r="A35" s="69">
        <v>45979</v>
      </c>
      <c r="B35" s="60">
        <v>19850</v>
      </c>
      <c r="C35" s="70" t="s">
        <v>85</v>
      </c>
      <c r="D35" s="36"/>
      <c r="E35" s="36">
        <v>45983</v>
      </c>
      <c r="F35" s="121" t="s">
        <v>86</v>
      </c>
      <c r="G35" s="78">
        <v>800</v>
      </c>
      <c r="H35" s="78"/>
      <c r="I35" s="78"/>
      <c r="J35" s="78"/>
      <c r="K35" s="78"/>
      <c r="L35" s="78"/>
      <c r="M35" s="78"/>
      <c r="N35" s="100">
        <f t="shared" si="0"/>
        <v>800</v>
      </c>
      <c r="O35" s="64">
        <v>45985</v>
      </c>
      <c r="P35" s="94"/>
      <c r="Q35" s="59"/>
    </row>
    <row r="36" s="1" customFormat="1" ht="12.75" spans="1:17">
      <c r="A36" s="69">
        <v>45983</v>
      </c>
      <c r="B36" s="60">
        <v>19910</v>
      </c>
      <c r="C36" s="70" t="s">
        <v>87</v>
      </c>
      <c r="D36" s="123" t="s">
        <v>88</v>
      </c>
      <c r="E36" s="36">
        <v>45983</v>
      </c>
      <c r="F36" s="121" t="s">
        <v>89</v>
      </c>
      <c r="G36" s="78"/>
      <c r="H36" s="78"/>
      <c r="I36" s="78"/>
      <c r="J36" s="78">
        <v>5280</v>
      </c>
      <c r="K36" s="78"/>
      <c r="L36" s="78"/>
      <c r="M36" s="78"/>
      <c r="N36" s="100">
        <f t="shared" si="0"/>
        <v>5280</v>
      </c>
      <c r="O36" s="64">
        <v>45985</v>
      </c>
      <c r="P36" s="94"/>
      <c r="Q36" s="59"/>
    </row>
    <row r="37" s="1" customFormat="1" ht="12.75" spans="1:17">
      <c r="A37" s="79">
        <v>45988</v>
      </c>
      <c r="B37" s="60">
        <v>19946</v>
      </c>
      <c r="C37" s="70" t="s">
        <v>21</v>
      </c>
      <c r="D37" s="123" t="s">
        <v>90</v>
      </c>
      <c r="E37" s="36">
        <v>45986</v>
      </c>
      <c r="F37" s="121" t="s">
        <v>91</v>
      </c>
      <c r="G37" s="78"/>
      <c r="H37" s="78"/>
      <c r="I37" s="78"/>
      <c r="J37" s="78">
        <v>8092.86</v>
      </c>
      <c r="K37" s="78"/>
      <c r="L37" s="78"/>
      <c r="M37" s="78"/>
      <c r="N37" s="63">
        <f t="shared" si="0"/>
        <v>8092.86</v>
      </c>
      <c r="O37" s="64">
        <v>45986</v>
      </c>
      <c r="P37" s="94" t="s">
        <v>92</v>
      </c>
      <c r="Q37" s="59"/>
    </row>
    <row r="38" s="1" customFormat="1" ht="12.75" spans="1:17">
      <c r="A38" s="79">
        <v>45982</v>
      </c>
      <c r="B38" s="60" t="s">
        <v>93</v>
      </c>
      <c r="C38" s="70" t="s">
        <v>94</v>
      </c>
      <c r="D38" s="36"/>
      <c r="E38" s="36">
        <v>45986</v>
      </c>
      <c r="F38" s="121" t="s">
        <v>95</v>
      </c>
      <c r="G38" s="78">
        <v>3000</v>
      </c>
      <c r="H38" s="78"/>
      <c r="I38" s="78"/>
      <c r="J38" s="78"/>
      <c r="K38" s="78"/>
      <c r="L38" s="78"/>
      <c r="M38" s="78"/>
      <c r="N38" s="63">
        <f t="shared" si="0"/>
        <v>3000</v>
      </c>
      <c r="O38" s="64">
        <v>45987</v>
      </c>
      <c r="P38" s="94"/>
      <c r="Q38" s="59"/>
    </row>
    <row r="39" s="1" customFormat="1" ht="12.75" spans="1:17">
      <c r="A39" s="79">
        <v>45987</v>
      </c>
      <c r="B39" s="60">
        <v>19940</v>
      </c>
      <c r="C39" s="70" t="s">
        <v>96</v>
      </c>
      <c r="D39" s="123" t="s">
        <v>97</v>
      </c>
      <c r="E39" s="36">
        <v>45987</v>
      </c>
      <c r="F39" s="121" t="s">
        <v>98</v>
      </c>
      <c r="G39" s="78"/>
      <c r="H39" s="78"/>
      <c r="I39" s="78"/>
      <c r="J39" s="78"/>
      <c r="K39" s="78"/>
      <c r="L39" s="78">
        <v>3500</v>
      </c>
      <c r="M39" s="78">
        <v>2300</v>
      </c>
      <c r="N39" s="63">
        <f t="shared" si="0"/>
        <v>5800</v>
      </c>
      <c r="O39" s="64">
        <v>45989</v>
      </c>
      <c r="P39" s="94"/>
      <c r="Q39" s="59"/>
    </row>
    <row r="40" s="1" customFormat="1" ht="12.75" spans="1:17">
      <c r="A40" s="79">
        <v>45986</v>
      </c>
      <c r="B40" s="60">
        <v>19934</v>
      </c>
      <c r="C40" s="70" t="s">
        <v>99</v>
      </c>
      <c r="D40" s="36"/>
      <c r="E40" s="36">
        <v>45987</v>
      </c>
      <c r="F40" s="121" t="s">
        <v>100</v>
      </c>
      <c r="G40" s="78">
        <v>800</v>
      </c>
      <c r="H40" s="78"/>
      <c r="I40" s="78"/>
      <c r="J40" s="78"/>
      <c r="K40" s="78"/>
      <c r="L40" s="78"/>
      <c r="M40" s="78"/>
      <c r="N40" s="63">
        <f t="shared" si="0"/>
        <v>800</v>
      </c>
      <c r="O40" s="64">
        <v>45989</v>
      </c>
      <c r="P40" s="94"/>
      <c r="Q40" s="59"/>
    </row>
    <row r="41" s="1" customFormat="1" ht="12.75" spans="1:17">
      <c r="A41" s="69">
        <v>45982</v>
      </c>
      <c r="B41" s="60">
        <v>19898</v>
      </c>
      <c r="C41" s="70" t="s">
        <v>101</v>
      </c>
      <c r="D41" s="36"/>
      <c r="E41" s="36">
        <v>45988</v>
      </c>
      <c r="F41" s="121" t="s">
        <v>102</v>
      </c>
      <c r="G41" s="78"/>
      <c r="H41" s="78"/>
      <c r="I41" s="78"/>
      <c r="J41" s="78"/>
      <c r="K41" s="78"/>
      <c r="L41" s="78"/>
      <c r="M41" s="78">
        <v>450</v>
      </c>
      <c r="N41" s="100">
        <f t="shared" si="0"/>
        <v>450</v>
      </c>
      <c r="O41" s="64">
        <v>45989</v>
      </c>
      <c r="P41" s="94"/>
      <c r="Q41" s="59"/>
    </row>
    <row r="42" s="1" customFormat="1" ht="12.75" spans="1:17">
      <c r="A42" s="69">
        <v>45981</v>
      </c>
      <c r="B42" s="60">
        <v>19880</v>
      </c>
      <c r="C42" s="70" t="s">
        <v>103</v>
      </c>
      <c r="D42" s="123" t="s">
        <v>104</v>
      </c>
      <c r="E42" s="36">
        <v>45988</v>
      </c>
      <c r="F42" s="121" t="s">
        <v>105</v>
      </c>
      <c r="G42" s="78"/>
      <c r="H42" s="78"/>
      <c r="I42" s="78"/>
      <c r="J42" s="78"/>
      <c r="K42" s="78"/>
      <c r="L42" s="78">
        <v>3135</v>
      </c>
      <c r="M42" s="78">
        <v>2185</v>
      </c>
      <c r="N42" s="100">
        <f t="shared" si="0"/>
        <v>5320</v>
      </c>
      <c r="O42" s="64">
        <v>45989</v>
      </c>
      <c r="P42" s="94"/>
      <c r="Q42" s="59"/>
    </row>
    <row r="43" s="1" customFormat="1" ht="12.75" spans="1:17">
      <c r="A43" s="69">
        <v>45988</v>
      </c>
      <c r="B43" s="60">
        <v>19947</v>
      </c>
      <c r="C43" s="70" t="s">
        <v>103</v>
      </c>
      <c r="D43" s="36"/>
      <c r="E43" s="36">
        <v>45988</v>
      </c>
      <c r="F43" s="121" t="s">
        <v>105</v>
      </c>
      <c r="G43" s="78"/>
      <c r="H43" s="78"/>
      <c r="I43" s="78"/>
      <c r="J43" s="78"/>
      <c r="K43" s="78"/>
      <c r="L43" s="78"/>
      <c r="M43" s="78">
        <v>500</v>
      </c>
      <c r="N43" s="100">
        <f t="shared" si="0"/>
        <v>500</v>
      </c>
      <c r="O43" s="64">
        <v>45989</v>
      </c>
      <c r="P43" s="94"/>
      <c r="Q43" s="59"/>
    </row>
    <row r="44" s="1" customFormat="1" ht="12.75" spans="1:17">
      <c r="A44" s="69">
        <v>45990</v>
      </c>
      <c r="B44" s="60">
        <v>19971</v>
      </c>
      <c r="C44" s="70" t="s">
        <v>106</v>
      </c>
      <c r="D44" s="123" t="s">
        <v>107</v>
      </c>
      <c r="E44" s="36">
        <v>45988</v>
      </c>
      <c r="F44" s="121" t="s">
        <v>108</v>
      </c>
      <c r="G44" s="78"/>
      <c r="H44" s="78"/>
      <c r="I44" s="78"/>
      <c r="J44" s="78">
        <v>4995</v>
      </c>
      <c r="K44" s="78"/>
      <c r="L44" s="78"/>
      <c r="M44" s="78"/>
      <c r="N44" s="100">
        <f t="shared" si="0"/>
        <v>4995</v>
      </c>
      <c r="O44" s="64">
        <v>45988</v>
      </c>
      <c r="P44" s="94" t="s">
        <v>109</v>
      </c>
      <c r="Q44" s="59"/>
    </row>
    <row r="45" s="1" customFormat="1" ht="12.75" spans="1:17">
      <c r="A45" s="69">
        <v>45988</v>
      </c>
      <c r="B45" s="60">
        <v>19949</v>
      </c>
      <c r="C45" s="70" t="s">
        <v>110</v>
      </c>
      <c r="D45" s="71"/>
      <c r="E45" s="36">
        <v>45989</v>
      </c>
      <c r="F45" s="121" t="s">
        <v>111</v>
      </c>
      <c r="G45" s="72"/>
      <c r="H45" s="72"/>
      <c r="I45" s="72"/>
      <c r="J45" s="72"/>
      <c r="K45" s="72"/>
      <c r="L45" s="72"/>
      <c r="M45" s="78">
        <v>1250</v>
      </c>
      <c r="N45" s="77">
        <f t="shared" si="0"/>
        <v>1250</v>
      </c>
      <c r="O45" s="64">
        <v>45990</v>
      </c>
      <c r="P45" s="94"/>
      <c r="Q45" s="59"/>
    </row>
    <row r="46" s="1" customFormat="1" ht="12.75" spans="1:17">
      <c r="A46" s="80" t="s">
        <v>112</v>
      </c>
      <c r="B46" s="81"/>
      <c r="C46" s="82"/>
      <c r="D46" s="71"/>
      <c r="E46" s="71"/>
      <c r="F46" s="37" t="s">
        <v>113</v>
      </c>
      <c r="G46" s="83">
        <f>SUM(G8:G45)</f>
        <v>13900</v>
      </c>
      <c r="H46" s="83">
        <f>SUM(H8:H45)</f>
        <v>0</v>
      </c>
      <c r="I46" s="83">
        <f>SUM(I8:I45)</f>
        <v>0</v>
      </c>
      <c r="J46" s="83">
        <f>SUM(J8:J45)</f>
        <v>28495.72</v>
      </c>
      <c r="K46" s="83">
        <f>SUM(K8:K45)</f>
        <v>11491.07</v>
      </c>
      <c r="L46" s="83">
        <f>SUM(L8:L45)</f>
        <v>43851.5</v>
      </c>
      <c r="M46" s="83">
        <f>SUM(M8:M45)</f>
        <v>21987.5</v>
      </c>
      <c r="N46" s="83">
        <f>SUM(N8:N45)</f>
        <v>119725.79</v>
      </c>
      <c r="O46" s="102"/>
      <c r="P46" s="94"/>
      <c r="Q46" s="59"/>
    </row>
    <row r="47" s="1" customFormat="1" customHeight="1" spans="1:17">
      <c r="A47" s="84"/>
      <c r="B47" s="85"/>
      <c r="C47" s="86"/>
      <c r="D47" s="87"/>
      <c r="E47" s="87"/>
      <c r="F47" s="88"/>
      <c r="G47" s="89"/>
      <c r="H47" s="89"/>
      <c r="I47" s="89"/>
      <c r="J47" s="89"/>
      <c r="K47" s="89"/>
      <c r="L47" s="89"/>
      <c r="M47" s="89"/>
      <c r="N47" s="89"/>
      <c r="O47" s="96"/>
      <c r="P47" s="45"/>
      <c r="Q47" s="59"/>
    </row>
    <row r="48" s="1" customFormat="1" customHeight="1" spans="1:17">
      <c r="A48" s="4" t="s">
        <v>0</v>
      </c>
      <c r="B48" s="4"/>
      <c r="C48" s="4"/>
      <c r="D48" s="5"/>
      <c r="E48" s="5"/>
      <c r="F48" s="6"/>
      <c r="G48" s="4"/>
      <c r="H48" s="4"/>
      <c r="I48" s="4"/>
      <c r="J48" s="4"/>
      <c r="K48" s="4"/>
      <c r="L48" s="4"/>
      <c r="M48" s="4"/>
      <c r="N48" s="4"/>
      <c r="O48" s="96"/>
      <c r="P48" s="45"/>
      <c r="Q48" s="59"/>
    </row>
    <row r="49" s="1" customFormat="1" customHeight="1" spans="1:17">
      <c r="A49" s="4" t="s">
        <v>1</v>
      </c>
      <c r="B49" s="4"/>
      <c r="C49" s="4"/>
      <c r="D49" s="5"/>
      <c r="E49" s="5"/>
      <c r="F49" s="6"/>
      <c r="G49" s="4"/>
      <c r="H49" s="4"/>
      <c r="I49" s="4"/>
      <c r="J49" s="4"/>
      <c r="K49" s="4"/>
      <c r="L49" s="4"/>
      <c r="M49" s="4"/>
      <c r="N49" s="4"/>
      <c r="O49" s="96"/>
      <c r="P49" s="45"/>
      <c r="Q49" s="59"/>
    </row>
    <row r="50" s="1" customFormat="1" customHeight="1" spans="1:17">
      <c r="A50" s="4" t="s">
        <v>2</v>
      </c>
      <c r="B50" s="4"/>
      <c r="C50" s="4"/>
      <c r="D50" s="5"/>
      <c r="E50" s="5"/>
      <c r="F50" s="6"/>
      <c r="G50" s="4"/>
      <c r="H50" s="4"/>
      <c r="I50" s="4"/>
      <c r="J50" s="4"/>
      <c r="K50" s="4"/>
      <c r="L50" s="4"/>
      <c r="M50" s="4"/>
      <c r="N50" s="4"/>
      <c r="O50" s="96"/>
      <c r="P50" s="45"/>
      <c r="Q50" s="59"/>
    </row>
    <row r="51" s="1" customFormat="1" ht="7" customHeight="1" spans="1:17">
      <c r="A51" s="4"/>
      <c r="B51" s="4"/>
      <c r="C51" s="4"/>
      <c r="D51" s="5"/>
      <c r="E51" s="5"/>
      <c r="F51" s="6"/>
      <c r="G51" s="4"/>
      <c r="H51" s="4"/>
      <c r="I51" s="4"/>
      <c r="J51" s="4"/>
      <c r="K51" s="4"/>
      <c r="L51" s="4"/>
      <c r="M51" s="4"/>
      <c r="N51" s="4"/>
      <c r="O51" s="96"/>
      <c r="P51" s="45"/>
      <c r="Q51" s="59"/>
    </row>
    <row r="52" s="1" customFormat="1" customHeight="1" spans="1:17">
      <c r="A52" s="68" t="s">
        <v>114</v>
      </c>
      <c r="B52" s="8"/>
      <c r="C52" s="4"/>
      <c r="D52" s="5"/>
      <c r="E52" s="5"/>
      <c r="F52" s="6"/>
      <c r="G52" s="4"/>
      <c r="H52" s="4"/>
      <c r="I52" s="4"/>
      <c r="J52" s="4"/>
      <c r="K52" s="4"/>
      <c r="L52" s="4"/>
      <c r="M52" s="4"/>
      <c r="N52" s="4"/>
      <c r="O52" s="96"/>
      <c r="P52" s="45"/>
      <c r="Q52" s="59"/>
    </row>
    <row r="53" s="1" customFormat="1" customHeight="1" spans="1:17">
      <c r="A53" s="9" t="s">
        <v>4</v>
      </c>
      <c r="B53" s="10" t="s">
        <v>5</v>
      </c>
      <c r="C53" s="10" t="s">
        <v>6</v>
      </c>
      <c r="D53" s="11" t="s">
        <v>7</v>
      </c>
      <c r="E53" s="12" t="s">
        <v>8</v>
      </c>
      <c r="F53" s="10" t="s">
        <v>115</v>
      </c>
      <c r="G53" s="10" t="s">
        <v>10</v>
      </c>
      <c r="H53" s="14" t="s">
        <v>11</v>
      </c>
      <c r="I53" s="14"/>
      <c r="J53" s="10" t="s">
        <v>12</v>
      </c>
      <c r="K53" s="10" t="s">
        <v>13</v>
      </c>
      <c r="L53" s="103" t="s">
        <v>14</v>
      </c>
      <c r="M53" s="103"/>
      <c r="N53" s="10" t="s">
        <v>15</v>
      </c>
      <c r="O53" s="10" t="s">
        <v>16</v>
      </c>
      <c r="P53" s="10" t="s">
        <v>17</v>
      </c>
      <c r="Q53" s="10" t="s">
        <v>116</v>
      </c>
    </row>
    <row r="54" s="1" customFormat="1" customHeight="1" spans="1:17">
      <c r="A54" s="15"/>
      <c r="B54" s="16"/>
      <c r="C54" s="16"/>
      <c r="D54" s="17"/>
      <c r="E54" s="18" t="s">
        <v>18</v>
      </c>
      <c r="F54" s="16"/>
      <c r="G54" s="16"/>
      <c r="H54" s="20" t="s">
        <v>19</v>
      </c>
      <c r="I54" s="20" t="s">
        <v>20</v>
      </c>
      <c r="J54" s="16"/>
      <c r="K54" s="16"/>
      <c r="L54" s="20" t="s">
        <v>19</v>
      </c>
      <c r="M54" s="20" t="s">
        <v>20</v>
      </c>
      <c r="N54" s="16"/>
      <c r="O54" s="16"/>
      <c r="P54" s="16"/>
      <c r="Q54" s="16"/>
    </row>
    <row r="55" s="1" customFormat="1" customHeight="1" spans="1:17">
      <c r="A55" s="90">
        <v>45966</v>
      </c>
      <c r="B55" s="73">
        <v>19680</v>
      </c>
      <c r="C55" s="74" t="s">
        <v>117</v>
      </c>
      <c r="D55" s="124" t="s">
        <v>118</v>
      </c>
      <c r="E55" s="91"/>
      <c r="F55" s="76">
        <v>50015</v>
      </c>
      <c r="G55" s="48"/>
      <c r="H55" s="48"/>
      <c r="I55" s="48"/>
      <c r="J55" s="48">
        <v>3640</v>
      </c>
      <c r="K55" s="48"/>
      <c r="L55" s="48"/>
      <c r="M55" s="48"/>
      <c r="N55" s="48">
        <f t="shared" ref="N55:N75" si="1">SUM(G55:M55)</f>
        <v>3640</v>
      </c>
      <c r="O55" s="104"/>
      <c r="P55" s="58" t="s">
        <v>119</v>
      </c>
      <c r="Q55" s="90">
        <v>45991</v>
      </c>
    </row>
    <row r="56" s="1" customFormat="1" customHeight="1" spans="1:17">
      <c r="A56" s="92">
        <v>45965</v>
      </c>
      <c r="B56" s="60">
        <v>19673</v>
      </c>
      <c r="C56" s="70" t="s">
        <v>87</v>
      </c>
      <c r="D56" s="125" t="s">
        <v>120</v>
      </c>
      <c r="E56" s="93"/>
      <c r="F56" s="37">
        <v>50016</v>
      </c>
      <c r="G56" s="53"/>
      <c r="H56" s="53"/>
      <c r="I56" s="53"/>
      <c r="J56" s="53">
        <v>8888</v>
      </c>
      <c r="K56" s="53"/>
      <c r="L56" s="53"/>
      <c r="M56" s="53"/>
      <c r="N56" s="53">
        <f t="shared" si="1"/>
        <v>8888</v>
      </c>
      <c r="O56" s="104"/>
      <c r="P56" s="94" t="s">
        <v>119</v>
      </c>
      <c r="Q56" s="92">
        <v>45998</v>
      </c>
    </row>
    <row r="57" s="1" customFormat="1" customHeight="1" spans="1:17">
      <c r="A57" s="92">
        <v>45965</v>
      </c>
      <c r="B57" s="60">
        <v>19674</v>
      </c>
      <c r="C57" s="70" t="s">
        <v>87</v>
      </c>
      <c r="D57" s="125" t="s">
        <v>121</v>
      </c>
      <c r="E57" s="93"/>
      <c r="F57" s="37">
        <v>50016</v>
      </c>
      <c r="G57" s="53"/>
      <c r="H57" s="53"/>
      <c r="I57" s="53"/>
      <c r="J57" s="53"/>
      <c r="K57" s="53">
        <v>127800</v>
      </c>
      <c r="L57" s="53"/>
      <c r="M57" s="53"/>
      <c r="N57" s="53">
        <f t="shared" si="1"/>
        <v>127800</v>
      </c>
      <c r="O57" s="104"/>
      <c r="P57" s="94" t="s">
        <v>119</v>
      </c>
      <c r="Q57" s="92">
        <v>45998</v>
      </c>
    </row>
    <row r="58" s="1" customFormat="1" customHeight="1" spans="1:17">
      <c r="A58" s="92">
        <v>45972</v>
      </c>
      <c r="B58" s="60">
        <v>19774</v>
      </c>
      <c r="C58" s="70" t="s">
        <v>122</v>
      </c>
      <c r="D58" s="125" t="s">
        <v>123</v>
      </c>
      <c r="E58" s="93"/>
      <c r="F58" s="37">
        <v>50019</v>
      </c>
      <c r="G58" s="53"/>
      <c r="H58" s="53"/>
      <c r="I58" s="53"/>
      <c r="J58" s="53"/>
      <c r="K58" s="53">
        <v>50800</v>
      </c>
      <c r="L58" s="53"/>
      <c r="M58" s="53"/>
      <c r="N58" s="53">
        <f t="shared" si="1"/>
        <v>50800</v>
      </c>
      <c r="O58" s="104"/>
      <c r="P58" s="94" t="s">
        <v>119</v>
      </c>
      <c r="Q58" s="92">
        <v>45999</v>
      </c>
    </row>
    <row r="59" s="1" customFormat="1" customHeight="1" spans="1:17">
      <c r="A59" s="92">
        <v>45981</v>
      </c>
      <c r="B59" s="60">
        <v>19882</v>
      </c>
      <c r="C59" s="70" t="s">
        <v>56</v>
      </c>
      <c r="D59" s="125" t="s">
        <v>124</v>
      </c>
      <c r="E59" s="93"/>
      <c r="F59" s="37">
        <v>50021</v>
      </c>
      <c r="G59" s="53"/>
      <c r="H59" s="53"/>
      <c r="I59" s="53"/>
      <c r="J59" s="53"/>
      <c r="K59" s="53">
        <v>19700</v>
      </c>
      <c r="L59" s="53"/>
      <c r="M59" s="53"/>
      <c r="N59" s="53">
        <f t="shared" si="1"/>
        <v>19700</v>
      </c>
      <c r="O59" s="104"/>
      <c r="P59" s="94" t="s">
        <v>119</v>
      </c>
      <c r="Q59" s="92">
        <v>46011</v>
      </c>
    </row>
    <row r="60" s="1" customFormat="1" customHeight="1" spans="1:17">
      <c r="A60" s="92">
        <v>45983</v>
      </c>
      <c r="B60" s="60">
        <v>19914</v>
      </c>
      <c r="C60" s="70" t="s">
        <v>56</v>
      </c>
      <c r="D60" s="125" t="s">
        <v>125</v>
      </c>
      <c r="E60" s="93"/>
      <c r="F60" s="37">
        <v>50022</v>
      </c>
      <c r="G60" s="53"/>
      <c r="H60" s="53"/>
      <c r="I60" s="53"/>
      <c r="J60" s="53"/>
      <c r="K60" s="53">
        <v>59100</v>
      </c>
      <c r="L60" s="53"/>
      <c r="M60" s="53"/>
      <c r="N60" s="53">
        <f t="shared" si="1"/>
        <v>59100</v>
      </c>
      <c r="O60" s="104"/>
      <c r="P60" s="94" t="s">
        <v>119</v>
      </c>
      <c r="Q60" s="92">
        <v>46013</v>
      </c>
    </row>
    <row r="61" s="1" customFormat="1" customHeight="1" spans="1:17">
      <c r="A61" s="92">
        <v>45980</v>
      </c>
      <c r="B61" s="60">
        <v>19871</v>
      </c>
      <c r="C61" s="70" t="s">
        <v>87</v>
      </c>
      <c r="D61" s="125" t="s">
        <v>126</v>
      </c>
      <c r="E61" s="93"/>
      <c r="F61" s="37">
        <v>50023</v>
      </c>
      <c r="G61" s="53"/>
      <c r="H61" s="53"/>
      <c r="I61" s="53"/>
      <c r="J61" s="53">
        <v>10664</v>
      </c>
      <c r="K61" s="53"/>
      <c r="L61" s="53"/>
      <c r="M61" s="53"/>
      <c r="N61" s="53">
        <f t="shared" si="1"/>
        <v>10664</v>
      </c>
      <c r="O61" s="104"/>
      <c r="P61" s="94" t="s">
        <v>119</v>
      </c>
      <c r="Q61" s="92">
        <v>46011</v>
      </c>
    </row>
    <row r="62" s="1" customFormat="1" customHeight="1" spans="1:17">
      <c r="A62" s="92">
        <v>45980</v>
      </c>
      <c r="B62" s="60">
        <v>19872</v>
      </c>
      <c r="C62" s="70" t="s">
        <v>87</v>
      </c>
      <c r="D62" s="125" t="s">
        <v>127</v>
      </c>
      <c r="E62" s="93"/>
      <c r="F62" s="37">
        <v>50023</v>
      </c>
      <c r="G62" s="53"/>
      <c r="H62" s="53"/>
      <c r="I62" s="53"/>
      <c r="J62" s="53"/>
      <c r="K62" s="53">
        <v>55500</v>
      </c>
      <c r="L62" s="53"/>
      <c r="M62" s="53"/>
      <c r="N62" s="53">
        <f t="shared" si="1"/>
        <v>55500</v>
      </c>
      <c r="O62" s="104"/>
      <c r="P62" s="94" t="s">
        <v>119</v>
      </c>
      <c r="Q62" s="92">
        <v>46011</v>
      </c>
    </row>
    <row r="63" s="1" customFormat="1" customHeight="1" spans="1:17">
      <c r="A63" s="92">
        <v>45976</v>
      </c>
      <c r="B63" s="60">
        <v>19825</v>
      </c>
      <c r="C63" s="70" t="s">
        <v>128</v>
      </c>
      <c r="D63" s="125" t="s">
        <v>129</v>
      </c>
      <c r="E63" s="93"/>
      <c r="F63" s="37"/>
      <c r="G63" s="53"/>
      <c r="H63" s="53"/>
      <c r="I63" s="53"/>
      <c r="J63" s="53">
        <v>5304</v>
      </c>
      <c r="K63" s="53"/>
      <c r="L63" s="53"/>
      <c r="M63" s="53"/>
      <c r="N63" s="53">
        <f t="shared" si="1"/>
        <v>5304</v>
      </c>
      <c r="O63" s="104"/>
      <c r="P63" s="61" t="s">
        <v>130</v>
      </c>
      <c r="Q63" s="92"/>
    </row>
    <row r="64" s="1" customFormat="1" customHeight="1" spans="1:17">
      <c r="A64" s="80" t="s">
        <v>15</v>
      </c>
      <c r="B64" s="94"/>
      <c r="C64" s="70"/>
      <c r="D64" s="93"/>
      <c r="E64" s="93"/>
      <c r="F64" s="37"/>
      <c r="G64" s="95">
        <f t="shared" ref="G64:N64" si="2">SUM(G55:G63)</f>
        <v>0</v>
      </c>
      <c r="H64" s="95">
        <f t="shared" si="2"/>
        <v>0</v>
      </c>
      <c r="I64" s="95">
        <f t="shared" si="2"/>
        <v>0</v>
      </c>
      <c r="J64" s="95">
        <f t="shared" si="2"/>
        <v>28496</v>
      </c>
      <c r="K64" s="95">
        <f t="shared" si="2"/>
        <v>312900</v>
      </c>
      <c r="L64" s="95">
        <f t="shared" si="2"/>
        <v>0</v>
      </c>
      <c r="M64" s="95">
        <f t="shared" si="2"/>
        <v>0</v>
      </c>
      <c r="N64" s="95">
        <f>SUM(N55:N63)</f>
        <v>341396</v>
      </c>
      <c r="O64" s="104"/>
      <c r="P64" s="94"/>
      <c r="Q64" s="92"/>
    </row>
    <row r="65" s="66" customFormat="1" ht="17" customHeight="1" spans="1:17">
      <c r="A65" s="105" t="s">
        <v>131</v>
      </c>
      <c r="B65" s="106"/>
      <c r="C65" s="107"/>
      <c r="D65" s="108"/>
      <c r="E65" s="108"/>
      <c r="F65" s="109"/>
      <c r="G65" s="110">
        <f t="shared" ref="G65:N65" si="3">G46+G64</f>
        <v>13900</v>
      </c>
      <c r="H65" s="110">
        <f t="shared" si="3"/>
        <v>0</v>
      </c>
      <c r="I65" s="110">
        <f t="shared" si="3"/>
        <v>0</v>
      </c>
      <c r="J65" s="110">
        <f t="shared" si="3"/>
        <v>56991.72</v>
      </c>
      <c r="K65" s="110">
        <f t="shared" si="3"/>
        <v>324391.07</v>
      </c>
      <c r="L65" s="110">
        <f t="shared" si="3"/>
        <v>43851.5</v>
      </c>
      <c r="M65" s="110">
        <f t="shared" si="3"/>
        <v>21987.5</v>
      </c>
      <c r="N65" s="110">
        <f t="shared" si="3"/>
        <v>461121.79</v>
      </c>
      <c r="O65" s="115"/>
      <c r="P65" s="116"/>
      <c r="Q65" s="119"/>
    </row>
    <row r="66" s="1" customFormat="1" customHeight="1" spans="1:17">
      <c r="A66" s="86"/>
      <c r="B66" s="111"/>
      <c r="C66" s="112"/>
      <c r="D66" s="5"/>
      <c r="E66" s="5"/>
      <c r="F66" s="6"/>
      <c r="G66" s="113"/>
      <c r="H66" s="113"/>
      <c r="I66" s="113"/>
      <c r="J66" s="113"/>
      <c r="K66" s="113"/>
      <c r="L66" s="113"/>
      <c r="M66" s="113"/>
      <c r="N66" s="113"/>
      <c r="O66" s="117"/>
      <c r="P66" s="45"/>
      <c r="Q66" s="120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 s="118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 s="11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 s="118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 s="118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 s="118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 s="118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 s="118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 s="118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 s="118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 s="118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 s="118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 s="11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 s="118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 s="118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 s="118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 s="118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 s="118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 s="118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 s="118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 s="118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 s="118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 s="11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 s="118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 s="118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 s="118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 s="118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 s="118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 s="118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 s="118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 s="118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 s="118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 s="118"/>
      <c r="P98"/>
      <c r="Q98" s="59"/>
    </row>
    <row r="99" s="1" customFormat="1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 s="118"/>
      <c r="P99"/>
      <c r="Q99" s="59"/>
    </row>
    <row r="100" s="1" customFormat="1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 s="118"/>
      <c r="P100"/>
      <c r="Q100" s="59"/>
    </row>
    <row r="101" s="1" customFormat="1" customHeight="1" spans="1:17">
      <c r="A101" s="59"/>
      <c r="B101" s="59"/>
      <c r="C101" s="59"/>
      <c r="D101" s="114"/>
      <c r="E101" s="114"/>
      <c r="F101" s="88"/>
      <c r="G101" s="59"/>
      <c r="H101" s="59"/>
      <c r="I101" s="59"/>
      <c r="J101" s="59"/>
      <c r="K101" s="59"/>
      <c r="L101" s="59"/>
      <c r="M101" s="59"/>
      <c r="N101" s="59"/>
      <c r="O101" s="45"/>
      <c r="P101" s="59"/>
      <c r="Q101" s="59"/>
    </row>
  </sheetData>
  <mergeCells count="27">
    <mergeCell ref="H6:I6"/>
    <mergeCell ref="L6:M6"/>
    <mergeCell ref="H53:I53"/>
    <mergeCell ref="L53:M53"/>
    <mergeCell ref="A6:A7"/>
    <mergeCell ref="A53:A54"/>
    <mergeCell ref="B6:B7"/>
    <mergeCell ref="B53:B54"/>
    <mergeCell ref="C6:C7"/>
    <mergeCell ref="C53:C54"/>
    <mergeCell ref="D6:D7"/>
    <mergeCell ref="D53:D54"/>
    <mergeCell ref="F6:F7"/>
    <mergeCell ref="F53:F54"/>
    <mergeCell ref="G6:G7"/>
    <mergeCell ref="G53:G54"/>
    <mergeCell ref="J6:J7"/>
    <mergeCell ref="J53:J54"/>
    <mergeCell ref="K6:K7"/>
    <mergeCell ref="K53:K54"/>
    <mergeCell ref="N6:N7"/>
    <mergeCell ref="N53:N54"/>
    <mergeCell ref="O6:O7"/>
    <mergeCell ref="O53:O54"/>
    <mergeCell ref="P6:P7"/>
    <mergeCell ref="P53:P54"/>
    <mergeCell ref="Q53:Q5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1"/>
  <sheetViews>
    <sheetView workbookViewId="0">
      <selection activeCell="C10" sqref="C1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132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133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134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>
        <v>19437</v>
      </c>
      <c r="C8" s="23" t="s">
        <v>135</v>
      </c>
      <c r="D8" s="24"/>
      <c r="E8" s="24">
        <v>45981</v>
      </c>
      <c r="F8" s="126" t="s">
        <v>136</v>
      </c>
      <c r="G8" s="26"/>
      <c r="H8" s="27"/>
      <c r="I8" s="27"/>
      <c r="J8" s="46"/>
      <c r="K8" s="47">
        <v>80</v>
      </c>
      <c r="L8" s="27"/>
      <c r="M8" s="27"/>
      <c r="N8" s="48">
        <f>SUM(G8:M8)</f>
        <v>80</v>
      </c>
      <c r="O8" s="49"/>
      <c r="P8" s="50"/>
    </row>
    <row r="9" customHeight="1" spans="1:16">
      <c r="A9" s="28"/>
      <c r="B9" s="60">
        <v>16045</v>
      </c>
      <c r="C9" s="61" t="s">
        <v>137</v>
      </c>
      <c r="D9" s="36"/>
      <c r="E9" s="36">
        <v>45986</v>
      </c>
      <c r="F9" s="62" t="s">
        <v>138</v>
      </c>
      <c r="G9" s="39"/>
      <c r="H9" s="39"/>
      <c r="I9" s="39"/>
      <c r="J9" s="63">
        <v>260.96</v>
      </c>
      <c r="K9" s="56"/>
      <c r="L9" s="39"/>
      <c r="M9" s="39"/>
      <c r="N9" s="63">
        <f>SUM(G9:M9)</f>
        <v>260.96</v>
      </c>
      <c r="O9" s="64"/>
      <c r="P9" s="65">
        <v>45986</v>
      </c>
    </row>
    <row r="10" customHeight="1" spans="1:16">
      <c r="A10" s="28"/>
      <c r="B10" s="60"/>
      <c r="C10" s="61" t="s">
        <v>137</v>
      </c>
      <c r="D10" s="36"/>
      <c r="E10" s="36">
        <v>45986</v>
      </c>
      <c r="F10" s="127" t="s">
        <v>136</v>
      </c>
      <c r="G10" s="39"/>
      <c r="H10" s="39"/>
      <c r="I10" s="39"/>
      <c r="J10" s="63">
        <v>800</v>
      </c>
      <c r="K10" s="56"/>
      <c r="L10" s="39"/>
      <c r="M10" s="39"/>
      <c r="N10" s="63">
        <f>SUM(G10:M10)</f>
        <v>800</v>
      </c>
      <c r="O10" s="64"/>
      <c r="P10" s="65">
        <v>45986</v>
      </c>
    </row>
    <row r="11" customHeight="1" spans="1:16">
      <c r="A11" s="40" t="s">
        <v>139</v>
      </c>
      <c r="B11" s="41"/>
      <c r="C11" s="41"/>
      <c r="D11" s="42"/>
      <c r="E11" s="42"/>
      <c r="F11" s="43"/>
      <c r="G11" s="44">
        <f t="shared" ref="G11:N11" si="0">SUM(G8:G10)</f>
        <v>0</v>
      </c>
      <c r="H11" s="44">
        <f t="shared" si="0"/>
        <v>0</v>
      </c>
      <c r="I11" s="44">
        <f t="shared" si="0"/>
        <v>0</v>
      </c>
      <c r="J11" s="44">
        <f t="shared" si="0"/>
        <v>1060.96</v>
      </c>
      <c r="K11" s="44">
        <f t="shared" si="0"/>
        <v>80</v>
      </c>
      <c r="L11" s="44">
        <f t="shared" si="0"/>
        <v>0</v>
      </c>
      <c r="M11" s="44">
        <f t="shared" si="0"/>
        <v>0</v>
      </c>
      <c r="N11" s="44">
        <f>SUM(N8:N10)</f>
        <v>1140.96</v>
      </c>
      <c r="O11" s="57"/>
      <c r="P11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"/>
  <sheetViews>
    <sheetView workbookViewId="0">
      <selection activeCell="N11" sqref="N1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132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133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140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8"/>
      <c r="B8" s="29"/>
      <c r="C8" s="30" t="s">
        <v>141</v>
      </c>
      <c r="D8" s="31"/>
      <c r="E8" s="31">
        <v>45965</v>
      </c>
      <c r="F8" s="128" t="s">
        <v>142</v>
      </c>
      <c r="G8" s="33"/>
      <c r="H8" s="34"/>
      <c r="I8" s="34"/>
      <c r="J8" s="51"/>
      <c r="K8" s="52"/>
      <c r="L8" s="34"/>
      <c r="M8" s="34"/>
      <c r="N8" s="53">
        <v>1255</v>
      </c>
      <c r="O8" s="54">
        <v>45966</v>
      </c>
      <c r="P8" s="55"/>
    </row>
    <row r="9" customHeight="1" spans="1:16">
      <c r="A9" s="28"/>
      <c r="B9" s="29"/>
      <c r="C9" s="30" t="s">
        <v>141</v>
      </c>
      <c r="D9" s="31"/>
      <c r="E9" s="31">
        <v>45981</v>
      </c>
      <c r="F9" s="128" t="s">
        <v>143</v>
      </c>
      <c r="G9" s="33"/>
      <c r="H9" s="34"/>
      <c r="I9" s="34"/>
      <c r="J9" s="51"/>
      <c r="K9" s="52"/>
      <c r="L9" s="34"/>
      <c r="M9" s="34"/>
      <c r="N9" s="53">
        <v>4622</v>
      </c>
      <c r="O9" s="54"/>
      <c r="P9" s="55"/>
    </row>
    <row r="10" customHeight="1" spans="1:16">
      <c r="A10" s="40" t="s">
        <v>144</v>
      </c>
      <c r="B10" s="41"/>
      <c r="C10" s="41"/>
      <c r="D10" s="42"/>
      <c r="E10" s="42"/>
      <c r="F10" s="43"/>
      <c r="G10" s="44">
        <f t="shared" ref="G10:N10" si="0">SUM(G8:G9)</f>
        <v>0</v>
      </c>
      <c r="H10" s="44">
        <f t="shared" si="0"/>
        <v>0</v>
      </c>
      <c r="I10" s="44">
        <f t="shared" si="0"/>
        <v>0</v>
      </c>
      <c r="J10" s="44">
        <f t="shared" si="0"/>
        <v>0</v>
      </c>
      <c r="K10" s="44">
        <f t="shared" si="0"/>
        <v>0</v>
      </c>
      <c r="L10" s="44">
        <f t="shared" si="0"/>
        <v>0</v>
      </c>
      <c r="M10" s="44">
        <f t="shared" si="0"/>
        <v>0</v>
      </c>
      <c r="N10" s="44">
        <f>SUM(N8:N9)</f>
        <v>5877</v>
      </c>
      <c r="O10" s="57"/>
      <c r="P10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132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133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145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146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2025-12-04T06:57:25Z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C92379B17EF34D33B68C1836C5129F2D_13</vt:lpwstr>
  </property>
  <property fmtid="{D5CDD505-2E9C-101B-9397-08002B2CF9AE}" pid="3" name="KSOProductBuildVer">
    <vt:lpwstr>1033-12.2.0.21546</vt:lpwstr>
  </property>
</Properties>
</file>