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<sst xmlns="http://schemas.openxmlformats.org/spreadsheetml/2006/main" count="292" uniqueCount="110">
  <si>
    <t>KOLIN PHILIPPINES INT'L INC</t>
  </si>
  <si>
    <t>SERVICE INCOME (BACOLOD)</t>
  </si>
  <si>
    <t>FOR THE MONTH OF OCTOBER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</si>
  <si>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</si>
  <si>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</si>
  <si>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</si>
  <si>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</si>
  <si>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</si>
  <si>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</si>
  <si>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</si>
  <si>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</si>
  <si>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</si>
  <si>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</si>
  <si>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</si>
  <si>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</si>
  <si>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</si>
  <si>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</si>
  <si>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</si>
  <si>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</si>
  <si>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</si>
  <si>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</si>
  <si>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10.04.2025</t>
  </si>
  <si>
    <t>EDS REFRIGERATION</t>
  </si>
  <si>
    <t>2825</t>
  </si>
  <si>
    <t>10.06.2025</t>
  </si>
  <si>
    <t>DJB</t>
  </si>
  <si>
    <t>LJN AIRCONDITIONING</t>
  </si>
  <si>
    <t>2827</t>
  </si>
  <si>
    <t>10.08.2025</t>
  </si>
  <si>
    <t>MACJILS</t>
  </si>
  <si>
    <t>2829</t>
  </si>
  <si>
    <t>RDE APPLIANCE SERVICE CENTER</t>
  </si>
  <si>
    <t>2830</t>
  </si>
  <si>
    <t>10.07.2025</t>
  </si>
  <si>
    <t>NIG MKTG CORP</t>
  </si>
  <si>
    <t>2828</t>
  </si>
  <si>
    <t>10.13.2025</t>
  </si>
  <si>
    <t>10.14.2025</t>
  </si>
  <si>
    <t>CALLE KATORSE</t>
  </si>
  <si>
    <t>2833</t>
  </si>
  <si>
    <t>10.14.205</t>
  </si>
  <si>
    <t>10.15.2025</t>
  </si>
  <si>
    <t>2834</t>
  </si>
  <si>
    <t>2838</t>
  </si>
  <si>
    <t>10.17.2025</t>
  </si>
  <si>
    <t>10.16.2025</t>
  </si>
  <si>
    <t>RADICOOL AIR CONDITIONING</t>
  </si>
  <si>
    <t>2840</t>
  </si>
  <si>
    <t>DONNA ECHAUS</t>
  </si>
  <si>
    <t>2842</t>
  </si>
  <si>
    <t>10.20.2025</t>
  </si>
  <si>
    <t>AMPS REF &amp; AIRCON</t>
  </si>
  <si>
    <t>2857</t>
  </si>
  <si>
    <t>DJB AIRCON &amp; REF</t>
  </si>
  <si>
    <t>2844</t>
  </si>
  <si>
    <t>10.22.2025</t>
  </si>
  <si>
    <t>2848</t>
  </si>
  <si>
    <t>10.24.2025</t>
  </si>
  <si>
    <t>9666</t>
  </si>
  <si>
    <t>2851</t>
  </si>
  <si>
    <t>10.27.2025</t>
  </si>
  <si>
    <t>2852</t>
  </si>
  <si>
    <t>10.28.2025</t>
  </si>
  <si>
    <t>EASY DIVING</t>
  </si>
  <si>
    <t>2856</t>
  </si>
  <si>
    <t>10.30.2025</t>
  </si>
  <si>
    <t>2858</t>
  </si>
  <si>
    <t>SUB-TOTAL</t>
  </si>
  <si>
    <t xml:space="preserve">  </t>
  </si>
  <si>
    <t>ACCOUNTS RECEIVABLE</t>
  </si>
  <si>
    <t>SI/PR</t>
  </si>
  <si>
    <t>CHECK DATE</t>
  </si>
  <si>
    <t>10.11.2025</t>
  </si>
  <si>
    <t>GAB APPLIANCE</t>
  </si>
  <si>
    <t>2837</t>
  </si>
  <si>
    <t>11.11.2025</t>
  </si>
  <si>
    <t>2835</t>
  </si>
  <si>
    <t>11.14.2025</t>
  </si>
  <si>
    <t>2841</t>
  </si>
  <si>
    <t>11.16.2025</t>
  </si>
  <si>
    <t>10.21.2025</t>
  </si>
  <si>
    <t>2845</t>
  </si>
  <si>
    <t>11.20.2025</t>
  </si>
  <si>
    <t>2846</t>
  </si>
  <si>
    <t>11.21.2025</t>
  </si>
  <si>
    <t>10.01.2025</t>
  </si>
  <si>
    <t>BACOLOD POLARIS ENT INC</t>
  </si>
  <si>
    <t>2823</t>
  </si>
  <si>
    <t>30 DAYS TERM</t>
  </si>
  <si>
    <t>2843</t>
  </si>
  <si>
    <t>10.23.2025</t>
  </si>
  <si>
    <t>2850</t>
  </si>
  <si>
    <t>2855</t>
  </si>
  <si>
    <t xml:space="preserve">TOTAL REVENUE FOR THE MONTH </t>
  </si>
  <si>
    <t>RECEIVABLE COLLECTED</t>
  </si>
  <si>
    <t>09.30.2025</t>
  </si>
  <si>
    <t>9265/9315</t>
  </si>
  <si>
    <t>2773/2786</t>
  </si>
  <si>
    <t>2795</t>
  </si>
  <si>
    <t>9497/9499/9558/9559</t>
  </si>
  <si>
    <t>2809/2811/2819/2830</t>
  </si>
  <si>
    <t xml:space="preserve">TOTAL SERVICE RECEIVABLES FOR THE MONTH OF </t>
  </si>
  <si>
    <t>SERVICE INCOME (Province)</t>
  </si>
  <si>
    <t>FOR THE MONTH OF</t>
  </si>
  <si>
    <t>OTHER COLLECTIONS</t>
  </si>
  <si>
    <t>ROSE MONTINOLA</t>
  </si>
  <si>
    <t>TDR#5657, KMI,KAM75(13942404-29772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</si>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</sst>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2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sz val="9"/>
      <name val="Calibri"/>
      <charset val="0"/>
      <scheme val="minor"/>
    </font>
    <font>
      <sz val="9"/>
      <color theme="1"/>
      <name val="Calibri"/>
      <charset val="0"/>
      <scheme val="minor"/>
    </font>
    <font>
      <sz val="9"/>
      <name val="Calibri"/>
      <charset val="0"/>
    </font>
    <font>
      <b/>
      <sz val="8"/>
      <color indexed="13"/>
      <name val="Calibri"/>
      <charset val="0"/>
    </font>
    <font>
      <b/>
      <sz val="9"/>
      <color indexed="18"/>
      <name val="Calibri"/>
      <charset val="0"/>
      <scheme val="minor"/>
    </font>
    <font>
      <b/>
      <sz val="9"/>
      <color indexed="10"/>
      <name val="Calibri"/>
      <charset val="0"/>
      <scheme val="minor"/>
    </font>
    <font>
      <b/>
      <sz val="9"/>
      <color theme="1"/>
      <name val="Calibri"/>
      <charset val="0"/>
      <scheme val="minor"/>
    </font>
    <font>
      <sz val="9"/>
      <color rgb="FF7030A0"/>
      <name val="Calibri"/>
      <charset val="0"/>
      <scheme val="minor"/>
    </font>
    <font>
      <sz val="10"/>
      <name val="Calibri"/>
      <charset val="0"/>
    </font>
    <font>
      <sz val="10"/>
      <color rgb="FFFF6600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7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8" fillId="0" borderId="2" xfId="0" applyNumberFormat="1" applyFont="1" applyFill="1" applyBorder="1" applyAlignment="1" applyProtection="1">
      <alignment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left" vertical="center"/>
    </xf>
    <xf numFmtId="177" fontId="18" fillId="0" borderId="2" xfId="0" applyNumberFormat="1" applyFont="1" applyFill="1" applyBorder="1" applyAlignment="1">
      <alignment vertical="center"/>
    </xf>
    <xf numFmtId="176" fontId="18" fillId="0" borderId="10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/>
    <xf numFmtId="176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 applyProtection="1">
      <alignment horizontal="center"/>
    </xf>
    <xf numFmtId="177" fontId="18" fillId="0" borderId="2" xfId="0" applyNumberFormat="1" applyFont="1" applyFill="1" applyBorder="1" applyAlignment="1"/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177" fontId="18" fillId="0" borderId="2" xfId="0" applyNumberFormat="1" applyFont="1" applyFill="1" applyBorder="1" applyAlignment="1" applyProtection="1">
      <alignment vertical="center"/>
    </xf>
    <xf numFmtId="43" fontId="18" fillId="0" borderId="10" xfId="1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43" fontId="18" fillId="0" borderId="10" xfId="1" applyFont="1" applyFill="1" applyBorder="1" applyAlignment="1"/>
    <xf numFmtId="176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1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18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>
      <alignment horizontal="left"/>
    </xf>
    <xf numFmtId="0" fontId="22" fillId="0" borderId="2" xfId="0" applyFont="1" applyFill="1" applyBorder="1" applyAlignment="1"/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/>
    <xf numFmtId="176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26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6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43" fontId="16" fillId="0" borderId="13" xfId="1" applyFont="1" applyFill="1" applyBorder="1" applyAlignment="1"/>
    <xf numFmtId="0" fontId="28" fillId="0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3" fontId="28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0" fillId="0" borderId="0" xfId="0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18" fillId="0" borderId="2" xfId="0" applyNumberFormat="1" applyFont="1" applyFill="1" applyBorder="1" applyAlignment="1" applyProtection="1"/>
    <xf numFmtId="176" fontId="23" fillId="0" borderId="2" xfId="0" applyNumberFormat="1" applyFont="1" applyFill="1" applyBorder="1" applyAlignment="1"/>
    <xf numFmtId="0" fontId="32" fillId="0" borderId="2" xfId="0" applyFont="1" applyFill="1" applyBorder="1" applyAlignment="1">
      <alignment horizontal="center"/>
    </xf>
    <xf numFmtId="43" fontId="10" fillId="0" borderId="13" xfId="1" applyNumberFormat="1" applyFont="1" applyFill="1" applyBorder="1" applyAlignment="1"/>
    <xf numFmtId="176" fontId="10" fillId="0" borderId="10" xfId="1" applyNumberFormat="1" applyFont="1" applyFill="1" applyBorder="1" applyAlignment="1"/>
    <xf numFmtId="176" fontId="20" fillId="0" borderId="1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178" fontId="20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 quotePrefix="1">
      <alignment horizontal="center" vertical="center"/>
    </xf>
    <xf numFmtId="176" fontId="18" fillId="0" borderId="2" xfId="0" applyNumberFormat="1" applyFont="1" applyFill="1" applyBorder="1" applyAlignment="1" quotePrefix="1">
      <alignment horizontal="center" vertical="center"/>
    </xf>
    <xf numFmtId="0" fontId="18" fillId="0" borderId="2" xfId="0" applyFont="1" applyFill="1" applyBorder="1" applyAlignment="1" quotePrefix="1">
      <alignment horizontal="center"/>
    </xf>
    <xf numFmtId="178" fontId="11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DAILY REMITTANCES 2024" xfId="49"/>
  </cellStyles>
  <tableStyles count="0" defaultTableStyle="TableStyleMedium2" defaultPivotStyle="PivotStyleLight16"/>
  <colors>
    <mruColors>
      <color rgb="0080808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4"/>
  <sheetViews>
    <sheetView tabSelected="1" topLeftCell="A17" workbookViewId="0">
      <selection activeCell="B33" sqref="B33"/>
    </sheetView>
  </sheetViews>
  <sheetFormatPr defaultColWidth="9.14285714285714" defaultRowHeight="12.95" customHeight="1"/>
  <cols>
    <col min="1" max="1" width="8.14285714285714" style="1" customWidth="1"/>
    <col min="2" max="2" width="5.42857142857143" style="86" customWidth="1"/>
    <col min="3" max="3" width="13.4285714285714" style="1" customWidth="1"/>
    <col min="4" max="4" width="12.1428571428571" style="2" hidden="1" customWidth="1"/>
    <col min="5" max="5" width="9.57142857142857" style="2" customWidth="1"/>
    <col min="6" max="6" width="6.14285714285714" style="3" customWidth="1"/>
    <col min="7" max="7" width="3.28571428571429" style="1" customWidth="1"/>
    <col min="8" max="8" width="4.85714285714286" style="1" customWidth="1"/>
    <col min="9" max="9" width="5.57142857142857" style="1" customWidth="1"/>
    <col min="10" max="10" width="9.14285714285714" style="1" customWidth="1"/>
    <col min="11" max="11" width="9" style="1" customWidth="1"/>
    <col min="12" max="12" width="5.71428571428571" style="1" customWidth="1"/>
    <col min="13" max="13" width="6" style="1" customWidth="1"/>
    <col min="14" max="14" width="11.4285714285714" style="1" customWidth="1"/>
    <col min="15" max="15" width="9.14285714285714" style="1"/>
    <col min="16" max="16" width="7.42857142857143" style="1" customWidth="1"/>
    <col min="17" max="17" width="9.71428571428571" style="1" customWidth="1"/>
    <col min="18" max="16384" width="9.14285714285714" style="1"/>
  </cols>
  <sheetData>
    <row r="1" s="1" customFormat="1" ht="12.75" spans="1:17">
      <c r="A1" s="4" t="s">
        <v>0</v>
      </c>
      <c r="B1" s="87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ht="12.75" spans="1:17">
      <c r="A2" s="4" t="s">
        <v>1</v>
      </c>
      <c r="B2" s="87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ht="12.75" spans="1:17">
      <c r="A3" s="4" t="s">
        <v>2</v>
      </c>
      <c r="B3" s="87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ht="9" customHeight="1" spans="1:17">
      <c r="A4" s="4"/>
      <c r="B4" s="87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88" t="s">
        <v>3</v>
      </c>
      <c r="B5" s="89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ht="12.75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22" t="s">
        <v>17</v>
      </c>
      <c r="Q6" s="59"/>
    </row>
    <row r="7" s="1" customFormat="1" ht="13.5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23"/>
      <c r="Q7" s="59"/>
    </row>
    <row r="8" s="62" customFormat="1" ht="12.75" spans="1:17">
      <c r="A8" s="90" t="s">
        <v>21</v>
      </c>
      <c r="B8" s="73">
        <v>9579</v>
      </c>
      <c r="C8" s="90" t="s">
        <v>22</v>
      </c>
      <c r="D8" s="135" t="s">
        <v>23</v>
      </c>
      <c r="E8" s="91" t="s">
        <v>21</v>
      </c>
      <c r="F8" s="73">
        <v>5945</v>
      </c>
      <c r="G8" s="74"/>
      <c r="H8" s="74"/>
      <c r="I8" s="74"/>
      <c r="J8" s="124">
        <v>2200</v>
      </c>
      <c r="K8" s="74"/>
      <c r="L8" s="74"/>
      <c r="M8" s="74"/>
      <c r="N8" s="80">
        <f t="shared" ref="N8:N13" si="0">SUM(G8:M8)</f>
        <v>2200</v>
      </c>
      <c r="O8" s="81" t="s">
        <v>24</v>
      </c>
      <c r="P8" s="82"/>
      <c r="Q8" s="85"/>
    </row>
    <row r="9" s="62" customFormat="1" ht="12" spans="1:17">
      <c r="A9" s="90" t="s">
        <v>24</v>
      </c>
      <c r="B9" s="73">
        <v>9584</v>
      </c>
      <c r="C9" s="90" t="s">
        <v>25</v>
      </c>
      <c r="D9" s="65"/>
      <c r="E9" s="91" t="s">
        <v>24</v>
      </c>
      <c r="F9" s="73">
        <v>5946</v>
      </c>
      <c r="G9" s="74"/>
      <c r="H9" s="74"/>
      <c r="I9" s="74"/>
      <c r="J9" s="124">
        <v>480</v>
      </c>
      <c r="K9" s="74"/>
      <c r="L9" s="74"/>
      <c r="M9" s="74"/>
      <c r="N9" s="80">
        <f t="shared" si="0"/>
        <v>480</v>
      </c>
      <c r="O9" s="81" t="s">
        <v>24</v>
      </c>
      <c r="P9" s="82"/>
      <c r="Q9" s="85"/>
    </row>
    <row r="10" s="62" customFormat="1" ht="12" spans="1:17">
      <c r="A10" s="90" t="s">
        <v>24</v>
      </c>
      <c r="B10" s="73">
        <v>9585</v>
      </c>
      <c r="C10" s="90" t="s">
        <v>26</v>
      </c>
      <c r="D10" s="135" t="s">
        <v>27</v>
      </c>
      <c r="E10" s="91" t="s">
        <v>24</v>
      </c>
      <c r="F10" s="73">
        <v>5947</v>
      </c>
      <c r="G10" s="74"/>
      <c r="H10" s="74"/>
      <c r="I10" s="74"/>
      <c r="J10" s="124">
        <v>5280</v>
      </c>
      <c r="K10" s="74"/>
      <c r="L10" s="74"/>
      <c r="M10" s="74"/>
      <c r="N10" s="80">
        <f t="shared" si="0"/>
        <v>5280</v>
      </c>
      <c r="O10" s="81" t="s">
        <v>24</v>
      </c>
      <c r="P10" s="82"/>
      <c r="Q10" s="85"/>
    </row>
    <row r="11" s="62" customFormat="1" ht="12" spans="1:17">
      <c r="A11" s="90" t="s">
        <v>28</v>
      </c>
      <c r="B11" s="73">
        <v>9592</v>
      </c>
      <c r="C11" s="90" t="s">
        <v>29</v>
      </c>
      <c r="D11" s="135" t="s">
        <v>27</v>
      </c>
      <c r="E11" s="91" t="s">
        <v>28</v>
      </c>
      <c r="F11" s="73">
        <v>5948</v>
      </c>
      <c r="G11" s="74"/>
      <c r="H11" s="74"/>
      <c r="I11" s="74"/>
      <c r="J11" s="124">
        <v>264</v>
      </c>
      <c r="K11" s="74"/>
      <c r="L11" s="74"/>
      <c r="M11" s="74"/>
      <c r="N11" s="80">
        <f t="shared" si="0"/>
        <v>264</v>
      </c>
      <c r="O11" s="81" t="s">
        <v>28</v>
      </c>
      <c r="P11" s="82"/>
      <c r="Q11" s="85"/>
    </row>
    <row r="12" s="62" customFormat="1" ht="12" spans="1:17">
      <c r="A12" s="90" t="s">
        <v>28</v>
      </c>
      <c r="B12" s="73">
        <v>9593</v>
      </c>
      <c r="C12" s="90" t="s">
        <v>26</v>
      </c>
      <c r="D12" s="135" t="s">
        <v>30</v>
      </c>
      <c r="E12" s="91" t="s">
        <v>28</v>
      </c>
      <c r="F12" s="73">
        <v>5950</v>
      </c>
      <c r="G12" s="74"/>
      <c r="H12" s="74"/>
      <c r="I12" s="74"/>
      <c r="J12" s="124">
        <v>5280</v>
      </c>
      <c r="K12" s="74"/>
      <c r="L12" s="74"/>
      <c r="M12" s="74"/>
      <c r="N12" s="80">
        <f t="shared" si="0"/>
        <v>5280</v>
      </c>
      <c r="O12" s="81" t="s">
        <v>28</v>
      </c>
      <c r="P12" s="82"/>
      <c r="Q12" s="85"/>
    </row>
    <row r="13" s="62" customFormat="1" ht="12" spans="1:17">
      <c r="A13" s="90" t="s">
        <v>28</v>
      </c>
      <c r="B13" s="73">
        <v>9594</v>
      </c>
      <c r="C13" s="90" t="s">
        <v>31</v>
      </c>
      <c r="D13" s="135" t="s">
        <v>32</v>
      </c>
      <c r="E13" s="91" t="s">
        <v>28</v>
      </c>
      <c r="F13" s="73">
        <v>5951</v>
      </c>
      <c r="G13" s="74"/>
      <c r="H13" s="74"/>
      <c r="I13" s="74"/>
      <c r="J13" s="124">
        <v>5280</v>
      </c>
      <c r="K13" s="74"/>
      <c r="L13" s="74"/>
      <c r="M13" s="74"/>
      <c r="N13" s="80">
        <f t="shared" si="0"/>
        <v>5280</v>
      </c>
      <c r="O13" s="81" t="s">
        <v>28</v>
      </c>
      <c r="P13" s="82"/>
      <c r="Q13" s="85"/>
    </row>
    <row r="14" s="62" customFormat="1" ht="12" spans="1:17">
      <c r="A14" s="68" t="s">
        <v>33</v>
      </c>
      <c r="B14" s="69">
        <v>9589</v>
      </c>
      <c r="C14" s="70" t="s">
        <v>34</v>
      </c>
      <c r="D14" s="136" t="s">
        <v>35</v>
      </c>
      <c r="E14" s="72" t="s">
        <v>36</v>
      </c>
      <c r="F14" s="73">
        <v>5954</v>
      </c>
      <c r="G14" s="74"/>
      <c r="H14" s="74"/>
      <c r="I14" s="74"/>
      <c r="J14" s="74">
        <v>5368</v>
      </c>
      <c r="K14" s="74"/>
      <c r="L14" s="74"/>
      <c r="M14" s="74"/>
      <c r="N14" s="80">
        <f t="shared" ref="N14:N19" si="1">SUM(G14:M14)</f>
        <v>5368</v>
      </c>
      <c r="O14" s="81" t="s">
        <v>36</v>
      </c>
      <c r="P14" s="82"/>
      <c r="Q14" s="85"/>
    </row>
    <row r="15" s="62" customFormat="1" ht="12" spans="1:17">
      <c r="A15" s="68" t="s">
        <v>37</v>
      </c>
      <c r="B15" s="69">
        <v>9612</v>
      </c>
      <c r="C15" s="70" t="s">
        <v>38</v>
      </c>
      <c r="D15" s="136" t="s">
        <v>39</v>
      </c>
      <c r="E15" s="72" t="s">
        <v>40</v>
      </c>
      <c r="F15" s="73">
        <v>5955</v>
      </c>
      <c r="G15" s="74"/>
      <c r="H15" s="74"/>
      <c r="I15" s="74"/>
      <c r="J15" s="74">
        <v>4500</v>
      </c>
      <c r="K15" s="74"/>
      <c r="L15" s="74"/>
      <c r="M15" s="74"/>
      <c r="N15" s="80">
        <f t="shared" si="1"/>
        <v>4500</v>
      </c>
      <c r="O15" s="81" t="s">
        <v>41</v>
      </c>
      <c r="P15" s="82"/>
      <c r="Q15" s="85"/>
    </row>
    <row r="16" s="62" customFormat="1" ht="12" spans="1:17">
      <c r="A16" s="68" t="s">
        <v>37</v>
      </c>
      <c r="B16" s="69">
        <v>9613</v>
      </c>
      <c r="C16" s="70" t="s">
        <v>26</v>
      </c>
      <c r="D16" s="136" t="s">
        <v>42</v>
      </c>
      <c r="E16" s="72" t="s">
        <v>37</v>
      </c>
      <c r="F16" s="73">
        <v>5956</v>
      </c>
      <c r="G16" s="74"/>
      <c r="H16" s="74"/>
      <c r="I16" s="74"/>
      <c r="J16" s="74">
        <v>4800</v>
      </c>
      <c r="K16" s="74"/>
      <c r="L16" s="74"/>
      <c r="M16" s="74"/>
      <c r="N16" s="80">
        <f t="shared" si="1"/>
        <v>4800</v>
      </c>
      <c r="O16" s="81" t="s">
        <v>41</v>
      </c>
      <c r="P16" s="82"/>
      <c r="Q16" s="85"/>
    </row>
    <row r="17" s="62" customFormat="1" ht="12" spans="1:17">
      <c r="A17" s="68" t="s">
        <v>41</v>
      </c>
      <c r="B17" s="69">
        <v>9623</v>
      </c>
      <c r="C17" s="70" t="s">
        <v>31</v>
      </c>
      <c r="D17" s="136" t="s">
        <v>43</v>
      </c>
      <c r="E17" s="72" t="s">
        <v>41</v>
      </c>
      <c r="F17" s="73">
        <v>5957</v>
      </c>
      <c r="G17" s="74"/>
      <c r="H17" s="74"/>
      <c r="I17" s="74"/>
      <c r="J17" s="74">
        <v>3520</v>
      </c>
      <c r="K17" s="74"/>
      <c r="L17" s="74"/>
      <c r="M17" s="74"/>
      <c r="N17" s="80">
        <f t="shared" si="1"/>
        <v>3520</v>
      </c>
      <c r="O17" s="81" t="s">
        <v>44</v>
      </c>
      <c r="P17" s="82"/>
      <c r="Q17" s="85"/>
    </row>
    <row r="18" s="62" customFormat="1" ht="12" spans="1:17">
      <c r="A18" s="68" t="s">
        <v>45</v>
      </c>
      <c r="B18" s="69">
        <v>9626</v>
      </c>
      <c r="C18" s="70" t="s">
        <v>46</v>
      </c>
      <c r="D18" s="136" t="s">
        <v>47</v>
      </c>
      <c r="E18" s="72" t="s">
        <v>45</v>
      </c>
      <c r="F18" s="73">
        <v>5958</v>
      </c>
      <c r="G18" s="74"/>
      <c r="H18" s="74"/>
      <c r="I18" s="74"/>
      <c r="J18" s="74">
        <v>1760</v>
      </c>
      <c r="K18" s="74"/>
      <c r="L18" s="74"/>
      <c r="M18" s="74"/>
      <c r="N18" s="80">
        <f t="shared" si="1"/>
        <v>1760</v>
      </c>
      <c r="O18" s="81" t="s">
        <v>44</v>
      </c>
      <c r="P18" s="82"/>
      <c r="Q18" s="85"/>
    </row>
    <row r="19" s="62" customFormat="1" ht="12" spans="1:17">
      <c r="A19" s="68" t="s">
        <v>44</v>
      </c>
      <c r="B19" s="69">
        <v>9630</v>
      </c>
      <c r="C19" s="70" t="s">
        <v>48</v>
      </c>
      <c r="D19" s="136" t="s">
        <v>49</v>
      </c>
      <c r="E19" s="72" t="s">
        <v>44</v>
      </c>
      <c r="F19" s="73">
        <v>5959</v>
      </c>
      <c r="G19" s="74"/>
      <c r="H19" s="74"/>
      <c r="I19" s="74"/>
      <c r="J19" s="74">
        <v>880</v>
      </c>
      <c r="K19" s="74"/>
      <c r="L19" s="74"/>
      <c r="M19" s="74"/>
      <c r="N19" s="80">
        <f t="shared" si="1"/>
        <v>880</v>
      </c>
      <c r="O19" s="81" t="s">
        <v>50</v>
      </c>
      <c r="P19" s="82"/>
      <c r="Q19" s="85"/>
    </row>
    <row r="20" s="62" customFormat="1" ht="12" spans="1:17">
      <c r="A20" s="68" t="s">
        <v>44</v>
      </c>
      <c r="B20" s="69">
        <v>9622</v>
      </c>
      <c r="C20" s="70" t="s">
        <v>51</v>
      </c>
      <c r="D20" s="136" t="s">
        <v>52</v>
      </c>
      <c r="E20" s="72" t="s">
        <v>44</v>
      </c>
      <c r="F20" s="73">
        <v>5960</v>
      </c>
      <c r="G20" s="74"/>
      <c r="H20" s="74"/>
      <c r="I20" s="74"/>
      <c r="J20" s="74">
        <v>3600</v>
      </c>
      <c r="K20" s="74"/>
      <c r="L20" s="74"/>
      <c r="M20" s="74"/>
      <c r="N20" s="80">
        <f t="shared" ref="N20:N31" si="2">SUM(G20:M20)</f>
        <v>3600</v>
      </c>
      <c r="O20" s="81" t="s">
        <v>50</v>
      </c>
      <c r="P20" s="82"/>
      <c r="Q20" s="85"/>
    </row>
    <row r="21" s="62" customFormat="1" ht="12" spans="1:17">
      <c r="A21" s="68" t="s">
        <v>50</v>
      </c>
      <c r="B21" s="69">
        <v>9646</v>
      </c>
      <c r="C21" s="70" t="s">
        <v>53</v>
      </c>
      <c r="D21" s="136" t="s">
        <v>54</v>
      </c>
      <c r="E21" s="72" t="s">
        <v>50</v>
      </c>
      <c r="F21" s="73">
        <v>5961</v>
      </c>
      <c r="G21" s="74"/>
      <c r="H21" s="74"/>
      <c r="I21" s="74"/>
      <c r="J21" s="74">
        <v>2640</v>
      </c>
      <c r="K21" s="74"/>
      <c r="L21" s="74"/>
      <c r="M21" s="74"/>
      <c r="N21" s="80">
        <f t="shared" si="2"/>
        <v>2640</v>
      </c>
      <c r="O21" s="81" t="s">
        <v>55</v>
      </c>
      <c r="P21" s="82"/>
      <c r="Q21" s="85"/>
    </row>
    <row r="22" s="62" customFormat="1" ht="12" spans="1:17">
      <c r="A22" s="68" t="s">
        <v>55</v>
      </c>
      <c r="B22" s="69">
        <v>9657</v>
      </c>
      <c r="C22" s="70" t="s">
        <v>51</v>
      </c>
      <c r="D22" s="136" t="s">
        <v>56</v>
      </c>
      <c r="E22" s="72" t="s">
        <v>55</v>
      </c>
      <c r="F22" s="73">
        <v>5962</v>
      </c>
      <c r="G22" s="74"/>
      <c r="H22" s="74"/>
      <c r="I22" s="74"/>
      <c r="J22" s="74">
        <v>880</v>
      </c>
      <c r="K22" s="74"/>
      <c r="L22" s="74"/>
      <c r="M22" s="74"/>
      <c r="N22" s="80">
        <f t="shared" si="2"/>
        <v>880</v>
      </c>
      <c r="O22" s="81" t="s">
        <v>57</v>
      </c>
      <c r="P22" s="82"/>
      <c r="Q22" s="85"/>
    </row>
    <row r="23" s="62" customFormat="1" ht="12" spans="1:17">
      <c r="A23" s="68" t="s">
        <v>57</v>
      </c>
      <c r="B23" s="137" t="s">
        <v>58</v>
      </c>
      <c r="C23" s="70" t="s">
        <v>26</v>
      </c>
      <c r="D23" s="136" t="s">
        <v>59</v>
      </c>
      <c r="E23" s="72" t="s">
        <v>57</v>
      </c>
      <c r="F23" s="73">
        <v>5963</v>
      </c>
      <c r="G23" s="74"/>
      <c r="H23" s="74"/>
      <c r="I23" s="74"/>
      <c r="J23" s="74">
        <v>5280</v>
      </c>
      <c r="K23" s="74"/>
      <c r="L23" s="74"/>
      <c r="M23" s="74"/>
      <c r="N23" s="80">
        <f t="shared" si="2"/>
        <v>5280</v>
      </c>
      <c r="O23" s="81" t="s">
        <v>57</v>
      </c>
      <c r="P23" s="82"/>
      <c r="Q23" s="85"/>
    </row>
    <row r="24" s="62" customFormat="1" ht="12" spans="1:17">
      <c r="A24" s="68" t="s">
        <v>60</v>
      </c>
      <c r="B24" s="69">
        <v>9675</v>
      </c>
      <c r="C24" s="70" t="s">
        <v>31</v>
      </c>
      <c r="D24" s="136" t="s">
        <v>61</v>
      </c>
      <c r="E24" s="72" t="s">
        <v>60</v>
      </c>
      <c r="F24" s="73">
        <v>5964</v>
      </c>
      <c r="G24" s="74"/>
      <c r="H24" s="74"/>
      <c r="I24" s="74"/>
      <c r="J24" s="74">
        <v>6160</v>
      </c>
      <c r="K24" s="74"/>
      <c r="L24" s="74"/>
      <c r="M24" s="74"/>
      <c r="N24" s="80">
        <f t="shared" si="2"/>
        <v>6160</v>
      </c>
      <c r="O24" s="81" t="s">
        <v>60</v>
      </c>
      <c r="P24" s="82"/>
      <c r="Q24" s="85"/>
    </row>
    <row r="25" s="62" customFormat="1" ht="12" spans="1:17">
      <c r="A25" s="68" t="s">
        <v>62</v>
      </c>
      <c r="B25" s="69">
        <v>9680</v>
      </c>
      <c r="C25" s="70" t="s">
        <v>63</v>
      </c>
      <c r="D25" s="136" t="s">
        <v>64</v>
      </c>
      <c r="E25" s="72" t="s">
        <v>62</v>
      </c>
      <c r="F25" s="73">
        <v>5965</v>
      </c>
      <c r="G25" s="74"/>
      <c r="H25" s="74"/>
      <c r="I25" s="74"/>
      <c r="J25" s="74">
        <v>6600</v>
      </c>
      <c r="K25" s="74"/>
      <c r="L25" s="74"/>
      <c r="M25" s="74"/>
      <c r="N25" s="80">
        <f t="shared" si="2"/>
        <v>6600</v>
      </c>
      <c r="O25" s="81" t="s">
        <v>65</v>
      </c>
      <c r="P25" s="82"/>
      <c r="Q25" s="85"/>
    </row>
    <row r="26" s="62" customFormat="1" ht="12" spans="1:17">
      <c r="A26" s="68" t="s">
        <v>65</v>
      </c>
      <c r="B26" s="69">
        <v>9697</v>
      </c>
      <c r="C26" s="70" t="s">
        <v>26</v>
      </c>
      <c r="D26" s="136" t="s">
        <v>66</v>
      </c>
      <c r="E26" s="72" t="s">
        <v>65</v>
      </c>
      <c r="F26" s="73">
        <v>5966</v>
      </c>
      <c r="G26" s="74"/>
      <c r="H26" s="74"/>
      <c r="I26" s="74"/>
      <c r="J26" s="74">
        <v>744</v>
      </c>
      <c r="K26" s="74"/>
      <c r="L26" s="74"/>
      <c r="M26" s="74"/>
      <c r="N26" s="80">
        <f t="shared" si="2"/>
        <v>744</v>
      </c>
      <c r="O26" s="81" t="s">
        <v>65</v>
      </c>
      <c r="P26" s="82"/>
      <c r="Q26" s="85"/>
    </row>
    <row r="27" s="62" customFormat="1" customHeight="1" spans="1:17">
      <c r="A27" s="92" t="s">
        <v>67</v>
      </c>
      <c r="B27" s="93"/>
      <c r="C27" s="94"/>
      <c r="D27" s="95"/>
      <c r="E27" s="95"/>
      <c r="F27" s="96" t="s">
        <v>68</v>
      </c>
      <c r="G27" s="97">
        <f t="shared" ref="G27:N27" si="3">SUM(G8:G26)</f>
        <v>0</v>
      </c>
      <c r="H27" s="97">
        <f t="shared" si="3"/>
        <v>0</v>
      </c>
      <c r="I27" s="97">
        <f t="shared" si="3"/>
        <v>0</v>
      </c>
      <c r="J27" s="97">
        <f t="shared" si="3"/>
        <v>65516</v>
      </c>
      <c r="K27" s="97">
        <f t="shared" si="3"/>
        <v>0</v>
      </c>
      <c r="L27" s="97">
        <f t="shared" si="3"/>
        <v>0</v>
      </c>
      <c r="M27" s="97">
        <f t="shared" si="3"/>
        <v>0</v>
      </c>
      <c r="N27" s="97">
        <f t="shared" si="3"/>
        <v>65516</v>
      </c>
      <c r="O27" s="125"/>
      <c r="P27" s="82"/>
      <c r="Q27" s="85"/>
    </row>
    <row r="28" s="1" customFormat="1" customHeight="1" spans="1:17">
      <c r="A28" s="98"/>
      <c r="B28" s="99"/>
      <c r="C28" s="100"/>
      <c r="D28" s="101"/>
      <c r="E28" s="101"/>
      <c r="F28" s="102"/>
      <c r="G28" s="103"/>
      <c r="H28" s="103"/>
      <c r="I28" s="103"/>
      <c r="J28" s="103"/>
      <c r="K28" s="103"/>
      <c r="L28" s="103"/>
      <c r="M28" s="103"/>
      <c r="N28" s="103"/>
      <c r="O28" s="4"/>
      <c r="P28" s="45"/>
      <c r="Q28" s="59"/>
    </row>
    <row r="29" s="1" customFormat="1" customHeight="1" spans="1:17">
      <c r="A29" s="4" t="s">
        <v>0</v>
      </c>
      <c r="B29" s="87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 t="s">
        <v>1</v>
      </c>
      <c r="B30" s="87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 t="s">
        <v>2</v>
      </c>
      <c r="B31" s="87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87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88" t="s">
        <v>69</v>
      </c>
      <c r="B33" s="89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9" t="s">
        <v>4</v>
      </c>
      <c r="B34" s="10" t="s">
        <v>5</v>
      </c>
      <c r="C34" s="10" t="s">
        <v>6</v>
      </c>
      <c r="D34" s="11" t="s">
        <v>7</v>
      </c>
      <c r="E34" s="12" t="s">
        <v>8</v>
      </c>
      <c r="F34" s="10" t="s">
        <v>70</v>
      </c>
      <c r="G34" s="10" t="s">
        <v>10</v>
      </c>
      <c r="H34" s="14" t="s">
        <v>11</v>
      </c>
      <c r="I34" s="14"/>
      <c r="J34" s="10" t="s">
        <v>12</v>
      </c>
      <c r="K34" s="10" t="s">
        <v>13</v>
      </c>
      <c r="L34" s="126" t="s">
        <v>14</v>
      </c>
      <c r="M34" s="126"/>
      <c r="N34" s="10" t="s">
        <v>15</v>
      </c>
      <c r="O34" s="10" t="s">
        <v>16</v>
      </c>
      <c r="P34" s="10" t="s">
        <v>17</v>
      </c>
      <c r="Q34" s="10" t="s">
        <v>71</v>
      </c>
    </row>
    <row r="35" s="1" customFormat="1" customHeight="1" spans="1:17">
      <c r="A35" s="15"/>
      <c r="B35" s="16"/>
      <c r="C35" s="16"/>
      <c r="D35" s="17"/>
      <c r="E35" s="18" t="s">
        <v>18</v>
      </c>
      <c r="F35" s="16"/>
      <c r="G35" s="16"/>
      <c r="H35" s="20" t="s">
        <v>19</v>
      </c>
      <c r="I35" s="20" t="s">
        <v>20</v>
      </c>
      <c r="J35" s="16"/>
      <c r="K35" s="16"/>
      <c r="L35" s="20" t="s">
        <v>19</v>
      </c>
      <c r="M35" s="20" t="s">
        <v>20</v>
      </c>
      <c r="N35" s="16"/>
      <c r="O35" s="16"/>
      <c r="P35" s="16"/>
      <c r="Q35" s="16"/>
    </row>
    <row r="36" s="1" customFormat="1" customHeight="1" spans="1:17">
      <c r="A36" s="104" t="s">
        <v>72</v>
      </c>
      <c r="B36" s="105">
        <v>9604</v>
      </c>
      <c r="C36" s="106" t="s">
        <v>73</v>
      </c>
      <c r="D36" s="138" t="s">
        <v>74</v>
      </c>
      <c r="E36" s="104" t="s">
        <v>72</v>
      </c>
      <c r="F36" s="37">
        <v>48699</v>
      </c>
      <c r="G36" s="53"/>
      <c r="H36" s="53"/>
      <c r="I36" s="53"/>
      <c r="J36" s="53"/>
      <c r="K36" s="53">
        <v>19900</v>
      </c>
      <c r="L36" s="53"/>
      <c r="M36" s="53"/>
      <c r="N36" s="127">
        <f t="shared" ref="N36:N51" si="4">SUM(G36:M36)</f>
        <v>19900</v>
      </c>
      <c r="O36" s="128"/>
      <c r="P36" s="109"/>
      <c r="Q36" s="131" t="s">
        <v>75</v>
      </c>
    </row>
    <row r="37" s="1" customFormat="1" customHeight="1" spans="1:17">
      <c r="A37" s="104" t="s">
        <v>37</v>
      </c>
      <c r="B37" s="105">
        <v>9618</v>
      </c>
      <c r="C37" s="106" t="s">
        <v>53</v>
      </c>
      <c r="D37" s="138" t="s">
        <v>76</v>
      </c>
      <c r="E37" s="104" t="s">
        <v>41</v>
      </c>
      <c r="F37" s="37">
        <v>48701</v>
      </c>
      <c r="G37" s="53"/>
      <c r="H37" s="53"/>
      <c r="I37" s="53"/>
      <c r="J37" s="53">
        <v>3080</v>
      </c>
      <c r="K37" s="53"/>
      <c r="L37" s="53"/>
      <c r="M37" s="53"/>
      <c r="N37" s="127">
        <f t="shared" si="4"/>
        <v>3080</v>
      </c>
      <c r="O37" s="128"/>
      <c r="P37" s="109"/>
      <c r="Q37" s="131" t="s">
        <v>77</v>
      </c>
    </row>
    <row r="38" s="1" customFormat="1" customHeight="1" spans="1:17">
      <c r="A38" s="104" t="s">
        <v>45</v>
      </c>
      <c r="B38" s="105">
        <v>9629</v>
      </c>
      <c r="C38" s="106" t="s">
        <v>29</v>
      </c>
      <c r="D38" s="138" t="s">
        <v>78</v>
      </c>
      <c r="E38" s="104" t="s">
        <v>45</v>
      </c>
      <c r="F38" s="37">
        <v>48702</v>
      </c>
      <c r="G38" s="53"/>
      <c r="H38" s="53"/>
      <c r="I38" s="53"/>
      <c r="J38" s="53">
        <v>10560</v>
      </c>
      <c r="K38" s="53"/>
      <c r="L38" s="53"/>
      <c r="M38" s="53"/>
      <c r="N38" s="127">
        <f t="shared" si="4"/>
        <v>10560</v>
      </c>
      <c r="O38" s="128"/>
      <c r="P38" s="109"/>
      <c r="Q38" s="131" t="s">
        <v>79</v>
      </c>
    </row>
    <row r="39" s="1" customFormat="1" customHeight="1" spans="1:17">
      <c r="A39" s="104" t="s">
        <v>80</v>
      </c>
      <c r="B39" s="105">
        <v>9647</v>
      </c>
      <c r="C39" s="106" t="s">
        <v>26</v>
      </c>
      <c r="D39" s="138" t="s">
        <v>81</v>
      </c>
      <c r="E39" s="104" t="s">
        <v>80</v>
      </c>
      <c r="F39" s="37">
        <v>48704</v>
      </c>
      <c r="G39" s="53"/>
      <c r="H39" s="53"/>
      <c r="I39" s="53"/>
      <c r="J39" s="53"/>
      <c r="K39" s="53">
        <v>29020</v>
      </c>
      <c r="L39" s="53"/>
      <c r="M39" s="53"/>
      <c r="N39" s="127">
        <f t="shared" si="4"/>
        <v>29020</v>
      </c>
      <c r="O39" s="128"/>
      <c r="P39" s="109"/>
      <c r="Q39" s="131" t="s">
        <v>82</v>
      </c>
    </row>
    <row r="40" s="1" customFormat="1" customHeight="1" spans="1:17">
      <c r="A40" s="104" t="s">
        <v>80</v>
      </c>
      <c r="B40" s="105">
        <v>9648</v>
      </c>
      <c r="C40" s="106" t="s">
        <v>73</v>
      </c>
      <c r="D40" s="138" t="s">
        <v>83</v>
      </c>
      <c r="E40" s="104" t="s">
        <v>80</v>
      </c>
      <c r="F40" s="37">
        <v>48705</v>
      </c>
      <c r="G40" s="53"/>
      <c r="H40" s="53"/>
      <c r="I40" s="53"/>
      <c r="J40" s="53"/>
      <c r="K40" s="53">
        <v>49750</v>
      </c>
      <c r="L40" s="53"/>
      <c r="M40" s="53"/>
      <c r="N40" s="127">
        <f t="shared" si="4"/>
        <v>49750</v>
      </c>
      <c r="O40" s="128"/>
      <c r="P40" s="109"/>
      <c r="Q40" s="131" t="s">
        <v>84</v>
      </c>
    </row>
    <row r="41" s="1" customFormat="1" customHeight="1" spans="1:17">
      <c r="A41" s="104" t="s">
        <v>85</v>
      </c>
      <c r="B41" s="105">
        <v>9570</v>
      </c>
      <c r="C41" s="106" t="s">
        <v>86</v>
      </c>
      <c r="D41" s="138" t="s">
        <v>87</v>
      </c>
      <c r="E41" s="104" t="s">
        <v>85</v>
      </c>
      <c r="F41" s="37"/>
      <c r="G41" s="53"/>
      <c r="H41" s="53"/>
      <c r="I41" s="53"/>
      <c r="J41" s="53">
        <v>1200</v>
      </c>
      <c r="K41" s="53"/>
      <c r="L41" s="53"/>
      <c r="M41" s="53"/>
      <c r="N41" s="127">
        <f t="shared" si="4"/>
        <v>1200</v>
      </c>
      <c r="O41" s="128"/>
      <c r="P41" s="109"/>
      <c r="Q41" s="131" t="s">
        <v>88</v>
      </c>
    </row>
    <row r="42" s="1" customFormat="1" customHeight="1" spans="1:17">
      <c r="A42" s="104" t="s">
        <v>50</v>
      </c>
      <c r="B42" s="105">
        <v>9636</v>
      </c>
      <c r="C42" s="106" t="s">
        <v>86</v>
      </c>
      <c r="D42" s="138" t="s">
        <v>89</v>
      </c>
      <c r="E42" s="104" t="s">
        <v>50</v>
      </c>
      <c r="F42" s="37"/>
      <c r="G42" s="53"/>
      <c r="H42" s="53"/>
      <c r="I42" s="53"/>
      <c r="J42" s="53"/>
      <c r="K42" s="53">
        <v>89550</v>
      </c>
      <c r="L42" s="53"/>
      <c r="M42" s="53"/>
      <c r="N42" s="127">
        <f t="shared" si="4"/>
        <v>89550</v>
      </c>
      <c r="O42" s="128"/>
      <c r="P42" s="109"/>
      <c r="Q42" s="131" t="s">
        <v>88</v>
      </c>
    </row>
    <row r="43" s="1" customFormat="1" customHeight="1" spans="1:17">
      <c r="A43" s="104" t="s">
        <v>90</v>
      </c>
      <c r="B43" s="105">
        <v>9661</v>
      </c>
      <c r="C43" s="106" t="s">
        <v>86</v>
      </c>
      <c r="D43" s="138" t="s">
        <v>91</v>
      </c>
      <c r="E43" s="104" t="s">
        <v>90</v>
      </c>
      <c r="F43" s="37"/>
      <c r="G43" s="53"/>
      <c r="H43" s="53"/>
      <c r="I43" s="53"/>
      <c r="J43" s="53">
        <v>880</v>
      </c>
      <c r="K43" s="53"/>
      <c r="L43" s="53"/>
      <c r="M43" s="53"/>
      <c r="N43" s="127">
        <f t="shared" si="4"/>
        <v>880</v>
      </c>
      <c r="O43" s="128"/>
      <c r="P43" s="109"/>
      <c r="Q43" s="131" t="s">
        <v>88</v>
      </c>
    </row>
    <row r="44" s="1" customFormat="1" customHeight="1" spans="1:17">
      <c r="A44" s="104" t="s">
        <v>90</v>
      </c>
      <c r="B44" s="105">
        <v>9660</v>
      </c>
      <c r="C44" s="106" t="s">
        <v>34</v>
      </c>
      <c r="D44" s="138" t="s">
        <v>92</v>
      </c>
      <c r="E44" s="104" t="s">
        <v>90</v>
      </c>
      <c r="F44" s="37"/>
      <c r="G44" s="53"/>
      <c r="H44" s="53"/>
      <c r="I44" s="53"/>
      <c r="J44" s="53"/>
      <c r="K44" s="53">
        <v>8400</v>
      </c>
      <c r="L44" s="53"/>
      <c r="M44" s="53"/>
      <c r="N44" s="127">
        <f t="shared" si="4"/>
        <v>8400</v>
      </c>
      <c r="O44" s="128"/>
      <c r="P44" s="109"/>
      <c r="Q44" s="131" t="s">
        <v>88</v>
      </c>
    </row>
    <row r="45" s="1" customFormat="1" customHeight="1" spans="1:17">
      <c r="A45" s="104" t="s">
        <v>60</v>
      </c>
      <c r="B45" s="105">
        <v>9677</v>
      </c>
      <c r="C45" s="106" t="s">
        <v>34</v>
      </c>
      <c r="D45" s="138" t="s">
        <v>54</v>
      </c>
      <c r="E45" s="104" t="s">
        <v>60</v>
      </c>
      <c r="F45" s="37"/>
      <c r="G45" s="53"/>
      <c r="H45" s="53"/>
      <c r="I45" s="53"/>
      <c r="J45" s="53">
        <v>4400</v>
      </c>
      <c r="K45" s="53"/>
      <c r="L45" s="53"/>
      <c r="M45" s="53"/>
      <c r="N45" s="127">
        <f t="shared" si="4"/>
        <v>4400</v>
      </c>
      <c r="O45" s="128"/>
      <c r="P45" s="109"/>
      <c r="Q45" s="131" t="s">
        <v>88</v>
      </c>
    </row>
    <row r="46" s="1" customFormat="1" customHeight="1" spans="1:17">
      <c r="A46" s="104" t="s">
        <v>60</v>
      </c>
      <c r="B46" s="105">
        <v>9678</v>
      </c>
      <c r="C46" s="106" t="s">
        <v>86</v>
      </c>
      <c r="D46" s="138" t="s">
        <v>92</v>
      </c>
      <c r="E46" s="104" t="s">
        <v>60</v>
      </c>
      <c r="F46" s="37"/>
      <c r="G46" s="53"/>
      <c r="H46" s="53"/>
      <c r="I46" s="53"/>
      <c r="J46" s="53">
        <v>2640</v>
      </c>
      <c r="K46" s="53"/>
      <c r="L46" s="53"/>
      <c r="M46" s="53"/>
      <c r="N46" s="127">
        <f t="shared" si="4"/>
        <v>2640</v>
      </c>
      <c r="O46" s="128"/>
      <c r="P46" s="109"/>
      <c r="Q46" s="131" t="s">
        <v>88</v>
      </c>
    </row>
    <row r="47" s="1" customFormat="1" customHeight="1" spans="1:17">
      <c r="A47" s="108" t="s">
        <v>15</v>
      </c>
      <c r="B47" s="109"/>
      <c r="C47" s="110"/>
      <c r="D47" s="107"/>
      <c r="E47" s="107"/>
      <c r="F47" s="37"/>
      <c r="G47" s="111">
        <f t="shared" ref="G47:N47" si="5">SUM(G36:G46)</f>
        <v>0</v>
      </c>
      <c r="H47" s="111">
        <f t="shared" si="5"/>
        <v>0</v>
      </c>
      <c r="I47" s="111">
        <f t="shared" si="5"/>
        <v>0</v>
      </c>
      <c r="J47" s="111">
        <f t="shared" si="5"/>
        <v>22760</v>
      </c>
      <c r="K47" s="111">
        <f t="shared" si="5"/>
        <v>196620</v>
      </c>
      <c r="L47" s="111">
        <f t="shared" si="5"/>
        <v>0</v>
      </c>
      <c r="M47" s="111">
        <f t="shared" si="5"/>
        <v>0</v>
      </c>
      <c r="N47" s="111">
        <f t="shared" si="5"/>
        <v>219380</v>
      </c>
      <c r="O47" s="128"/>
      <c r="P47" s="109"/>
      <c r="Q47" s="131"/>
    </row>
    <row r="48" s="61" customFormat="1" ht="30" customHeight="1" spans="1:17">
      <c r="A48" s="112" t="s">
        <v>93</v>
      </c>
      <c r="B48" s="113"/>
      <c r="C48" s="114"/>
      <c r="D48" s="115"/>
      <c r="E48" s="115"/>
      <c r="F48" s="116"/>
      <c r="G48" s="117">
        <f t="shared" ref="G48:N48" si="6">G27+G47</f>
        <v>0</v>
      </c>
      <c r="H48" s="117">
        <f t="shared" si="6"/>
        <v>0</v>
      </c>
      <c r="I48" s="117">
        <f t="shared" si="6"/>
        <v>0</v>
      </c>
      <c r="J48" s="117">
        <f t="shared" si="6"/>
        <v>88276</v>
      </c>
      <c r="K48" s="117">
        <f t="shared" si="6"/>
        <v>196620</v>
      </c>
      <c r="L48" s="117">
        <f t="shared" si="6"/>
        <v>0</v>
      </c>
      <c r="M48" s="117">
        <f t="shared" si="6"/>
        <v>0</v>
      </c>
      <c r="N48" s="117">
        <f t="shared" si="6"/>
        <v>284896</v>
      </c>
      <c r="O48" s="129"/>
      <c r="P48" s="83"/>
      <c r="Q48" s="132"/>
    </row>
    <row r="49" s="1" customFormat="1" customHeight="1" spans="1:17">
      <c r="A49" s="100"/>
      <c r="B49" s="118"/>
      <c r="C49" s="119"/>
      <c r="D49" s="5"/>
      <c r="E49" s="5"/>
      <c r="F49" s="6"/>
      <c r="G49" s="120"/>
      <c r="H49" s="120"/>
      <c r="I49" s="120"/>
      <c r="J49" s="120"/>
      <c r="K49" s="120"/>
      <c r="L49" s="120"/>
      <c r="M49" s="120"/>
      <c r="N49" s="120"/>
      <c r="O49" s="130"/>
      <c r="P49" s="45"/>
      <c r="Q49" s="133"/>
    </row>
    <row r="50" s="1" customFormat="1" customHeight="1" spans="1:17">
      <c r="A50"/>
      <c r="B50" s="121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59"/>
    </row>
    <row r="51" s="1" customFormat="1" customHeight="1" spans="1:17">
      <c r="A51"/>
      <c r="B51" s="12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59"/>
    </row>
    <row r="52" s="1" customFormat="1" customHeight="1" spans="1:17">
      <c r="A52"/>
      <c r="B52" s="121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9"/>
    </row>
    <row r="53" s="1" customFormat="1" customHeight="1" spans="1:17">
      <c r="A53"/>
      <c r="B53" s="121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 s="12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 s="12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 s="121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 s="12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 s="12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 s="12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 s="12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 s="12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 s="12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 s="12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 s="121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 s="12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 s="12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 s="12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 s="12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 s="12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 s="1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 s="12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 s="12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 s="12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 s="12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 s="12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 s="12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 s="12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 s="12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 s="12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 s="121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 s="12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 s="12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 s="12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 s="59"/>
      <c r="B84" s="45"/>
      <c r="C84" s="59"/>
      <c r="D84" s="134"/>
      <c r="E84" s="134"/>
      <c r="F84" s="102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</row>
  </sheetData>
  <mergeCells count="27">
    <mergeCell ref="H6:I6"/>
    <mergeCell ref="L6:M6"/>
    <mergeCell ref="H34:I34"/>
    <mergeCell ref="L34:M34"/>
    <mergeCell ref="A6:A7"/>
    <mergeCell ref="A34:A35"/>
    <mergeCell ref="B6:B7"/>
    <mergeCell ref="B34:B35"/>
    <mergeCell ref="C6:C7"/>
    <mergeCell ref="C34:C35"/>
    <mergeCell ref="D6:D7"/>
    <mergeCell ref="D34:D35"/>
    <mergeCell ref="F6:F7"/>
    <mergeCell ref="F34:F35"/>
    <mergeCell ref="G6:G7"/>
    <mergeCell ref="G34:G35"/>
    <mergeCell ref="J6:J7"/>
    <mergeCell ref="J34:J35"/>
    <mergeCell ref="K6:K7"/>
    <mergeCell ref="K34:K35"/>
    <mergeCell ref="N6:N7"/>
    <mergeCell ref="N34:N35"/>
    <mergeCell ref="O6:O7"/>
    <mergeCell ref="O34:O35"/>
    <mergeCell ref="P6:P7"/>
    <mergeCell ref="P34:P35"/>
    <mergeCell ref="Q34:Q3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"/>
  <sheetViews>
    <sheetView workbookViewId="0">
      <selection activeCell="C10" sqref="C10"/>
    </sheetView>
  </sheetViews>
  <sheetFormatPr defaultColWidth="9.14285714285714" defaultRowHeight="12.95" customHeight="1"/>
  <cols>
    <col min="1" max="1" width="9.28571428571429" style="1"/>
    <col min="2" max="2" width="9.42857142857143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61" customFormat="1" ht="12.75" spans="1:17">
      <c r="A8" s="63" t="s">
        <v>95</v>
      </c>
      <c r="B8" s="64" t="s">
        <v>96</v>
      </c>
      <c r="C8" s="63" t="s">
        <v>86</v>
      </c>
      <c r="D8" s="135" t="s">
        <v>97</v>
      </c>
      <c r="E8" s="66" t="s">
        <v>85</v>
      </c>
      <c r="F8" s="64">
        <v>5944</v>
      </c>
      <c r="G8" s="67"/>
      <c r="H8" s="67"/>
      <c r="I8" s="67"/>
      <c r="J8" s="77">
        <v>8000</v>
      </c>
      <c r="K8" s="67"/>
      <c r="L8" s="67"/>
      <c r="M8" s="67"/>
      <c r="N8" s="78">
        <f t="shared" ref="N8:N10" si="0">SUM(G8:M8)</f>
        <v>8000</v>
      </c>
      <c r="O8" s="71" t="s">
        <v>85</v>
      </c>
      <c r="P8" s="79"/>
      <c r="Q8" s="84"/>
    </row>
    <row r="9" s="62" customFormat="1" ht="12" spans="1:17">
      <c r="A9" s="68" t="s">
        <v>36</v>
      </c>
      <c r="B9" s="69">
        <v>9380</v>
      </c>
      <c r="C9" s="70" t="s">
        <v>34</v>
      </c>
      <c r="D9" s="136" t="s">
        <v>98</v>
      </c>
      <c r="E9" s="72" t="s">
        <v>36</v>
      </c>
      <c r="F9" s="73">
        <v>5952</v>
      </c>
      <c r="G9" s="74"/>
      <c r="H9" s="74"/>
      <c r="I9" s="74"/>
      <c r="J9" s="74">
        <v>8400</v>
      </c>
      <c r="K9" s="74"/>
      <c r="L9" s="74"/>
      <c r="M9" s="74"/>
      <c r="N9" s="80">
        <f t="shared" si="0"/>
        <v>8400</v>
      </c>
      <c r="O9" s="81" t="s">
        <v>36</v>
      </c>
      <c r="P9" s="82"/>
      <c r="Q9" s="85"/>
    </row>
    <row r="10" s="61" customFormat="1" ht="26" customHeight="1" spans="1:17">
      <c r="A10" s="68" t="s">
        <v>36</v>
      </c>
      <c r="B10" s="75" t="s">
        <v>99</v>
      </c>
      <c r="C10" s="76" t="s">
        <v>34</v>
      </c>
      <c r="D10" s="136" t="s">
        <v>100</v>
      </c>
      <c r="E10" s="72" t="s">
        <v>36</v>
      </c>
      <c r="F10" s="64">
        <v>5953</v>
      </c>
      <c r="G10" s="67"/>
      <c r="H10" s="67"/>
      <c r="I10" s="67"/>
      <c r="J10" s="67">
        <v>13372</v>
      </c>
      <c r="K10" s="67"/>
      <c r="L10" s="67"/>
      <c r="M10" s="67"/>
      <c r="N10" s="78">
        <f t="shared" si="0"/>
        <v>13372</v>
      </c>
      <c r="O10" s="71" t="s">
        <v>36</v>
      </c>
      <c r="P10" s="83"/>
      <c r="Q10" s="84"/>
    </row>
    <row r="11" customHeight="1" spans="1:16">
      <c r="A11" s="40" t="s">
        <v>101</v>
      </c>
      <c r="B11" s="41"/>
      <c r="C11" s="41"/>
      <c r="D11" s="42"/>
      <c r="E11" s="42"/>
      <c r="F11" s="43"/>
      <c r="G11" s="44">
        <f t="shared" ref="G11:N11" si="1">SUM(G8:G10)</f>
        <v>0</v>
      </c>
      <c r="H11" s="44">
        <f t="shared" si="1"/>
        <v>0</v>
      </c>
      <c r="I11" s="44">
        <f t="shared" si="1"/>
        <v>0</v>
      </c>
      <c r="J11" s="44">
        <f t="shared" si="1"/>
        <v>29772</v>
      </c>
      <c r="K11" s="44">
        <f t="shared" si="1"/>
        <v>0</v>
      </c>
      <c r="L11" s="44">
        <f t="shared" si="1"/>
        <v>0</v>
      </c>
      <c r="M11" s="44">
        <f t="shared" si="1"/>
        <v>0</v>
      </c>
      <c r="N11" s="44">
        <f t="shared" si="1"/>
        <v>29772</v>
      </c>
      <c r="O11" s="57"/>
      <c r="P11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9" sqref="C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102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105</v>
      </c>
      <c r="D8" s="24"/>
      <c r="E8" s="24">
        <v>45938</v>
      </c>
      <c r="F8" s="25">
        <v>5949</v>
      </c>
      <c r="G8" s="26"/>
      <c r="H8" s="27"/>
      <c r="I8" s="27"/>
      <c r="J8" s="46"/>
      <c r="K8" s="47"/>
      <c r="L8" s="27"/>
      <c r="M8" s="27">
        <v>10274.3</v>
      </c>
      <c r="N8" s="48">
        <f t="shared" ref="N8:N33" si="0">SUM(G8:M8)</f>
        <v>10274.3</v>
      </c>
      <c r="O8" s="49"/>
      <c r="P8" s="60" t="s">
        <v>106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10274.3</v>
      </c>
      <c r="N34" s="44">
        <f t="shared" si="1"/>
        <v>10274.3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102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108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Alyanna Vianca Angeles</cp:lastModifiedBy>
  <dcterms:created xsi:type="dcterms:W3CDTF">2024-06-13T06:18:00Z</dcterms:created>
  <dcterms:modified xsi:type="dcterms:W3CDTF">2025-12-01T05:50:56Z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774F1B34155340399BBE56C969B35587_13</vt:lpwstr>
  </property>
  <property fmtid="{D5CDD505-2E9C-101B-9397-08002B2CF9AE}" pid="3" name="KSOProductBuildVer">
    <vt:lpwstr>1033-12.2.0.21546</vt:lpwstr>
  </property>
</Properties>
</file>