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<sst xmlns="http://schemas.openxmlformats.org/spreadsheetml/2006/main" count="240" uniqueCount="98">
  <si>
    <t>KOLIN PHILIPPINES INT'L INC</t>
  </si>
  <si>
    <t>SERVICE INCOME (DAGUPAN)</t>
  </si>
  <si>
    <t>FOR THE MONTH OF OCTOBER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</si>
  <si>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</si>
  <si>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</si>
  <si>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</si>
  <si>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</si>
  <si>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</si>
  <si>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</si>
  <si>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</si>
  <si>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</si>
  <si>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</si>
  <si>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</si>
  <si>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</si>
  <si>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</si>
  <si>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</si>
  <si>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</si>
  <si>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</si>
  <si>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</si>
  <si>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</si>
  <si>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</si>
  <si>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RAEL KITZ CORPORATION</t>
  </si>
  <si>
    <t>7031</t>
  </si>
  <si>
    <t>JMD AIRCONICE REPAIR SHOP</t>
  </si>
  <si>
    <t>7032</t>
  </si>
  <si>
    <t>CECIL T. PECSON</t>
  </si>
  <si>
    <t>7033</t>
  </si>
  <si>
    <t>RL MANAOAT REF. &amp; AIRCON SVC. CENTER</t>
  </si>
  <si>
    <t>7034</t>
  </si>
  <si>
    <t>OVER CHARGE P227 (sf)</t>
  </si>
  <si>
    <t>GODLY MAE MALAGAYO</t>
  </si>
  <si>
    <t>7035</t>
  </si>
  <si>
    <t>Jeff Air Condition and Refrigeration Maintenance Services</t>
  </si>
  <si>
    <t>7036</t>
  </si>
  <si>
    <t>MARC REFRIGERATION</t>
  </si>
  <si>
    <t>7037</t>
  </si>
  <si>
    <t>JAYVEE DE VERA</t>
  </si>
  <si>
    <t>7038</t>
  </si>
  <si>
    <t>ROMERZAN AIRCONDITIONING SERVICES</t>
  </si>
  <si>
    <t>7039</t>
  </si>
  <si>
    <t>7041</t>
  </si>
  <si>
    <t>DL Electronics Service and SpareParts</t>
  </si>
  <si>
    <t>7042</t>
  </si>
  <si>
    <t>Cool Aide Refrigeration Airconditioning and Electronics</t>
  </si>
  <si>
    <t>7044</t>
  </si>
  <si>
    <t>OVER CHARGE P69 (sf)</t>
  </si>
  <si>
    <t>10/28/25</t>
  </si>
  <si>
    <t>7045</t>
  </si>
  <si>
    <t>7046</t>
  </si>
  <si>
    <t>SUB-TOTAL</t>
  </si>
  <si>
    <t xml:space="preserve">  </t>
  </si>
  <si>
    <t>ACCOUNTS RECEIVABLE</t>
  </si>
  <si>
    <t>SI/PR</t>
  </si>
  <si>
    <t>CHECK DATE</t>
  </si>
  <si>
    <t>Rsk Appliance Repair Shop</t>
  </si>
  <si>
    <t>PR#48775</t>
  </si>
  <si>
    <t>PR#48776</t>
  </si>
  <si>
    <t>NEW TARLAC NORTHERN MARKETING</t>
  </si>
  <si>
    <t xml:space="preserve"> </t>
  </si>
  <si>
    <t xml:space="preserve">TOTAL REVENUE FOR THE MONTH </t>
  </si>
  <si>
    <t>SERVICE INCOME (Province)</t>
  </si>
  <si>
    <t>FOR THE MONTH OF</t>
  </si>
  <si>
    <t>OTHER COLLECTIONS</t>
  </si>
  <si>
    <t xml:space="preserve">TOTAL SERVICE RECEIVABLES FOR THE MONTH OF </t>
  </si>
  <si>
    <t>OFFSET</t>
  </si>
  <si>
    <t>SERVICE INCOME (Dagupan)</t>
  </si>
  <si>
    <t>RECEIVABLE COLLECTED</t>
  </si>
  <si>
    <t>7030</t>
  </si>
  <si>
    <t xml:space="preserve">RECEIVABLE COLLECTED </t>
  </si>
  <si>
    <t>16026 / 16027</t>
  </si>
  <si>
    <t>Solis Appliance Service Center</t>
  </si>
  <si>
    <t>1896 / 1897</t>
  </si>
  <si>
    <t>0147171</t>
  </si>
  <si>
    <t>PR # 48773</t>
  </si>
  <si>
    <t>0147272</t>
  </si>
  <si>
    <t>PR # 48770</t>
  </si>
  <si>
    <t>0147203</t>
  </si>
  <si>
    <t>PR # 48769</t>
  </si>
  <si>
    <t>7040</t>
  </si>
  <si>
    <t>EWT 314.29</t>
  </si>
  <si>
    <t>15936/16038/16039</t>
  </si>
  <si>
    <t>1887/1902/1903</t>
  </si>
  <si>
    <t>EWT 466.07</t>
  </si>
  <si>
    <t>15986 / 15987</t>
  </si>
  <si>
    <t>MEGAWORK APPLIANCE SERVICE CENTER</t>
  </si>
  <si>
    <t>1893 / 1894</t>
  </si>
  <si>
    <t>0147326</t>
  </si>
  <si>
    <t>PR # 48777</t>
  </si>
  <si>
    <t>0147317</t>
  </si>
  <si>
    <t>PR # 48774</t>
  </si>
  <si>
    <t>FORONDAS APPLIANCE SERVICE CENTER</t>
  </si>
  <si>
    <t>7043</t>
  </si>
  <si>
    <t>ROLANDO V. TABLANZA JR.</t>
  </si>
  <si>
    <t>7029</t>
  </si>
  <si>
    <t>EXCESS CASH ADVANCES</t>
  </si>
  <si>
    <t xml:space="preserve">TOTAL COLLECTIONS FOR THE MONTH OF </t>
  </si>
  <si>
    <t>FOR THE MONTH OF AUGUST 2025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</si>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</sst>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onsolas"/>
      <charset val="0"/>
    </font>
    <font>
      <sz val="10"/>
      <name val="Calibri"/>
      <charset val="0"/>
    </font>
    <font>
      <sz val="10"/>
      <name val="Tahoma"/>
      <charset val="0"/>
    </font>
    <font>
      <sz val="9"/>
      <name val="Arial"/>
      <charset val="0"/>
    </font>
    <font>
      <sz val="9"/>
      <name val="Calibri"/>
      <charset val="0"/>
    </font>
    <font>
      <sz val="9"/>
      <color rgb="FF000000"/>
      <name val="Calibri"/>
      <charset val="0"/>
    </font>
    <font>
      <sz val="9"/>
      <color rgb="FF7030A0"/>
      <name val="Calibri"/>
      <charset val="0"/>
    </font>
    <font>
      <sz val="10"/>
      <color rgb="FF000000"/>
      <name val="Calibri"/>
      <charset val="0"/>
    </font>
    <font>
      <sz val="10"/>
      <color rgb="FF7030A0"/>
      <name val="Calibri"/>
      <charset val="0"/>
    </font>
    <font>
      <b/>
      <sz val="8"/>
      <color indexed="13"/>
      <name val="Calibri"/>
      <charset val="0"/>
    </font>
    <font>
      <b/>
      <sz val="9"/>
      <color rgb="FF7030A0"/>
      <name val="Calibri"/>
      <charset val="0"/>
    </font>
    <font>
      <sz val="9"/>
      <color indexed="8"/>
      <name val="Calibri"/>
      <charset val="0"/>
    </font>
    <font>
      <sz val="9"/>
      <color theme="1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theme="1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6" borderId="21" applyNumberFormat="0" applyAlignment="0" applyProtection="0">
      <alignment vertical="center"/>
    </xf>
    <xf numFmtId="0" fontId="45" fillId="7" borderId="23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8" fontId="17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7" fontId="19" fillId="0" borderId="2" xfId="1" applyNumberFormat="1" applyFont="1" applyBorder="1" applyAlignment="1">
      <alignment horizontal="center"/>
    </xf>
    <xf numFmtId="4" fontId="17" fillId="0" borderId="2" xfId="49" applyNumberFormat="1" applyFont="1" applyFill="1" applyBorder="1" applyAlignment="1"/>
    <xf numFmtId="2" fontId="17" fillId="0" borderId="2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0" fontId="20" fillId="0" borderId="0" xfId="0" applyFont="1" applyFill="1" applyBorder="1" applyAlignment="1"/>
    <xf numFmtId="178" fontId="21" fillId="0" borderId="3" xfId="0" applyNumberFormat="1" applyFont="1" applyFill="1" applyBorder="1" applyAlignment="1">
      <alignment horizontal="center"/>
    </xf>
    <xf numFmtId="1" fontId="21" fillId="0" borderId="2" xfId="0" applyNumberFormat="1" applyFont="1" applyFill="1" applyBorder="1" applyAlignment="1">
      <alignment horizontal="left"/>
    </xf>
    <xf numFmtId="0" fontId="22" fillId="0" borderId="2" xfId="0" applyFont="1" applyFill="1" applyBorder="1" applyAlignment="1"/>
    <xf numFmtId="178" fontId="21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1" fillId="0" borderId="13" xfId="1" applyNumberFormat="1" applyFont="1" applyFill="1" applyBorder="1" applyAlignment="1"/>
    <xf numFmtId="178" fontId="18" fillId="0" borderId="3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24" fillId="0" borderId="2" xfId="0" applyFont="1" applyFill="1" applyBorder="1" applyAlignment="1"/>
    <xf numFmtId="178" fontId="18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18" fillId="0" borderId="13" xfId="1" applyNumberFormat="1" applyFont="1" applyFill="1" applyBorder="1" applyAlignment="1"/>
    <xf numFmtId="0" fontId="18" fillId="0" borderId="2" xfId="0" applyFont="1" applyFill="1" applyBorder="1" applyAlignment="1">
      <alignment horizontal="left" vertical="center"/>
    </xf>
    <xf numFmtId="178" fontId="18" fillId="0" borderId="2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right"/>
    </xf>
    <xf numFmtId="179" fontId="21" fillId="0" borderId="2" xfId="0" applyNumberFormat="1" applyFont="1" applyFill="1" applyBorder="1" applyAlignment="1">
      <alignment horizontal="center" vertical="center"/>
    </xf>
    <xf numFmtId="179" fontId="21" fillId="0" borderId="2" xfId="0" applyNumberFormat="1" applyFont="1" applyFill="1" applyBorder="1" applyAlignment="1">
      <alignment horizontal="left" vertical="center"/>
    </xf>
    <xf numFmtId="179" fontId="18" fillId="0" borderId="2" xfId="0" applyNumberFormat="1" applyFont="1" applyFill="1" applyBorder="1" applyAlignment="1">
      <alignment horizontal="center" vertical="center"/>
    </xf>
    <xf numFmtId="4" fontId="18" fillId="0" borderId="2" xfId="1" applyNumberFormat="1" applyFont="1" applyBorder="1" applyAlignment="1">
      <alignment horizontal="right"/>
    </xf>
    <xf numFmtId="0" fontId="21" fillId="0" borderId="0" xfId="0" applyFont="1" applyFill="1" applyBorder="1" applyAlignment="1"/>
    <xf numFmtId="0" fontId="20" fillId="0" borderId="0" xfId="0" applyFont="1" applyFill="1" applyBorder="1" applyAlignment="1">
      <alignment vertical="center"/>
    </xf>
    <xf numFmtId="0" fontId="26" fillId="2" borderId="0" xfId="0" applyFont="1" applyFill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1" fontId="21" fillId="0" borderId="14" xfId="0" applyNumberFormat="1" applyFont="1" applyFill="1" applyBorder="1" applyAlignment="1">
      <alignment horizontal="center" vertical="center"/>
    </xf>
    <xf numFmtId="177" fontId="21" fillId="0" borderId="13" xfId="0" applyNumberFormat="1" applyFont="1" applyFill="1" applyBorder="1" applyAlignment="1">
      <alignment horizontal="center" vertical="center"/>
    </xf>
    <xf numFmtId="178" fontId="21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/>
    </xf>
    <xf numFmtId="0" fontId="22" fillId="0" borderId="0" xfId="0" applyFont="1" applyFill="1" applyBorder="1" applyAlignment="1"/>
    <xf numFmtId="177" fontId="21" fillId="0" borderId="2" xfId="0" applyNumberFormat="1" applyFont="1" applyFill="1" applyBorder="1" applyAlignment="1"/>
    <xf numFmtId="0" fontId="28" fillId="0" borderId="2" xfId="0" applyFont="1" applyFill="1" applyBorder="1" applyAlignment="1"/>
    <xf numFmtId="0" fontId="29" fillId="0" borderId="2" xfId="0" applyFont="1" applyFill="1" applyBorder="1" applyAlignment="1">
      <alignment horizontal="left"/>
    </xf>
    <xf numFmtId="43" fontId="21" fillId="0" borderId="16" xfId="1" applyNumberFormat="1" applyFont="1" applyFill="1" applyBorder="1" applyAlignment="1"/>
    <xf numFmtId="1" fontId="21" fillId="0" borderId="10" xfId="0" applyNumberFormat="1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left" vertical="center"/>
    </xf>
    <xf numFmtId="0" fontId="28" fillId="0" borderId="17" xfId="0" applyFont="1" applyFill="1" applyBorder="1" applyAlignment="1">
      <alignment vertical="center"/>
    </xf>
    <xf numFmtId="1" fontId="27" fillId="0" borderId="2" xfId="0" applyNumberFormat="1" applyFont="1" applyFill="1" applyBorder="1" applyAlignment="1">
      <alignment horizontal="center" vertical="center"/>
    </xf>
    <xf numFmtId="43" fontId="21" fillId="0" borderId="13" xfId="1" applyNumberFormat="1" applyFont="1" applyFill="1" applyBorder="1" applyAlignment="1">
      <alignment vertical="center"/>
    </xf>
    <xf numFmtId="0" fontId="30" fillId="0" borderId="2" xfId="0" applyFont="1" applyFill="1" applyBorder="1" applyAlignment="1"/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 applyAlignment="1"/>
    <xf numFmtId="176" fontId="32" fillId="0" borderId="2" xfId="0" applyNumberFormat="1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16" fillId="0" borderId="2" xfId="0" applyFont="1" applyFill="1" applyBorder="1" applyAlignment="1"/>
    <xf numFmtId="0" fontId="10" fillId="0" borderId="2" xfId="0" applyFont="1" applyFill="1" applyBorder="1" applyAlignment="1"/>
    <xf numFmtId="180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31" fillId="0" borderId="0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vertical="center"/>
    </xf>
    <xf numFmtId="43" fontId="31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177" fontId="21" fillId="0" borderId="13" xfId="0" applyNumberFormat="1" applyFont="1" applyFill="1" applyBorder="1" applyAlignment="1"/>
    <xf numFmtId="0" fontId="21" fillId="0" borderId="13" xfId="0" applyFont="1" applyFill="1" applyBorder="1" applyAlignment="1"/>
    <xf numFmtId="4" fontId="21" fillId="0" borderId="2" xfId="1" applyNumberFormat="1" applyFont="1" applyBorder="1" applyAlignment="1">
      <alignment horizontal="right"/>
    </xf>
    <xf numFmtId="179" fontId="21" fillId="0" borderId="2" xfId="0" applyNumberFormat="1" applyFont="1" applyFill="1" applyBorder="1" applyAlignment="1">
      <alignment horizontal="center" vertical="center" wrapText="1"/>
    </xf>
    <xf numFmtId="2" fontId="21" fillId="0" borderId="2" xfId="1" applyNumberFormat="1" applyFont="1" applyBorder="1" applyAlignment="1">
      <alignment horizontal="right"/>
    </xf>
    <xf numFmtId="177" fontId="21" fillId="0" borderId="2" xfId="1" applyNumberFormat="1" applyFont="1" applyBorder="1" applyAlignment="1">
      <alignment horizontal="right"/>
    </xf>
    <xf numFmtId="0" fontId="21" fillId="0" borderId="2" xfId="0" applyFont="1" applyFill="1" applyBorder="1" applyAlignment="1"/>
    <xf numFmtId="4" fontId="21" fillId="0" borderId="2" xfId="1" applyNumberFormat="1" applyFont="1" applyBorder="1" applyAlignment="1">
      <alignment horizontal="right" vertical="center"/>
    </xf>
    <xf numFmtId="179" fontId="21" fillId="0" borderId="2" xfId="0" applyNumberFormat="1" applyFont="1" applyFill="1" applyBorder="1" applyAlignment="1">
      <alignment horizontal="left" vertical="center" wrapText="1"/>
    </xf>
    <xf numFmtId="176" fontId="31" fillId="0" borderId="2" xfId="0" applyNumberFormat="1" applyFont="1" applyFill="1" applyBorder="1" applyAlignment="1"/>
    <xf numFmtId="0" fontId="33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1" fillId="0" borderId="10" xfId="1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0" fontId="21" fillId="0" borderId="0" xfId="0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horizontal="center"/>
    </xf>
    <xf numFmtId="180" fontId="21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 quotePrefix="1">
      <alignment horizontal="center" vertical="center"/>
    </xf>
    <xf numFmtId="1" fontId="27" fillId="0" borderId="2" xfId="0" applyNumberFormat="1" applyFont="1" applyFill="1" applyBorder="1" applyAlignment="1" quotePrefix="1">
      <alignment horizontal="center" vertical="center"/>
    </xf>
    <xf numFmtId="0" fontId="23" fillId="0" borderId="2" xfId="0" applyFont="1" applyFill="1" applyBorder="1" applyAlignment="1" quotePrefix="1">
      <alignment horizontal="center" vertical="center"/>
    </xf>
    <xf numFmtId="0" fontId="25" fillId="0" borderId="2" xfId="0" applyFont="1" applyFill="1" applyBorder="1" applyAlignment="1" quotePrefix="1">
      <alignment horizontal="center" vertical="center"/>
    </xf>
    <xf numFmtId="1" fontId="18" fillId="0" borderId="2" xfId="0" applyNumberFormat="1" applyFont="1" applyFill="1" applyBorder="1" applyAlignment="1" quotePrefix="1">
      <alignment horizontal="center" vertical="center"/>
    </xf>
    <xf numFmtId="178" fontId="17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37"/>
  <sheetViews>
    <sheetView tabSelected="1" topLeftCell="A10" workbookViewId="0">
      <selection activeCell="J36" sqref="J36"/>
    </sheetView>
  </sheetViews>
  <sheetFormatPr defaultColWidth="9.14285714285714" defaultRowHeight="12.95" customHeight="1"/>
  <cols>
    <col min="1" max="1" width="7.42857142857143" style="1" customWidth="1"/>
    <col min="2" max="2" width="5" style="1" customWidth="1"/>
    <col min="3" max="3" width="18.4285714285714" style="1" customWidth="1"/>
    <col min="4" max="4" width="15" style="2" hidden="1" customWidth="1"/>
    <col min="5" max="5" width="8.71428571428571" style="2" customWidth="1"/>
    <col min="6" max="6" width="7.85714285714286" style="3" customWidth="1"/>
    <col min="7" max="7" width="2.57142857142857" style="1" customWidth="1"/>
    <col min="8" max="9" width="4.85714285714286" style="1" customWidth="1"/>
    <col min="10" max="10" width="9" style="1" customWidth="1"/>
    <col min="11" max="11" width="10.1428571428571" style="1" customWidth="1"/>
    <col min="12" max="13" width="7.85714285714286" style="1" customWidth="1"/>
    <col min="14" max="14" width="10.1428571428571" style="1" customWidth="1"/>
    <col min="15" max="15" width="7.85714285714286" style="1" customWidth="1"/>
    <col min="16" max="16" width="17.5714285714286" style="1" customWidth="1"/>
    <col min="17" max="17" width="8.28571428571429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10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48" t="s">
        <v>17</v>
      </c>
      <c r="Q6" s="59"/>
    </row>
    <row r="7" s="1" customFormat="1" customHeight="1" spans="1:17">
      <c r="A7" s="67"/>
      <c r="B7" s="67"/>
      <c r="C7" s="102"/>
      <c r="D7" s="102"/>
      <c r="E7" s="103" t="s">
        <v>18</v>
      </c>
      <c r="F7" s="104"/>
      <c r="G7" s="67"/>
      <c r="H7" s="105" t="s">
        <v>19</v>
      </c>
      <c r="I7" s="105" t="s">
        <v>20</v>
      </c>
      <c r="J7" s="67"/>
      <c r="K7" s="67"/>
      <c r="L7" s="105" t="s">
        <v>19</v>
      </c>
      <c r="M7" s="105" t="s">
        <v>20</v>
      </c>
      <c r="N7" s="67"/>
      <c r="O7" s="67"/>
      <c r="P7" s="149"/>
      <c r="Q7" s="59"/>
    </row>
    <row r="8" s="75" customFormat="1" ht="12" spans="1:17">
      <c r="A8" s="76">
        <v>45936</v>
      </c>
      <c r="B8" s="77">
        <v>16250</v>
      </c>
      <c r="C8" s="106" t="s">
        <v>21</v>
      </c>
      <c r="D8" s="77">
        <v>1937</v>
      </c>
      <c r="E8" s="79">
        <v>45936</v>
      </c>
      <c r="F8" s="170" t="s">
        <v>22</v>
      </c>
      <c r="G8" s="108"/>
      <c r="H8" s="109"/>
      <c r="I8" s="150"/>
      <c r="J8" s="150">
        <v>5500</v>
      </c>
      <c r="K8" s="150"/>
      <c r="L8" s="151"/>
      <c r="M8" s="81"/>
      <c r="N8" s="152">
        <f t="shared" ref="N8:N21" si="0">SUM(G8:M8)</f>
        <v>5500</v>
      </c>
      <c r="O8" s="95">
        <v>45938</v>
      </c>
      <c r="P8" s="95"/>
      <c r="Q8" s="99"/>
    </row>
    <row r="9" s="75" customFormat="1" ht="12" spans="1:17">
      <c r="A9" s="110">
        <v>45938</v>
      </c>
      <c r="B9" s="111">
        <v>16264</v>
      </c>
      <c r="C9" s="106" t="s">
        <v>23</v>
      </c>
      <c r="D9" s="111">
        <v>1941</v>
      </c>
      <c r="E9" s="79">
        <v>45938</v>
      </c>
      <c r="F9" s="170" t="s">
        <v>24</v>
      </c>
      <c r="G9" s="112"/>
      <c r="H9" s="113"/>
      <c r="I9" s="113"/>
      <c r="J9" s="150">
        <v>12160</v>
      </c>
      <c r="K9" s="112"/>
      <c r="L9" s="113"/>
      <c r="M9" s="113"/>
      <c r="N9" s="152">
        <f t="shared" si="0"/>
        <v>12160</v>
      </c>
      <c r="O9" s="153">
        <v>45938</v>
      </c>
      <c r="P9" s="112"/>
      <c r="Q9" s="99"/>
    </row>
    <row r="10" s="75" customFormat="1" ht="12" spans="1:17">
      <c r="A10" s="76">
        <v>45939</v>
      </c>
      <c r="B10" s="77">
        <v>16265</v>
      </c>
      <c r="C10" s="114" t="s">
        <v>25</v>
      </c>
      <c r="D10" s="77">
        <v>1942</v>
      </c>
      <c r="E10" s="79">
        <v>45939</v>
      </c>
      <c r="F10" s="170" t="s">
        <v>26</v>
      </c>
      <c r="G10" s="109"/>
      <c r="H10" s="115"/>
      <c r="I10" s="115"/>
      <c r="J10" s="115">
        <v>350</v>
      </c>
      <c r="K10" s="115"/>
      <c r="L10" s="154"/>
      <c r="M10" s="155"/>
      <c r="N10" s="152">
        <f t="shared" si="0"/>
        <v>350</v>
      </c>
      <c r="O10" s="95">
        <v>45940</v>
      </c>
      <c r="P10" s="95"/>
      <c r="Q10" s="99"/>
    </row>
    <row r="11" s="75" customFormat="1" ht="12" spans="1:17">
      <c r="A11" s="76">
        <v>45933</v>
      </c>
      <c r="B11" s="77">
        <v>16248</v>
      </c>
      <c r="C11" s="106" t="s">
        <v>27</v>
      </c>
      <c r="D11" s="77">
        <v>1935</v>
      </c>
      <c r="E11" s="79">
        <v>45941</v>
      </c>
      <c r="F11" s="170" t="s">
        <v>28</v>
      </c>
      <c r="G11" s="81"/>
      <c r="H11" s="81"/>
      <c r="I11" s="81"/>
      <c r="J11" s="81">
        <v>9400</v>
      </c>
      <c r="K11" s="81"/>
      <c r="L11" s="81"/>
      <c r="M11" s="81">
        <v>273</v>
      </c>
      <c r="N11" s="81">
        <f t="shared" si="0"/>
        <v>9673</v>
      </c>
      <c r="O11" s="95">
        <v>45941</v>
      </c>
      <c r="P11" s="95" t="s">
        <v>29</v>
      </c>
      <c r="Q11" s="99"/>
    </row>
    <row r="12" s="75" customFormat="1" ht="12" spans="1:17">
      <c r="A12" s="76">
        <v>45944</v>
      </c>
      <c r="B12" s="77">
        <v>16283</v>
      </c>
      <c r="C12" s="116" t="s">
        <v>30</v>
      </c>
      <c r="D12" s="77">
        <v>1946</v>
      </c>
      <c r="E12" s="79">
        <v>45944</v>
      </c>
      <c r="F12" s="170" t="s">
        <v>31</v>
      </c>
      <c r="G12" s="81"/>
      <c r="H12" s="81"/>
      <c r="I12" s="81"/>
      <c r="J12" s="81">
        <v>1650</v>
      </c>
      <c r="K12" s="81"/>
      <c r="L12" s="115"/>
      <c r="M12" s="115"/>
      <c r="N12" s="152">
        <f t="shared" si="0"/>
        <v>1650</v>
      </c>
      <c r="O12" s="95">
        <v>45945</v>
      </c>
      <c r="P12" s="95"/>
      <c r="Q12" s="99"/>
    </row>
    <row r="13" s="75" customFormat="1" ht="12" spans="1:17">
      <c r="A13" s="76">
        <v>45945</v>
      </c>
      <c r="B13" s="77">
        <v>16286</v>
      </c>
      <c r="C13" s="106" t="s">
        <v>32</v>
      </c>
      <c r="D13" s="77">
        <v>1947</v>
      </c>
      <c r="E13" s="79">
        <v>45945</v>
      </c>
      <c r="F13" s="170" t="s">
        <v>33</v>
      </c>
      <c r="G13" s="109"/>
      <c r="H13" s="115"/>
      <c r="I13" s="115"/>
      <c r="J13" s="115">
        <v>4400</v>
      </c>
      <c r="K13" s="115"/>
      <c r="L13" s="115"/>
      <c r="M13" s="115"/>
      <c r="N13" s="152">
        <f t="shared" si="0"/>
        <v>4400</v>
      </c>
      <c r="O13" s="95">
        <v>45945</v>
      </c>
      <c r="P13" s="95"/>
      <c r="Q13" s="99"/>
    </row>
    <row r="14" s="75" customFormat="1" ht="12" spans="1:17">
      <c r="A14" s="76">
        <v>45945</v>
      </c>
      <c r="B14" s="77">
        <v>16287</v>
      </c>
      <c r="C14" s="106" t="s">
        <v>34</v>
      </c>
      <c r="D14" s="77">
        <v>1948</v>
      </c>
      <c r="E14" s="79">
        <v>45945</v>
      </c>
      <c r="F14" s="170" t="s">
        <v>35</v>
      </c>
      <c r="G14" s="81"/>
      <c r="H14" s="81"/>
      <c r="I14" s="81"/>
      <c r="J14" s="81">
        <v>1100</v>
      </c>
      <c r="K14" s="81"/>
      <c r="L14" s="81"/>
      <c r="M14" s="81"/>
      <c r="N14" s="152">
        <f t="shared" si="0"/>
        <v>1100</v>
      </c>
      <c r="O14" s="95">
        <v>45947</v>
      </c>
      <c r="P14" s="95"/>
      <c r="Q14" s="99"/>
    </row>
    <row r="15" s="75" customFormat="1" ht="12" spans="1:17">
      <c r="A15" s="110">
        <v>45945</v>
      </c>
      <c r="B15" s="111">
        <v>16288</v>
      </c>
      <c r="C15" s="106" t="s">
        <v>36</v>
      </c>
      <c r="D15" s="111">
        <v>1949</v>
      </c>
      <c r="E15" s="79">
        <v>45945</v>
      </c>
      <c r="F15" s="170" t="s">
        <v>37</v>
      </c>
      <c r="G15" s="112"/>
      <c r="H15" s="113"/>
      <c r="I15" s="113"/>
      <c r="J15" s="112"/>
      <c r="K15" s="112"/>
      <c r="L15" s="113">
        <v>1100</v>
      </c>
      <c r="M15" s="113">
        <v>1100</v>
      </c>
      <c r="N15" s="152">
        <f t="shared" si="0"/>
        <v>2200</v>
      </c>
      <c r="O15" s="153">
        <v>45947</v>
      </c>
      <c r="P15" s="112"/>
      <c r="Q15" s="99"/>
    </row>
    <row r="16" s="75" customFormat="1" ht="12" spans="1:17">
      <c r="A16" s="76">
        <v>45945</v>
      </c>
      <c r="B16" s="77">
        <v>16290</v>
      </c>
      <c r="C16" s="106" t="s">
        <v>38</v>
      </c>
      <c r="D16" s="77">
        <v>1950</v>
      </c>
      <c r="E16" s="79">
        <v>45945</v>
      </c>
      <c r="F16" s="170" t="s">
        <v>39</v>
      </c>
      <c r="G16" s="109"/>
      <c r="H16" s="115"/>
      <c r="I16" s="115"/>
      <c r="J16" s="115">
        <v>4000</v>
      </c>
      <c r="K16" s="115"/>
      <c r="L16" s="115"/>
      <c r="M16" s="115"/>
      <c r="N16" s="152">
        <f t="shared" si="0"/>
        <v>4000</v>
      </c>
      <c r="O16" s="95">
        <v>45947</v>
      </c>
      <c r="P16" s="95"/>
      <c r="Q16" s="99"/>
    </row>
    <row r="17" s="75" customFormat="1" ht="12" spans="1:17">
      <c r="A17" s="76">
        <v>45947</v>
      </c>
      <c r="B17" s="117">
        <v>16300</v>
      </c>
      <c r="C17" s="106" t="s">
        <v>32</v>
      </c>
      <c r="D17" s="77">
        <v>1951</v>
      </c>
      <c r="E17" s="79">
        <v>45947</v>
      </c>
      <c r="F17" s="170" t="s">
        <v>40</v>
      </c>
      <c r="G17" s="81"/>
      <c r="H17" s="118"/>
      <c r="I17" s="118"/>
      <c r="J17" s="118"/>
      <c r="K17" s="118">
        <v>4680</v>
      </c>
      <c r="L17" s="118"/>
      <c r="M17" s="118"/>
      <c r="N17" s="152">
        <f t="shared" si="0"/>
        <v>4680</v>
      </c>
      <c r="O17" s="95">
        <v>45950</v>
      </c>
      <c r="P17" s="95"/>
      <c r="Q17" s="99"/>
    </row>
    <row r="18" s="75" customFormat="1" ht="12" spans="1:17">
      <c r="A18" s="76">
        <v>45950</v>
      </c>
      <c r="B18" s="77">
        <v>16311</v>
      </c>
      <c r="C18" s="106" t="s">
        <v>41</v>
      </c>
      <c r="D18" s="77">
        <v>1952</v>
      </c>
      <c r="E18" s="79">
        <v>45950</v>
      </c>
      <c r="F18" s="170" t="s">
        <v>42</v>
      </c>
      <c r="G18" s="119"/>
      <c r="H18" s="109"/>
      <c r="I18" s="115"/>
      <c r="J18" s="115">
        <v>5600</v>
      </c>
      <c r="K18" s="115"/>
      <c r="L18" s="156"/>
      <c r="M18" s="81"/>
      <c r="N18" s="152">
        <f t="shared" si="0"/>
        <v>5600</v>
      </c>
      <c r="O18" s="95">
        <v>45952</v>
      </c>
      <c r="P18" s="95"/>
      <c r="Q18" s="99"/>
    </row>
    <row r="19" s="100" customFormat="1" ht="12" spans="1:17">
      <c r="A19" s="120">
        <v>45936</v>
      </c>
      <c r="B19" s="121">
        <v>16253</v>
      </c>
      <c r="C19" s="122" t="s">
        <v>43</v>
      </c>
      <c r="D19" s="121">
        <v>1938</v>
      </c>
      <c r="E19" s="79">
        <v>45954</v>
      </c>
      <c r="F19" s="171" t="s">
        <v>44</v>
      </c>
      <c r="G19" s="124"/>
      <c r="H19" s="124"/>
      <c r="I19" s="124"/>
      <c r="J19" s="124">
        <v>6600</v>
      </c>
      <c r="K19" s="124"/>
      <c r="L19" s="124"/>
      <c r="M19" s="124">
        <v>581</v>
      </c>
      <c r="N19" s="157">
        <f t="shared" si="0"/>
        <v>7181</v>
      </c>
      <c r="O19" s="95">
        <v>45954</v>
      </c>
      <c r="P19" s="158" t="s">
        <v>45</v>
      </c>
      <c r="Q19" s="165"/>
    </row>
    <row r="20" s="75" customFormat="1" ht="12" spans="1:17">
      <c r="A20" s="76" t="s">
        <v>46</v>
      </c>
      <c r="B20" s="77">
        <v>16353</v>
      </c>
      <c r="C20" s="106" t="s">
        <v>38</v>
      </c>
      <c r="D20" s="77">
        <v>1954</v>
      </c>
      <c r="E20" s="79">
        <v>45958</v>
      </c>
      <c r="F20" s="171" t="s">
        <v>47</v>
      </c>
      <c r="G20" s="109"/>
      <c r="H20" s="115"/>
      <c r="I20" s="115"/>
      <c r="J20" s="115">
        <v>1600</v>
      </c>
      <c r="K20" s="115"/>
      <c r="L20" s="115"/>
      <c r="M20" s="115"/>
      <c r="N20" s="152">
        <f t="shared" si="0"/>
        <v>1600</v>
      </c>
      <c r="O20" s="95">
        <v>45958</v>
      </c>
      <c r="P20" s="95"/>
      <c r="Q20" s="99"/>
    </row>
    <row r="21" s="75" customFormat="1" ht="12" spans="1:17">
      <c r="A21" s="76">
        <v>45959</v>
      </c>
      <c r="B21" s="77">
        <v>16367</v>
      </c>
      <c r="C21" s="106" t="s">
        <v>32</v>
      </c>
      <c r="D21" s="77">
        <v>1956</v>
      </c>
      <c r="E21" s="79">
        <v>45959</v>
      </c>
      <c r="F21" s="171" t="s">
        <v>48</v>
      </c>
      <c r="G21" s="109"/>
      <c r="H21" s="115"/>
      <c r="I21" s="115"/>
      <c r="J21" s="115">
        <v>176</v>
      </c>
      <c r="K21" s="115"/>
      <c r="L21" s="115"/>
      <c r="M21" s="115"/>
      <c r="N21" s="152">
        <f t="shared" si="0"/>
        <v>176</v>
      </c>
      <c r="O21" s="95">
        <v>45960</v>
      </c>
      <c r="P21" s="95"/>
      <c r="Q21" s="99"/>
    </row>
    <row r="22" s="1" customFormat="1" ht="12.75" spans="1:17">
      <c r="A22" s="125" t="s">
        <v>49</v>
      </c>
      <c r="B22" s="126"/>
      <c r="C22" s="127"/>
      <c r="D22" s="128"/>
      <c r="E22" s="128"/>
      <c r="F22" s="80" t="s">
        <v>50</v>
      </c>
      <c r="G22" s="129">
        <f t="shared" ref="G22:N22" si="1">SUM(G8:G21)</f>
        <v>0</v>
      </c>
      <c r="H22" s="129">
        <f t="shared" si="1"/>
        <v>0</v>
      </c>
      <c r="I22" s="129">
        <f t="shared" si="1"/>
        <v>0</v>
      </c>
      <c r="J22" s="129">
        <f t="shared" si="1"/>
        <v>52536</v>
      </c>
      <c r="K22" s="129">
        <f t="shared" si="1"/>
        <v>4680</v>
      </c>
      <c r="L22" s="129">
        <f t="shared" si="1"/>
        <v>1100</v>
      </c>
      <c r="M22" s="129">
        <f t="shared" si="1"/>
        <v>1954</v>
      </c>
      <c r="N22" s="129">
        <f t="shared" si="1"/>
        <v>60270</v>
      </c>
      <c r="O22" s="159"/>
      <c r="P22" s="113"/>
      <c r="Q22" s="59"/>
    </row>
    <row r="23" s="1" customFormat="1" customHeight="1" spans="1:17">
      <c r="A23" s="130"/>
      <c r="B23" s="131"/>
      <c r="C23" s="132"/>
      <c r="D23" s="133"/>
      <c r="E23" s="133"/>
      <c r="F23" s="134"/>
      <c r="G23" s="135"/>
      <c r="H23" s="135"/>
      <c r="I23" s="135"/>
      <c r="J23" s="135"/>
      <c r="K23" s="135"/>
      <c r="L23" s="135"/>
      <c r="M23" s="135"/>
      <c r="N23" s="135"/>
      <c r="O23" s="4"/>
      <c r="P23" s="45"/>
      <c r="Q23" s="59"/>
    </row>
    <row r="24" s="1" customFormat="1" customHeight="1" spans="1:17">
      <c r="A24" s="4"/>
      <c r="B24" s="4"/>
      <c r="C24" s="4"/>
      <c r="D24" s="5"/>
      <c r="E24" s="5"/>
      <c r="F24" s="6"/>
      <c r="G24" s="4"/>
      <c r="H24" s="4"/>
      <c r="I24" s="4"/>
      <c r="J24" s="4"/>
      <c r="K24" s="4"/>
      <c r="L24" s="4"/>
      <c r="M24" s="4"/>
      <c r="N24" s="4"/>
      <c r="O24" s="4"/>
      <c r="P24" s="45"/>
      <c r="Q24" s="59"/>
    </row>
    <row r="25" s="1" customFormat="1" customHeight="1" spans="1:17">
      <c r="A25" s="4" t="s">
        <v>0</v>
      </c>
      <c r="B25" s="4"/>
      <c r="C25" s="4"/>
      <c r="D25" s="5"/>
      <c r="E25" s="5"/>
      <c r="F25" s="6"/>
      <c r="G25" s="4"/>
      <c r="H25" s="4"/>
      <c r="I25" s="4"/>
      <c r="J25" s="4"/>
      <c r="K25" s="4"/>
      <c r="L25" s="4"/>
      <c r="M25" s="4"/>
      <c r="N25" s="4"/>
      <c r="O25" s="4"/>
      <c r="P25" s="45"/>
      <c r="Q25" s="59"/>
    </row>
    <row r="26" s="1" customFormat="1" customHeight="1" spans="1:17">
      <c r="A26" s="4" t="s">
        <v>1</v>
      </c>
      <c r="B26" s="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  <c r="Q26" s="59"/>
    </row>
    <row r="27" s="1" customFormat="1" customHeight="1" spans="1:17">
      <c r="A27" s="4" t="s">
        <v>2</v>
      </c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101" t="s">
        <v>51</v>
      </c>
      <c r="B29" s="8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9" t="s">
        <v>4</v>
      </c>
      <c r="B30" s="10" t="s">
        <v>5</v>
      </c>
      <c r="C30" s="10" t="s">
        <v>6</v>
      </c>
      <c r="D30" s="11" t="s">
        <v>7</v>
      </c>
      <c r="E30" s="12" t="s">
        <v>8</v>
      </c>
      <c r="F30" s="10" t="s">
        <v>52</v>
      </c>
      <c r="G30" s="10" t="s">
        <v>10</v>
      </c>
      <c r="H30" s="14" t="s">
        <v>11</v>
      </c>
      <c r="I30" s="14"/>
      <c r="J30" s="10" t="s">
        <v>12</v>
      </c>
      <c r="K30" s="10" t="s">
        <v>13</v>
      </c>
      <c r="L30" s="160" t="s">
        <v>14</v>
      </c>
      <c r="M30" s="160"/>
      <c r="N30" s="10" t="s">
        <v>15</v>
      </c>
      <c r="O30" s="10" t="s">
        <v>16</v>
      </c>
      <c r="P30" s="10" t="s">
        <v>17</v>
      </c>
      <c r="Q30" s="10" t="s">
        <v>53</v>
      </c>
    </row>
    <row r="31" s="1" customFormat="1" ht="13" customHeight="1" spans="1:17">
      <c r="A31" s="10"/>
      <c r="B31" s="67"/>
      <c r="C31" s="67"/>
      <c r="D31" s="102"/>
      <c r="E31" s="103" t="s">
        <v>18</v>
      </c>
      <c r="F31" s="67"/>
      <c r="G31" s="67"/>
      <c r="H31" s="105" t="s">
        <v>19</v>
      </c>
      <c r="I31" s="105" t="s">
        <v>20</v>
      </c>
      <c r="J31" s="67"/>
      <c r="K31" s="67"/>
      <c r="L31" s="105" t="s">
        <v>19</v>
      </c>
      <c r="M31" s="105" t="s">
        <v>20</v>
      </c>
      <c r="N31" s="67"/>
      <c r="O31" s="67"/>
      <c r="P31" s="67"/>
      <c r="Q31" s="67"/>
    </row>
    <row r="32" s="99" customFormat="1" ht="12" spans="1:17">
      <c r="A32" s="76">
        <v>45936</v>
      </c>
      <c r="B32" s="77">
        <v>16249</v>
      </c>
      <c r="C32" s="106" t="s">
        <v>54</v>
      </c>
      <c r="D32" s="77">
        <v>1936</v>
      </c>
      <c r="E32" s="79">
        <v>45966</v>
      </c>
      <c r="F32" s="80" t="s">
        <v>55</v>
      </c>
      <c r="G32" s="81"/>
      <c r="H32" s="81"/>
      <c r="I32" s="81"/>
      <c r="J32" s="81">
        <v>65424</v>
      </c>
      <c r="K32" s="81"/>
      <c r="L32" s="81"/>
      <c r="M32" s="81"/>
      <c r="N32" s="81">
        <f>SUM(G32:M32)</f>
        <v>65424</v>
      </c>
      <c r="O32" s="95"/>
      <c r="P32" s="95"/>
      <c r="Q32" s="79">
        <v>45966</v>
      </c>
    </row>
    <row r="33" s="99" customFormat="1" ht="12" spans="1:17">
      <c r="A33" s="76">
        <v>45941</v>
      </c>
      <c r="B33" s="77">
        <v>16276</v>
      </c>
      <c r="C33" s="106" t="s">
        <v>54</v>
      </c>
      <c r="D33" s="77">
        <v>1944</v>
      </c>
      <c r="E33" s="79">
        <v>45976</v>
      </c>
      <c r="F33" s="80" t="s">
        <v>56</v>
      </c>
      <c r="G33" s="81"/>
      <c r="H33" s="81"/>
      <c r="I33" s="81"/>
      <c r="J33" s="81">
        <v>0</v>
      </c>
      <c r="K33" s="81">
        <v>148250</v>
      </c>
      <c r="L33" s="81"/>
      <c r="M33" s="81"/>
      <c r="N33" s="81">
        <f>SUM(G33:M33)</f>
        <v>148250</v>
      </c>
      <c r="O33" s="95"/>
      <c r="P33" s="95"/>
      <c r="Q33" s="79">
        <v>45976</v>
      </c>
    </row>
    <row r="34" s="99" customFormat="1" ht="12" spans="1:17">
      <c r="A34" s="76">
        <v>45944</v>
      </c>
      <c r="B34" s="77">
        <v>16280</v>
      </c>
      <c r="C34" s="106" t="s">
        <v>57</v>
      </c>
      <c r="D34" s="77">
        <v>1945</v>
      </c>
      <c r="E34" s="79" t="s">
        <v>58</v>
      </c>
      <c r="F34" s="80"/>
      <c r="G34" s="81"/>
      <c r="H34" s="81"/>
      <c r="I34" s="81"/>
      <c r="J34" s="81">
        <v>480</v>
      </c>
      <c r="K34" s="81"/>
      <c r="L34" s="81"/>
      <c r="M34" s="81"/>
      <c r="N34" s="81">
        <f>SUM(G34:M34)</f>
        <v>480</v>
      </c>
      <c r="O34" s="95"/>
      <c r="P34" s="95"/>
      <c r="Q34" s="79"/>
    </row>
    <row r="35" s="1" customFormat="1" customHeight="1" spans="1:17">
      <c r="A35" s="136" t="s">
        <v>15</v>
      </c>
      <c r="B35" s="73"/>
      <c r="C35" s="137"/>
      <c r="D35" s="138"/>
      <c r="E35" s="138"/>
      <c r="F35" s="37"/>
      <c r="G35" s="139">
        <f t="shared" ref="G35:N35" si="2">SUM(G32:G34)</f>
        <v>0</v>
      </c>
      <c r="H35" s="139">
        <f t="shared" si="2"/>
        <v>0</v>
      </c>
      <c r="I35" s="139">
        <f t="shared" si="2"/>
        <v>0</v>
      </c>
      <c r="J35" s="139">
        <f t="shared" si="2"/>
        <v>65904</v>
      </c>
      <c r="K35" s="139">
        <f t="shared" si="2"/>
        <v>148250</v>
      </c>
      <c r="L35" s="139">
        <f t="shared" si="2"/>
        <v>0</v>
      </c>
      <c r="M35" s="139">
        <f t="shared" si="2"/>
        <v>0</v>
      </c>
      <c r="N35" s="139">
        <f t="shared" si="2"/>
        <v>214154</v>
      </c>
      <c r="O35" s="161"/>
      <c r="P35" s="73"/>
      <c r="Q35" s="166"/>
    </row>
    <row r="36" s="100" customFormat="1" ht="30" customHeight="1" spans="1:17">
      <c r="A36" s="140" t="s">
        <v>59</v>
      </c>
      <c r="B36" s="141"/>
      <c r="C36" s="142"/>
      <c r="D36" s="143"/>
      <c r="E36" s="143"/>
      <c r="F36" s="107"/>
      <c r="G36" s="144">
        <f t="shared" ref="G36:N36" si="3">G22+G35</f>
        <v>0</v>
      </c>
      <c r="H36" s="144">
        <f t="shared" si="3"/>
        <v>0</v>
      </c>
      <c r="I36" s="144">
        <f t="shared" si="3"/>
        <v>0</v>
      </c>
      <c r="J36" s="144">
        <f t="shared" si="3"/>
        <v>118440</v>
      </c>
      <c r="K36" s="144">
        <f t="shared" si="3"/>
        <v>152930</v>
      </c>
      <c r="L36" s="144">
        <f t="shared" si="3"/>
        <v>1100</v>
      </c>
      <c r="M36" s="144">
        <f t="shared" si="3"/>
        <v>1954</v>
      </c>
      <c r="N36" s="144">
        <f t="shared" si="3"/>
        <v>274424</v>
      </c>
      <c r="O36" s="162"/>
      <c r="P36" s="163"/>
      <c r="Q36" s="167"/>
    </row>
    <row r="37" s="1" customFormat="1" customHeight="1" spans="1:17">
      <c r="A37" s="132"/>
      <c r="B37" s="145"/>
      <c r="C37" s="146"/>
      <c r="D37" s="5"/>
      <c r="E37" s="5"/>
      <c r="F37" s="6"/>
      <c r="G37" s="147"/>
      <c r="H37" s="147"/>
      <c r="I37" s="147"/>
      <c r="J37" s="147"/>
      <c r="K37" s="147"/>
      <c r="L37" s="147"/>
      <c r="M37" s="147"/>
      <c r="N37" s="147"/>
      <c r="O37" s="164"/>
      <c r="P37" s="45"/>
      <c r="Q37" s="168"/>
    </row>
    <row r="38" s="1" customFormat="1" customHeight="1" spans="1:1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59"/>
    </row>
    <row r="39" s="1" customFormat="1" customHeight="1" spans="1:17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59"/>
    </row>
    <row r="40" s="1" customFormat="1" customHeight="1" spans="1:17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59"/>
    </row>
    <row r="41" s="1" customFormat="1" customHeight="1" spans="1:17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59"/>
    </row>
    <row r="42" s="1" customFormat="1" customHeight="1" spans="1:17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59"/>
    </row>
    <row r="43" s="1" customFormat="1" customHeight="1" spans="1:17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59"/>
    </row>
    <row r="44" s="1" customFormat="1" customHeight="1" spans="1:17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59"/>
    </row>
    <row r="45" s="1" customFormat="1" customHeight="1" spans="1:17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59"/>
    </row>
    <row r="46" s="1" customFormat="1" customHeight="1" spans="1:1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59"/>
    </row>
    <row r="47" s="1" customFormat="1" customHeight="1" spans="1:1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59"/>
    </row>
    <row r="48" s="1" customFormat="1" customHeight="1" spans="1:1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59"/>
    </row>
    <row r="49" s="1" customFormat="1" customHeight="1" spans="1:1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59"/>
    </row>
    <row r="50" s="1" customFormat="1" customHeight="1" spans="1:17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59"/>
    </row>
    <row r="51" s="1" customFormat="1" customHeight="1" spans="1:17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59"/>
    </row>
    <row r="52" s="1" customFormat="1" customHeight="1" spans="1:1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9"/>
    </row>
    <row r="53" s="1" customFormat="1" customHeight="1" spans="1:1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9"/>
    </row>
    <row r="54" s="1" customFormat="1" customHeight="1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 s="59"/>
      <c r="B72" s="59"/>
      <c r="C72" s="59"/>
      <c r="D72" s="169"/>
      <c r="E72" s="169"/>
      <c r="F72" s="134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</row>
    <row r="73" s="1" customFormat="1" customHeight="1" spans="1:17">
      <c r="A73" s="4" t="s">
        <v>0</v>
      </c>
      <c r="B73" s="4"/>
      <c r="C73" s="4"/>
      <c r="D73" s="5"/>
      <c r="E73" s="5"/>
      <c r="F73" s="6"/>
      <c r="G73" s="4"/>
      <c r="H73" s="4"/>
      <c r="I73" s="4"/>
      <c r="J73" s="4"/>
      <c r="K73" s="4"/>
      <c r="L73" s="4"/>
      <c r="M73" s="4"/>
      <c r="N73" s="4"/>
      <c r="O73" s="4"/>
      <c r="P73" s="45"/>
      <c r="Q73" s="59"/>
    </row>
    <row r="74" s="1" customFormat="1" customHeight="1" spans="1:17">
      <c r="A74" s="4" t="s">
        <v>60</v>
      </c>
      <c r="B74" s="4"/>
      <c r="C74" s="4"/>
      <c r="D74" s="5"/>
      <c r="E74" s="5"/>
      <c r="F74" s="6"/>
      <c r="G74" s="4"/>
      <c r="H74" s="4"/>
      <c r="I74" s="4"/>
      <c r="J74" s="4"/>
      <c r="K74" s="4"/>
      <c r="L74" s="4"/>
      <c r="M74" s="4"/>
      <c r="N74" s="4"/>
      <c r="O74" s="4"/>
      <c r="P74" s="45"/>
      <c r="Q74" s="59"/>
    </row>
    <row r="75" s="1" customFormat="1" customHeight="1" spans="1:17">
      <c r="A75" s="4" t="s">
        <v>61</v>
      </c>
      <c r="B75" s="4"/>
      <c r="C75" s="4"/>
      <c r="D75" s="5"/>
      <c r="E75" s="5"/>
      <c r="F75" s="6"/>
      <c r="G75" s="4"/>
      <c r="H75" s="4"/>
      <c r="I75" s="4"/>
      <c r="J75" s="4"/>
      <c r="K75" s="4"/>
      <c r="L75" s="4"/>
      <c r="M75" s="4"/>
      <c r="N75" s="4"/>
      <c r="O75" s="4"/>
      <c r="P75" s="45"/>
      <c r="Q75" s="59"/>
    </row>
    <row r="76" s="1" customFormat="1" customHeight="1" spans="1:17">
      <c r="A76" s="4"/>
      <c r="B76" s="4"/>
      <c r="C76" s="4"/>
      <c r="D76" s="5"/>
      <c r="E76" s="5"/>
      <c r="F76" s="6"/>
      <c r="G76" s="4"/>
      <c r="H76" s="4"/>
      <c r="I76" s="4"/>
      <c r="J76" s="4"/>
      <c r="K76" s="4"/>
      <c r="L76" s="4"/>
      <c r="M76" s="4"/>
      <c r="N76" s="4"/>
      <c r="O76" s="4"/>
      <c r="P76" s="45"/>
      <c r="Q76" s="59"/>
    </row>
    <row r="77" customHeight="1" spans="1:16">
      <c r="A77" s="7" t="s">
        <v>62</v>
      </c>
      <c r="B77" s="8"/>
      <c r="C77" s="4"/>
      <c r="D77" s="5"/>
      <c r="E77" s="5"/>
      <c r="F77" s="6"/>
      <c r="G77" s="4"/>
      <c r="H77" s="4"/>
      <c r="I77" s="4"/>
      <c r="J77" s="4"/>
      <c r="K77" s="4"/>
      <c r="L77" s="4"/>
      <c r="M77" s="4"/>
      <c r="N77" s="4"/>
      <c r="O77" s="4"/>
      <c r="P77" s="45"/>
    </row>
    <row r="78" customHeight="1" spans="1:16">
      <c r="A78" s="9" t="s">
        <v>4</v>
      </c>
      <c r="B78" s="10" t="s">
        <v>5</v>
      </c>
      <c r="C78" s="11" t="s">
        <v>6</v>
      </c>
      <c r="D78" s="11" t="s">
        <v>7</v>
      </c>
      <c r="E78" s="12" t="s">
        <v>8</v>
      </c>
      <c r="F78" s="13" t="s">
        <v>9</v>
      </c>
      <c r="G78" s="10" t="s">
        <v>10</v>
      </c>
      <c r="H78" s="14" t="s">
        <v>11</v>
      </c>
      <c r="I78" s="14"/>
      <c r="J78" s="9" t="s">
        <v>12</v>
      </c>
      <c r="K78" s="10" t="s">
        <v>13</v>
      </c>
      <c r="L78" s="14" t="s">
        <v>14</v>
      </c>
      <c r="M78" s="14"/>
      <c r="N78" s="9" t="s">
        <v>15</v>
      </c>
      <c r="O78" s="10" t="s">
        <v>16</v>
      </c>
      <c r="P78" s="10" t="s">
        <v>17</v>
      </c>
    </row>
    <row r="79" customHeight="1" spans="1:16">
      <c r="A79" s="15"/>
      <c r="B79" s="16"/>
      <c r="C79" s="17"/>
      <c r="D79" s="17"/>
      <c r="E79" s="18" t="s">
        <v>18</v>
      </c>
      <c r="F79" s="19"/>
      <c r="G79" s="16"/>
      <c r="H79" s="20" t="s">
        <v>19</v>
      </c>
      <c r="I79" s="20" t="s">
        <v>20</v>
      </c>
      <c r="J79" s="15"/>
      <c r="K79" s="16"/>
      <c r="L79" s="20" t="s">
        <v>19</v>
      </c>
      <c r="M79" s="20" t="s">
        <v>20</v>
      </c>
      <c r="N79" s="15"/>
      <c r="O79" s="16"/>
      <c r="P79" s="16"/>
    </row>
    <row r="80" customHeight="1" spans="1:16">
      <c r="A80" s="21"/>
      <c r="B80" s="22"/>
      <c r="C80" s="23"/>
      <c r="D80" s="24"/>
      <c r="E80" s="24"/>
      <c r="F80" s="25"/>
      <c r="G80" s="26"/>
      <c r="H80" s="27"/>
      <c r="I80" s="27"/>
      <c r="J80" s="46"/>
      <c r="K80" s="47"/>
      <c r="L80" s="27"/>
      <c r="M80" s="27"/>
      <c r="N80" s="48">
        <f t="shared" ref="N80:N105" si="4">SUM(G80:M80)</f>
        <v>0</v>
      </c>
      <c r="O80" s="49"/>
      <c r="P80" s="50"/>
    </row>
    <row r="81" customHeight="1" spans="1:16">
      <c r="A81" s="28"/>
      <c r="B81" s="29"/>
      <c r="C81" s="30"/>
      <c r="D81" s="31"/>
      <c r="E81" s="31"/>
      <c r="F81" s="32"/>
      <c r="G81" s="33"/>
      <c r="H81" s="34"/>
      <c r="I81" s="34"/>
      <c r="J81" s="51"/>
      <c r="K81" s="52"/>
      <c r="L81" s="34"/>
      <c r="M81" s="34"/>
      <c r="N81" s="53">
        <f t="shared" si="4"/>
        <v>0</v>
      </c>
      <c r="O81" s="54"/>
      <c r="P81" s="55"/>
    </row>
    <row r="82" customHeight="1" spans="1:16">
      <c r="A82" s="28"/>
      <c r="B82" s="29"/>
      <c r="C82" s="30"/>
      <c r="D82" s="31"/>
      <c r="E82" s="31"/>
      <c r="F82" s="32"/>
      <c r="G82" s="33"/>
      <c r="H82" s="34"/>
      <c r="I82" s="34"/>
      <c r="J82" s="51"/>
      <c r="K82" s="52"/>
      <c r="L82" s="34"/>
      <c r="M82" s="34"/>
      <c r="N82" s="53">
        <f t="shared" si="4"/>
        <v>0</v>
      </c>
      <c r="O82" s="54"/>
      <c r="P82" s="55"/>
    </row>
    <row r="83" customHeight="1" spans="1:16">
      <c r="A83" s="28"/>
      <c r="B83" s="29"/>
      <c r="C83" s="30"/>
      <c r="D83" s="31"/>
      <c r="E83" s="31"/>
      <c r="F83" s="32"/>
      <c r="G83" s="33"/>
      <c r="H83" s="34"/>
      <c r="I83" s="34"/>
      <c r="J83" s="51"/>
      <c r="K83" s="52"/>
      <c r="L83" s="34"/>
      <c r="M83" s="34"/>
      <c r="N83" s="53">
        <f t="shared" si="4"/>
        <v>0</v>
      </c>
      <c r="O83" s="54"/>
      <c r="P83" s="55"/>
    </row>
    <row r="84" customHeight="1" spans="1:16">
      <c r="A84" s="28"/>
      <c r="B84" s="29"/>
      <c r="C84" s="30"/>
      <c r="D84" s="31"/>
      <c r="E84" s="31"/>
      <c r="F84" s="32"/>
      <c r="G84" s="33"/>
      <c r="H84" s="34"/>
      <c r="I84" s="34"/>
      <c r="J84" s="51"/>
      <c r="K84" s="52"/>
      <c r="L84" s="34"/>
      <c r="M84" s="34"/>
      <c r="N84" s="53">
        <f t="shared" si="4"/>
        <v>0</v>
      </c>
      <c r="O84" s="54"/>
      <c r="P84" s="55"/>
    </row>
    <row r="85" customHeight="1" spans="1:16">
      <c r="A85" s="28"/>
      <c r="B85" s="29"/>
      <c r="C85" s="30"/>
      <c r="D85" s="31"/>
      <c r="E85" s="31"/>
      <c r="F85" s="32"/>
      <c r="G85" s="33"/>
      <c r="H85" s="34"/>
      <c r="I85" s="34"/>
      <c r="J85" s="51"/>
      <c r="K85" s="52"/>
      <c r="L85" s="34"/>
      <c r="M85" s="34"/>
      <c r="N85" s="53">
        <f t="shared" si="4"/>
        <v>0</v>
      </c>
      <c r="O85" s="54"/>
      <c r="P85" s="55"/>
    </row>
    <row r="86" customHeight="1" spans="1:16">
      <c r="A86" s="28"/>
      <c r="B86" s="29"/>
      <c r="C86" s="30"/>
      <c r="D86" s="31"/>
      <c r="E86" s="31"/>
      <c r="F86" s="32"/>
      <c r="G86" s="33"/>
      <c r="H86" s="34"/>
      <c r="I86" s="34"/>
      <c r="J86" s="51"/>
      <c r="K86" s="52"/>
      <c r="L86" s="34"/>
      <c r="M86" s="34"/>
      <c r="N86" s="53">
        <f t="shared" si="4"/>
        <v>0</v>
      </c>
      <c r="O86" s="54"/>
      <c r="P86" s="55"/>
    </row>
    <row r="87" customHeight="1" spans="1:16">
      <c r="A87" s="28"/>
      <c r="B87" s="29"/>
      <c r="C87" s="30"/>
      <c r="D87" s="31"/>
      <c r="E87" s="31"/>
      <c r="F87" s="32"/>
      <c r="G87" s="33"/>
      <c r="H87" s="34"/>
      <c r="I87" s="34"/>
      <c r="J87" s="51"/>
      <c r="K87" s="52"/>
      <c r="L87" s="34"/>
      <c r="M87" s="34"/>
      <c r="N87" s="53">
        <f t="shared" si="4"/>
        <v>0</v>
      </c>
      <c r="O87" s="54"/>
      <c r="P87" s="55"/>
    </row>
    <row r="88" customHeight="1" spans="1:16">
      <c r="A88" s="28"/>
      <c r="B88" s="29"/>
      <c r="C88" s="30"/>
      <c r="D88" s="31"/>
      <c r="E88" s="31"/>
      <c r="F88" s="32"/>
      <c r="G88" s="33"/>
      <c r="H88" s="34"/>
      <c r="I88" s="34"/>
      <c r="J88" s="51"/>
      <c r="K88" s="52"/>
      <c r="L88" s="34"/>
      <c r="M88" s="34"/>
      <c r="N88" s="53">
        <f t="shared" si="4"/>
        <v>0</v>
      </c>
      <c r="O88" s="54"/>
      <c r="P88" s="55"/>
    </row>
    <row r="89" customHeight="1" spans="1:16">
      <c r="A89" s="28"/>
      <c r="B89" s="29"/>
      <c r="C89" s="30"/>
      <c r="D89" s="31"/>
      <c r="E89" s="31"/>
      <c r="F89" s="32"/>
      <c r="G89" s="33"/>
      <c r="H89" s="34"/>
      <c r="I89" s="34"/>
      <c r="J89" s="51"/>
      <c r="K89" s="52"/>
      <c r="L89" s="34"/>
      <c r="M89" s="34"/>
      <c r="N89" s="53">
        <f t="shared" si="4"/>
        <v>0</v>
      </c>
      <c r="O89" s="54"/>
      <c r="P89" s="55"/>
    </row>
    <row r="90" customHeight="1" spans="1:16">
      <c r="A90" s="28"/>
      <c r="B90" s="29"/>
      <c r="C90" s="30"/>
      <c r="D90" s="31"/>
      <c r="E90" s="31"/>
      <c r="F90" s="32"/>
      <c r="G90" s="33"/>
      <c r="H90" s="34"/>
      <c r="I90" s="34"/>
      <c r="J90" s="51"/>
      <c r="K90" s="52"/>
      <c r="L90" s="34"/>
      <c r="M90" s="34"/>
      <c r="N90" s="53">
        <f t="shared" si="4"/>
        <v>0</v>
      </c>
      <c r="O90" s="54"/>
      <c r="P90" s="55"/>
    </row>
    <row r="91" customHeight="1" spans="1:16">
      <c r="A91" s="28"/>
      <c r="B91" s="29"/>
      <c r="C91" s="30"/>
      <c r="D91" s="31"/>
      <c r="E91" s="31"/>
      <c r="F91" s="35"/>
      <c r="G91" s="33"/>
      <c r="H91" s="34"/>
      <c r="I91" s="34"/>
      <c r="J91" s="51"/>
      <c r="K91" s="52"/>
      <c r="L91" s="34"/>
      <c r="M91" s="34"/>
      <c r="N91" s="53">
        <f t="shared" si="4"/>
        <v>0</v>
      </c>
      <c r="O91" s="54"/>
      <c r="P91" s="55"/>
    </row>
    <row r="92" customHeight="1" spans="1:16">
      <c r="A92" s="28"/>
      <c r="B92" s="29"/>
      <c r="C92" s="30"/>
      <c r="D92" s="31"/>
      <c r="E92" s="31"/>
      <c r="F92" s="35"/>
      <c r="G92" s="33"/>
      <c r="H92" s="34"/>
      <c r="I92" s="34"/>
      <c r="J92" s="51"/>
      <c r="K92" s="52"/>
      <c r="L92" s="34"/>
      <c r="M92" s="34"/>
      <c r="N92" s="53">
        <f t="shared" si="4"/>
        <v>0</v>
      </c>
      <c r="O92" s="54"/>
      <c r="P92" s="55"/>
    </row>
    <row r="93" customHeight="1" spans="1:16">
      <c r="A93" s="28"/>
      <c r="B93" s="29"/>
      <c r="C93" s="30"/>
      <c r="D93" s="31"/>
      <c r="E93" s="31"/>
      <c r="F93" s="35"/>
      <c r="G93" s="33"/>
      <c r="H93" s="34"/>
      <c r="I93" s="34"/>
      <c r="J93" s="51"/>
      <c r="K93" s="52"/>
      <c r="L93" s="34"/>
      <c r="M93" s="34"/>
      <c r="N93" s="53">
        <f t="shared" si="4"/>
        <v>0</v>
      </c>
      <c r="O93" s="54"/>
      <c r="P93" s="55"/>
    </row>
    <row r="94" customHeight="1" spans="1:16">
      <c r="A94" s="28"/>
      <c r="B94" s="29"/>
      <c r="C94" s="30"/>
      <c r="D94" s="31"/>
      <c r="E94" s="31"/>
      <c r="F94" s="35"/>
      <c r="G94" s="33"/>
      <c r="H94" s="34"/>
      <c r="I94" s="34"/>
      <c r="J94" s="51"/>
      <c r="K94" s="52"/>
      <c r="L94" s="34"/>
      <c r="M94" s="34"/>
      <c r="N94" s="53">
        <f t="shared" si="4"/>
        <v>0</v>
      </c>
      <c r="O94" s="54"/>
      <c r="P94" s="55"/>
    </row>
    <row r="95" customHeight="1" spans="1:16">
      <c r="A95" s="28"/>
      <c r="B95" s="29"/>
      <c r="C95" s="30"/>
      <c r="D95" s="31"/>
      <c r="E95" s="31"/>
      <c r="F95" s="35"/>
      <c r="G95" s="33"/>
      <c r="H95" s="34"/>
      <c r="I95" s="34"/>
      <c r="J95" s="51"/>
      <c r="K95" s="52"/>
      <c r="L95" s="34"/>
      <c r="M95" s="34"/>
      <c r="N95" s="53">
        <f t="shared" si="4"/>
        <v>0</v>
      </c>
      <c r="O95" s="54"/>
      <c r="P95" s="55"/>
    </row>
    <row r="96" customHeight="1" spans="1:16">
      <c r="A96" s="28"/>
      <c r="B96" s="29"/>
      <c r="C96" s="30"/>
      <c r="D96" s="31"/>
      <c r="E96" s="31"/>
      <c r="F96" s="35"/>
      <c r="G96" s="33"/>
      <c r="H96" s="34"/>
      <c r="I96" s="34"/>
      <c r="J96" s="51"/>
      <c r="K96" s="52"/>
      <c r="L96" s="34"/>
      <c r="M96" s="34"/>
      <c r="N96" s="53">
        <f t="shared" si="4"/>
        <v>0</v>
      </c>
      <c r="O96" s="54"/>
      <c r="P96" s="55"/>
    </row>
    <row r="97" customHeight="1" spans="1:16">
      <c r="A97" s="28"/>
      <c r="B97" s="29"/>
      <c r="C97" s="30"/>
      <c r="D97" s="31"/>
      <c r="E97" s="31"/>
      <c r="F97" s="35"/>
      <c r="G97" s="33"/>
      <c r="H97" s="34"/>
      <c r="I97" s="34"/>
      <c r="J97" s="51"/>
      <c r="K97" s="52"/>
      <c r="L97" s="34"/>
      <c r="M97" s="34"/>
      <c r="N97" s="53">
        <f t="shared" si="4"/>
        <v>0</v>
      </c>
      <c r="O97" s="54"/>
      <c r="P97" s="55"/>
    </row>
    <row r="98" customHeight="1" spans="1:16">
      <c r="A98" s="28"/>
      <c r="B98" s="29"/>
      <c r="C98" s="30"/>
      <c r="D98" s="31"/>
      <c r="E98" s="31"/>
      <c r="F98" s="35"/>
      <c r="G98" s="33"/>
      <c r="H98" s="34"/>
      <c r="I98" s="34"/>
      <c r="J98" s="51"/>
      <c r="K98" s="52"/>
      <c r="L98" s="34"/>
      <c r="M98" s="34"/>
      <c r="N98" s="53">
        <f t="shared" si="4"/>
        <v>0</v>
      </c>
      <c r="O98" s="54"/>
      <c r="P98" s="55"/>
    </row>
    <row r="99" customHeight="1" spans="1:16">
      <c r="A99" s="28"/>
      <c r="B99" s="29"/>
      <c r="C99" s="30"/>
      <c r="D99" s="31"/>
      <c r="E99" s="31"/>
      <c r="F99" s="35"/>
      <c r="G99" s="33"/>
      <c r="H99" s="34"/>
      <c r="I99" s="34"/>
      <c r="J99" s="51"/>
      <c r="K99" s="52"/>
      <c r="L99" s="34"/>
      <c r="M99" s="34"/>
      <c r="N99" s="53">
        <f t="shared" si="4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5"/>
      <c r="G100" s="33"/>
      <c r="H100" s="34"/>
      <c r="I100" s="34"/>
      <c r="J100" s="51"/>
      <c r="K100" s="52"/>
      <c r="L100" s="34"/>
      <c r="M100" s="34"/>
      <c r="N100" s="53">
        <f t="shared" si="4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5"/>
      <c r="G101" s="33"/>
      <c r="H101" s="34"/>
      <c r="I101" s="34"/>
      <c r="J101" s="34"/>
      <c r="K101" s="52"/>
      <c r="L101" s="34"/>
      <c r="M101" s="34"/>
      <c r="N101" s="53">
        <f t="shared" si="4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5"/>
      <c r="G102" s="33"/>
      <c r="H102" s="34"/>
      <c r="I102" s="34"/>
      <c r="J102" s="34"/>
      <c r="K102" s="52"/>
      <c r="L102" s="34"/>
      <c r="M102" s="34"/>
      <c r="N102" s="53">
        <f t="shared" si="4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5"/>
      <c r="G103" s="33"/>
      <c r="H103" s="34"/>
      <c r="I103" s="34"/>
      <c r="J103" s="34"/>
      <c r="K103" s="52"/>
      <c r="L103" s="34"/>
      <c r="M103" s="34"/>
      <c r="N103" s="53">
        <f t="shared" si="4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5"/>
      <c r="G104" s="33"/>
      <c r="H104" s="34"/>
      <c r="I104" s="34"/>
      <c r="J104" s="34"/>
      <c r="K104" s="52"/>
      <c r="L104" s="34"/>
      <c r="M104" s="34"/>
      <c r="N104" s="53">
        <f t="shared" si="4"/>
        <v>0</v>
      </c>
      <c r="O104" s="54"/>
      <c r="P104" s="55"/>
    </row>
    <row r="105" customHeight="1" spans="1:16">
      <c r="A105" s="28"/>
      <c r="B105" s="29"/>
      <c r="C105" s="30"/>
      <c r="D105" s="31"/>
      <c r="E105" s="36"/>
      <c r="F105" s="37"/>
      <c r="G105" s="38"/>
      <c r="H105" s="39"/>
      <c r="I105" s="39"/>
      <c r="J105" s="39"/>
      <c r="K105" s="56"/>
      <c r="L105" s="39"/>
      <c r="M105" s="39"/>
      <c r="N105" s="53">
        <f t="shared" si="4"/>
        <v>0</v>
      </c>
      <c r="O105" s="54"/>
      <c r="P105" s="55"/>
    </row>
    <row r="106" customHeight="1" spans="1:16">
      <c r="A106" s="40" t="s">
        <v>63</v>
      </c>
      <c r="B106" s="41"/>
      <c r="C106" s="41"/>
      <c r="D106" s="42"/>
      <c r="E106" s="42"/>
      <c r="F106" s="43"/>
      <c r="G106" s="44">
        <f t="shared" ref="G106:N106" si="5">SUM(G80:G105)</f>
        <v>0</v>
      </c>
      <c r="H106" s="44">
        <f t="shared" si="5"/>
        <v>0</v>
      </c>
      <c r="I106" s="44">
        <f t="shared" si="5"/>
        <v>0</v>
      </c>
      <c r="J106" s="44">
        <f t="shared" si="5"/>
        <v>0</v>
      </c>
      <c r="K106" s="44">
        <f t="shared" si="5"/>
        <v>0</v>
      </c>
      <c r="L106" s="44">
        <f t="shared" si="5"/>
        <v>0</v>
      </c>
      <c r="M106" s="44">
        <f t="shared" si="5"/>
        <v>0</v>
      </c>
      <c r="N106" s="44">
        <f t="shared" si="5"/>
        <v>0</v>
      </c>
      <c r="O106" s="57"/>
      <c r="P106" s="58"/>
    </row>
    <row r="108" customHeight="1" spans="1:16">
      <c r="A108" s="7" t="s">
        <v>64</v>
      </c>
      <c r="B108" s="8"/>
      <c r="C108" s="4"/>
      <c r="D108" s="5"/>
      <c r="E108" s="5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5"/>
    </row>
    <row r="109" customHeight="1" spans="1:16">
      <c r="A109" s="9" t="s">
        <v>4</v>
      </c>
      <c r="B109" s="10" t="s">
        <v>5</v>
      </c>
      <c r="C109" s="11" t="s">
        <v>6</v>
      </c>
      <c r="D109" s="11" t="s">
        <v>7</v>
      </c>
      <c r="E109" s="12" t="s">
        <v>8</v>
      </c>
      <c r="F109" s="13" t="s">
        <v>9</v>
      </c>
      <c r="G109" s="10" t="s">
        <v>10</v>
      </c>
      <c r="H109" s="14" t="s">
        <v>11</v>
      </c>
      <c r="I109" s="14"/>
      <c r="J109" s="9" t="s">
        <v>12</v>
      </c>
      <c r="K109" s="10" t="s">
        <v>13</v>
      </c>
      <c r="L109" s="14" t="s">
        <v>14</v>
      </c>
      <c r="M109" s="14"/>
      <c r="N109" s="9" t="s">
        <v>15</v>
      </c>
      <c r="O109" s="10" t="s">
        <v>16</v>
      </c>
      <c r="P109" s="10" t="s">
        <v>17</v>
      </c>
    </row>
    <row r="110" customHeight="1" spans="1:16">
      <c r="A110" s="15"/>
      <c r="B110" s="16"/>
      <c r="C110" s="17"/>
      <c r="D110" s="17"/>
      <c r="E110" s="18" t="s">
        <v>18</v>
      </c>
      <c r="F110" s="19"/>
      <c r="G110" s="16"/>
      <c r="H110" s="20" t="s">
        <v>19</v>
      </c>
      <c r="I110" s="20" t="s">
        <v>20</v>
      </c>
      <c r="J110" s="15"/>
      <c r="K110" s="16"/>
      <c r="L110" s="20" t="s">
        <v>19</v>
      </c>
      <c r="M110" s="20" t="s">
        <v>20</v>
      </c>
      <c r="N110" s="15"/>
      <c r="O110" s="16"/>
      <c r="P110" s="16"/>
    </row>
    <row r="111" customHeight="1" spans="1:16">
      <c r="A111" s="21"/>
      <c r="B111" s="22"/>
      <c r="C111" s="23"/>
      <c r="D111" s="24"/>
      <c r="E111" s="24"/>
      <c r="F111" s="25"/>
      <c r="G111" s="26"/>
      <c r="H111" s="27"/>
      <c r="I111" s="27"/>
      <c r="J111" s="46"/>
      <c r="K111" s="47"/>
      <c r="L111" s="27"/>
      <c r="M111" s="27"/>
      <c r="N111" s="48">
        <f t="shared" ref="N111:N136" si="6">SUM(G111:M111)</f>
        <v>0</v>
      </c>
      <c r="O111" s="49"/>
      <c r="P111" s="50"/>
    </row>
    <row r="112" customHeight="1" spans="1:16">
      <c r="A112" s="28"/>
      <c r="B112" s="29"/>
      <c r="C112" s="30"/>
      <c r="D112" s="31"/>
      <c r="E112" s="31"/>
      <c r="F112" s="32"/>
      <c r="G112" s="33"/>
      <c r="H112" s="34"/>
      <c r="I112" s="34"/>
      <c r="J112" s="51"/>
      <c r="K112" s="52"/>
      <c r="L112" s="34"/>
      <c r="M112" s="34"/>
      <c r="N112" s="53">
        <f t="shared" si="6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2"/>
      <c r="G113" s="33"/>
      <c r="H113" s="34"/>
      <c r="I113" s="34"/>
      <c r="J113" s="51"/>
      <c r="K113" s="52"/>
      <c r="L113" s="34"/>
      <c r="M113" s="34"/>
      <c r="N113" s="53">
        <f t="shared" si="6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2"/>
      <c r="G114" s="33"/>
      <c r="H114" s="34"/>
      <c r="I114" s="34"/>
      <c r="J114" s="51"/>
      <c r="K114" s="52"/>
      <c r="L114" s="34"/>
      <c r="M114" s="34"/>
      <c r="N114" s="53">
        <f t="shared" si="6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2"/>
      <c r="G115" s="33"/>
      <c r="H115" s="34"/>
      <c r="I115" s="34"/>
      <c r="J115" s="51"/>
      <c r="K115" s="52"/>
      <c r="L115" s="34"/>
      <c r="M115" s="34"/>
      <c r="N115" s="53">
        <f t="shared" si="6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2"/>
      <c r="G116" s="33"/>
      <c r="H116" s="34"/>
      <c r="I116" s="34"/>
      <c r="J116" s="51"/>
      <c r="K116" s="52"/>
      <c r="L116" s="34"/>
      <c r="M116" s="34"/>
      <c r="N116" s="53">
        <f t="shared" si="6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2"/>
      <c r="G117" s="33"/>
      <c r="H117" s="34"/>
      <c r="I117" s="34"/>
      <c r="J117" s="51"/>
      <c r="K117" s="52"/>
      <c r="L117" s="34"/>
      <c r="M117" s="34"/>
      <c r="N117" s="53">
        <f t="shared" si="6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2"/>
      <c r="G118" s="33"/>
      <c r="H118" s="34"/>
      <c r="I118" s="34"/>
      <c r="J118" s="51"/>
      <c r="K118" s="52"/>
      <c r="L118" s="34"/>
      <c r="M118" s="34"/>
      <c r="N118" s="53">
        <f t="shared" si="6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2"/>
      <c r="G119" s="33"/>
      <c r="H119" s="34"/>
      <c r="I119" s="34"/>
      <c r="J119" s="51"/>
      <c r="K119" s="52"/>
      <c r="L119" s="34"/>
      <c r="M119" s="34"/>
      <c r="N119" s="53">
        <f t="shared" si="6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2"/>
      <c r="G120" s="33"/>
      <c r="H120" s="34"/>
      <c r="I120" s="34"/>
      <c r="J120" s="51"/>
      <c r="K120" s="52"/>
      <c r="L120" s="34"/>
      <c r="M120" s="34"/>
      <c r="N120" s="53">
        <f t="shared" si="6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2"/>
      <c r="G121" s="33"/>
      <c r="H121" s="34"/>
      <c r="I121" s="34"/>
      <c r="J121" s="51"/>
      <c r="K121" s="52"/>
      <c r="L121" s="34"/>
      <c r="M121" s="34"/>
      <c r="N121" s="53">
        <f t="shared" si="6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51"/>
      <c r="K122" s="52"/>
      <c r="L122" s="34"/>
      <c r="M122" s="34"/>
      <c r="N122" s="53">
        <f t="shared" si="6"/>
        <v>0</v>
      </c>
      <c r="O122" s="54"/>
      <c r="P122" s="55"/>
    </row>
    <row r="123" customHeight="1" spans="1:16">
      <c r="A123" s="28"/>
      <c r="B123" s="29"/>
      <c r="C123" s="30"/>
      <c r="D123" s="31"/>
      <c r="E123" s="31"/>
      <c r="F123" s="35"/>
      <c r="G123" s="33"/>
      <c r="H123" s="34"/>
      <c r="I123" s="34"/>
      <c r="J123" s="51"/>
      <c r="K123" s="52"/>
      <c r="L123" s="34"/>
      <c r="M123" s="34"/>
      <c r="N123" s="53">
        <f t="shared" si="6"/>
        <v>0</v>
      </c>
      <c r="O123" s="54"/>
      <c r="P123" s="55"/>
    </row>
    <row r="124" customHeight="1" spans="1:16">
      <c r="A124" s="28"/>
      <c r="B124" s="29"/>
      <c r="C124" s="30"/>
      <c r="D124" s="31"/>
      <c r="E124" s="31"/>
      <c r="F124" s="35"/>
      <c r="G124" s="33"/>
      <c r="H124" s="34"/>
      <c r="I124" s="34"/>
      <c r="J124" s="51"/>
      <c r="K124" s="52"/>
      <c r="L124" s="34"/>
      <c r="M124" s="34"/>
      <c r="N124" s="53">
        <f t="shared" si="6"/>
        <v>0</v>
      </c>
      <c r="O124" s="54"/>
      <c r="P124" s="55"/>
    </row>
    <row r="125" customHeight="1" spans="1:16">
      <c r="A125" s="28"/>
      <c r="B125" s="29"/>
      <c r="C125" s="30"/>
      <c r="D125" s="31"/>
      <c r="E125" s="31"/>
      <c r="F125" s="35"/>
      <c r="G125" s="33"/>
      <c r="H125" s="34"/>
      <c r="I125" s="34"/>
      <c r="J125" s="51"/>
      <c r="K125" s="52"/>
      <c r="L125" s="34"/>
      <c r="M125" s="34"/>
      <c r="N125" s="53">
        <f t="shared" si="6"/>
        <v>0</v>
      </c>
      <c r="O125" s="54"/>
      <c r="P125" s="55"/>
    </row>
    <row r="126" customHeight="1" spans="1:16">
      <c r="A126" s="28"/>
      <c r="B126" s="29"/>
      <c r="C126" s="30"/>
      <c r="D126" s="31"/>
      <c r="E126" s="31"/>
      <c r="F126" s="35"/>
      <c r="G126" s="33"/>
      <c r="H126" s="34"/>
      <c r="I126" s="34"/>
      <c r="J126" s="51"/>
      <c r="K126" s="52"/>
      <c r="L126" s="34"/>
      <c r="M126" s="34"/>
      <c r="N126" s="53">
        <f t="shared" si="6"/>
        <v>0</v>
      </c>
      <c r="O126" s="54"/>
      <c r="P126" s="55"/>
    </row>
    <row r="127" customHeight="1" spans="1:16">
      <c r="A127" s="28"/>
      <c r="B127" s="29"/>
      <c r="C127" s="30"/>
      <c r="D127" s="31"/>
      <c r="E127" s="31"/>
      <c r="F127" s="35"/>
      <c r="G127" s="33"/>
      <c r="H127" s="34"/>
      <c r="I127" s="34"/>
      <c r="J127" s="51"/>
      <c r="K127" s="52"/>
      <c r="L127" s="34"/>
      <c r="M127" s="34"/>
      <c r="N127" s="53">
        <f t="shared" si="6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5"/>
      <c r="G128" s="33"/>
      <c r="H128" s="34"/>
      <c r="I128" s="34"/>
      <c r="J128" s="51"/>
      <c r="K128" s="52"/>
      <c r="L128" s="34"/>
      <c r="M128" s="34"/>
      <c r="N128" s="53">
        <f t="shared" si="6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5"/>
      <c r="G129" s="33"/>
      <c r="H129" s="34"/>
      <c r="I129" s="34"/>
      <c r="J129" s="51"/>
      <c r="K129" s="52"/>
      <c r="L129" s="34"/>
      <c r="M129" s="34"/>
      <c r="N129" s="53">
        <f t="shared" si="6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5"/>
      <c r="G130" s="33"/>
      <c r="H130" s="34"/>
      <c r="I130" s="34"/>
      <c r="J130" s="51"/>
      <c r="K130" s="52"/>
      <c r="L130" s="34"/>
      <c r="M130" s="34"/>
      <c r="N130" s="53">
        <f t="shared" si="6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5"/>
      <c r="G131" s="33"/>
      <c r="H131" s="34"/>
      <c r="I131" s="34"/>
      <c r="J131" s="51"/>
      <c r="K131" s="52"/>
      <c r="L131" s="34"/>
      <c r="M131" s="34"/>
      <c r="N131" s="53">
        <f t="shared" si="6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5"/>
      <c r="G132" s="33"/>
      <c r="H132" s="34"/>
      <c r="I132" s="34"/>
      <c r="J132" s="34"/>
      <c r="K132" s="52"/>
      <c r="L132" s="34"/>
      <c r="M132" s="34"/>
      <c r="N132" s="53">
        <f t="shared" si="6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5"/>
      <c r="G133" s="33"/>
      <c r="H133" s="34"/>
      <c r="I133" s="34"/>
      <c r="J133" s="34"/>
      <c r="K133" s="52"/>
      <c r="L133" s="34"/>
      <c r="M133" s="34"/>
      <c r="N133" s="53">
        <f t="shared" si="6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5"/>
      <c r="G134" s="33"/>
      <c r="H134" s="34"/>
      <c r="I134" s="34"/>
      <c r="J134" s="34"/>
      <c r="K134" s="52"/>
      <c r="L134" s="34"/>
      <c r="M134" s="34"/>
      <c r="N134" s="53">
        <f t="shared" si="6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5"/>
      <c r="G135" s="33"/>
      <c r="H135" s="34"/>
      <c r="I135" s="34"/>
      <c r="J135" s="34"/>
      <c r="K135" s="52"/>
      <c r="L135" s="34"/>
      <c r="M135" s="34"/>
      <c r="N135" s="53">
        <f t="shared" si="6"/>
        <v>0</v>
      </c>
      <c r="O135" s="54"/>
      <c r="P135" s="55"/>
    </row>
    <row r="136" customHeight="1" spans="1:16">
      <c r="A136" s="28"/>
      <c r="B136" s="29"/>
      <c r="C136" s="30"/>
      <c r="D136" s="31"/>
      <c r="E136" s="36"/>
      <c r="F136" s="37"/>
      <c r="G136" s="38"/>
      <c r="H136" s="39"/>
      <c r="I136" s="39"/>
      <c r="J136" s="39"/>
      <c r="K136" s="56"/>
      <c r="L136" s="39"/>
      <c r="M136" s="39"/>
      <c r="N136" s="53">
        <f t="shared" si="6"/>
        <v>0</v>
      </c>
      <c r="O136" s="54"/>
      <c r="P136" s="55"/>
    </row>
    <row r="137" customHeight="1" spans="1:16">
      <c r="A137" s="40" t="s">
        <v>63</v>
      </c>
      <c r="B137" s="41"/>
      <c r="C137" s="41"/>
      <c r="D137" s="42"/>
      <c r="E137" s="42"/>
      <c r="F137" s="43"/>
      <c r="G137" s="44">
        <f t="shared" ref="G137:N137" si="7">SUM(G111:G136)</f>
        <v>0</v>
      </c>
      <c r="H137" s="44">
        <f t="shared" si="7"/>
        <v>0</v>
      </c>
      <c r="I137" s="44">
        <f t="shared" si="7"/>
        <v>0</v>
      </c>
      <c r="J137" s="44">
        <f t="shared" si="7"/>
        <v>0</v>
      </c>
      <c r="K137" s="44">
        <f t="shared" si="7"/>
        <v>0</v>
      </c>
      <c r="L137" s="44">
        <f t="shared" si="7"/>
        <v>0</v>
      </c>
      <c r="M137" s="44">
        <f t="shared" si="7"/>
        <v>0</v>
      </c>
      <c r="N137" s="44">
        <f t="shared" si="7"/>
        <v>0</v>
      </c>
      <c r="O137" s="57"/>
      <c r="P137" s="58"/>
    </row>
  </sheetData>
  <mergeCells count="53">
    <mergeCell ref="H6:I6"/>
    <mergeCell ref="L6:M6"/>
    <mergeCell ref="H30:I30"/>
    <mergeCell ref="L30:M30"/>
    <mergeCell ref="H78:I78"/>
    <mergeCell ref="L78:M78"/>
    <mergeCell ref="H109:I109"/>
    <mergeCell ref="L109:M109"/>
    <mergeCell ref="A6:A7"/>
    <mergeCell ref="A30:A31"/>
    <mergeCell ref="A78:A79"/>
    <mergeCell ref="A109:A110"/>
    <mergeCell ref="B6:B7"/>
    <mergeCell ref="B30:B31"/>
    <mergeCell ref="B78:B79"/>
    <mergeCell ref="B109:B110"/>
    <mergeCell ref="C6:C7"/>
    <mergeCell ref="C30:C31"/>
    <mergeCell ref="C78:C79"/>
    <mergeCell ref="C109:C110"/>
    <mergeCell ref="D6:D7"/>
    <mergeCell ref="D30:D31"/>
    <mergeCell ref="D78:D79"/>
    <mergeCell ref="D109:D110"/>
    <mergeCell ref="F6:F7"/>
    <mergeCell ref="F30:F31"/>
    <mergeCell ref="F78:F79"/>
    <mergeCell ref="F109:F110"/>
    <mergeCell ref="G6:G7"/>
    <mergeCell ref="G30:G31"/>
    <mergeCell ref="G78:G79"/>
    <mergeCell ref="G109:G110"/>
    <mergeCell ref="J6:J7"/>
    <mergeCell ref="J30:J31"/>
    <mergeCell ref="J78:J79"/>
    <mergeCell ref="J109:J110"/>
    <mergeCell ref="K6:K7"/>
    <mergeCell ref="K30:K31"/>
    <mergeCell ref="K78:K79"/>
    <mergeCell ref="K109:K110"/>
    <mergeCell ref="N6:N7"/>
    <mergeCell ref="N30:N31"/>
    <mergeCell ref="N78:N79"/>
    <mergeCell ref="N109:N110"/>
    <mergeCell ref="O6:O7"/>
    <mergeCell ref="O30:O31"/>
    <mergeCell ref="O78:O79"/>
    <mergeCell ref="O109:O110"/>
    <mergeCell ref="P6:P7"/>
    <mergeCell ref="P30:P31"/>
    <mergeCell ref="P78:P79"/>
    <mergeCell ref="P109:P110"/>
    <mergeCell ref="Q30:Q3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7"/>
  <sheetViews>
    <sheetView workbookViewId="0">
      <selection activeCell="D12" sqref="D12"/>
    </sheetView>
  </sheetViews>
  <sheetFormatPr defaultColWidth="9.14285714285714" defaultRowHeight="12.95" customHeight="1"/>
  <cols>
    <col min="1" max="1" width="11.5714285714286" style="1" customWidth="1"/>
    <col min="2" max="2" width="16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75" customFormat="1" ht="12.75" spans="1:17">
      <c r="A8" s="76">
        <v>45929</v>
      </c>
      <c r="B8" s="77">
        <v>16207</v>
      </c>
      <c r="C8" s="78" t="s">
        <v>43</v>
      </c>
      <c r="D8" s="77">
        <v>1931</v>
      </c>
      <c r="E8" s="79">
        <v>45931</v>
      </c>
      <c r="F8" s="172" t="s">
        <v>67</v>
      </c>
      <c r="G8" s="81"/>
      <c r="H8" s="81"/>
      <c r="I8" s="81"/>
      <c r="J8" s="81">
        <v>1760</v>
      </c>
      <c r="K8" s="81"/>
      <c r="L8" s="81"/>
      <c r="M8" s="81"/>
      <c r="N8" s="94">
        <f>SUM(G8:M8)</f>
        <v>1760</v>
      </c>
      <c r="O8" s="95">
        <v>45933</v>
      </c>
      <c r="P8" s="96" t="s">
        <v>68</v>
      </c>
      <c r="Q8" s="99"/>
    </row>
    <row r="9" s="1" customFormat="1" customHeight="1" spans="1:17">
      <c r="A9" s="82">
        <v>45901</v>
      </c>
      <c r="B9" s="83" t="s">
        <v>69</v>
      </c>
      <c r="C9" s="84" t="s">
        <v>70</v>
      </c>
      <c r="D9" s="83" t="s">
        <v>71</v>
      </c>
      <c r="E9" s="85">
        <v>45932</v>
      </c>
      <c r="F9" s="173" t="s">
        <v>72</v>
      </c>
      <c r="G9" s="87"/>
      <c r="H9" s="87"/>
      <c r="I9" s="87"/>
      <c r="J9" s="87">
        <v>24168</v>
      </c>
      <c r="K9" s="87">
        <v>78000</v>
      </c>
      <c r="L9" s="87"/>
      <c r="M9" s="87"/>
      <c r="N9" s="87">
        <f t="shared" ref="N9:N16" si="0">SUM(G9:M9)</f>
        <v>102168</v>
      </c>
      <c r="O9" s="97">
        <v>45932</v>
      </c>
      <c r="P9" s="86" t="s">
        <v>73</v>
      </c>
      <c r="Q9" s="59"/>
    </row>
    <row r="10" s="1" customFormat="1" customHeight="1" spans="1:17">
      <c r="A10" s="82">
        <v>45903</v>
      </c>
      <c r="B10" s="83">
        <v>16046</v>
      </c>
      <c r="C10" s="88" t="s">
        <v>54</v>
      </c>
      <c r="D10" s="83">
        <v>1905</v>
      </c>
      <c r="E10" s="85">
        <v>45945</v>
      </c>
      <c r="F10" s="173" t="s">
        <v>74</v>
      </c>
      <c r="G10" s="87"/>
      <c r="H10" s="87"/>
      <c r="I10" s="87"/>
      <c r="J10" s="87"/>
      <c r="K10" s="87">
        <v>186000</v>
      </c>
      <c r="L10" s="87"/>
      <c r="M10" s="87"/>
      <c r="N10" s="87">
        <f t="shared" si="0"/>
        <v>186000</v>
      </c>
      <c r="O10" s="97">
        <v>45945</v>
      </c>
      <c r="P10" s="97" t="s">
        <v>75</v>
      </c>
      <c r="Q10" s="59"/>
    </row>
    <row r="11" s="1" customFormat="1" customHeight="1" spans="1:17">
      <c r="A11" s="82">
        <v>45903</v>
      </c>
      <c r="B11" s="83">
        <v>16047</v>
      </c>
      <c r="C11" s="88" t="s">
        <v>54</v>
      </c>
      <c r="D11" s="83">
        <v>1904</v>
      </c>
      <c r="E11" s="85">
        <v>45935</v>
      </c>
      <c r="F11" s="173" t="s">
        <v>76</v>
      </c>
      <c r="G11" s="87"/>
      <c r="H11" s="87"/>
      <c r="I11" s="87"/>
      <c r="J11" s="87">
        <v>85480</v>
      </c>
      <c r="K11" s="87"/>
      <c r="L11" s="87"/>
      <c r="M11" s="87"/>
      <c r="N11" s="87">
        <f t="shared" si="0"/>
        <v>85480</v>
      </c>
      <c r="O11" s="97">
        <v>45940</v>
      </c>
      <c r="P11" s="86" t="s">
        <v>77</v>
      </c>
      <c r="Q11" s="59"/>
    </row>
    <row r="12" s="1" customFormat="1" customHeight="1" spans="1:17">
      <c r="A12" s="82">
        <v>45889</v>
      </c>
      <c r="B12" s="83">
        <v>15937</v>
      </c>
      <c r="C12" s="88" t="s">
        <v>57</v>
      </c>
      <c r="D12" s="83">
        <v>1888</v>
      </c>
      <c r="E12" s="85">
        <v>45946</v>
      </c>
      <c r="F12" s="173" t="s">
        <v>78</v>
      </c>
      <c r="G12" s="87"/>
      <c r="H12" s="87"/>
      <c r="I12" s="87"/>
      <c r="J12" s="87">
        <v>17285.71</v>
      </c>
      <c r="K12" s="87">
        <v>0</v>
      </c>
      <c r="L12" s="87"/>
      <c r="M12" s="87"/>
      <c r="N12" s="87">
        <f t="shared" si="0"/>
        <v>17285.71</v>
      </c>
      <c r="O12" s="97">
        <v>45946</v>
      </c>
      <c r="P12" s="97" t="s">
        <v>79</v>
      </c>
      <c r="Q12" s="59"/>
    </row>
    <row r="13" s="1" customFormat="1" customHeight="1" spans="1:17">
      <c r="A13" s="82">
        <v>45903</v>
      </c>
      <c r="B13" s="83" t="s">
        <v>80</v>
      </c>
      <c r="C13" s="88" t="s">
        <v>57</v>
      </c>
      <c r="D13" s="83" t="s">
        <v>81</v>
      </c>
      <c r="E13" s="85">
        <v>45946</v>
      </c>
      <c r="F13" s="173" t="s">
        <v>78</v>
      </c>
      <c r="G13" s="87"/>
      <c r="H13" s="87"/>
      <c r="I13" s="87"/>
      <c r="J13" s="87"/>
      <c r="K13" s="87">
        <v>25633.93</v>
      </c>
      <c r="L13" s="87"/>
      <c r="M13" s="87"/>
      <c r="N13" s="87">
        <f t="shared" si="0"/>
        <v>25633.93</v>
      </c>
      <c r="O13" s="97">
        <v>45946</v>
      </c>
      <c r="P13" s="97" t="s">
        <v>82</v>
      </c>
      <c r="Q13" s="59"/>
    </row>
    <row r="14" s="1" customFormat="1" customHeight="1" spans="1:17">
      <c r="A14" s="82">
        <v>45897</v>
      </c>
      <c r="B14" s="83" t="s">
        <v>83</v>
      </c>
      <c r="C14" s="88" t="s">
        <v>84</v>
      </c>
      <c r="D14" s="83" t="s">
        <v>85</v>
      </c>
      <c r="E14" s="85">
        <v>45950</v>
      </c>
      <c r="F14" s="173" t="s">
        <v>86</v>
      </c>
      <c r="G14" s="87"/>
      <c r="H14" s="87"/>
      <c r="I14" s="87"/>
      <c r="J14" s="87">
        <v>58100</v>
      </c>
      <c r="K14" s="87">
        <v>206850</v>
      </c>
      <c r="L14" s="87"/>
      <c r="M14" s="87"/>
      <c r="N14" s="87">
        <f t="shared" si="0"/>
        <v>264950</v>
      </c>
      <c r="O14" s="97">
        <v>45950</v>
      </c>
      <c r="P14" s="97" t="s">
        <v>87</v>
      </c>
      <c r="Q14" s="59"/>
    </row>
    <row r="15" s="1" customFormat="1" customHeight="1" spans="1:17">
      <c r="A15" s="82">
        <v>45920</v>
      </c>
      <c r="B15" s="83">
        <v>16156</v>
      </c>
      <c r="C15" s="88" t="s">
        <v>27</v>
      </c>
      <c r="D15" s="83">
        <v>1920</v>
      </c>
      <c r="E15" s="85">
        <v>45950</v>
      </c>
      <c r="F15" s="173" t="s">
        <v>88</v>
      </c>
      <c r="G15" s="87"/>
      <c r="H15" s="87"/>
      <c r="I15" s="87"/>
      <c r="J15" s="87"/>
      <c r="K15" s="87">
        <v>135310</v>
      </c>
      <c r="L15" s="87"/>
      <c r="M15" s="87"/>
      <c r="N15" s="87">
        <f t="shared" si="0"/>
        <v>135310</v>
      </c>
      <c r="O15" s="97">
        <v>45950</v>
      </c>
      <c r="P15" s="97" t="s">
        <v>89</v>
      </c>
      <c r="Q15" s="59"/>
    </row>
    <row r="16" s="1" customFormat="1" customHeight="1" spans="1:17">
      <c r="A16" s="89">
        <v>45771</v>
      </c>
      <c r="B16" s="83">
        <v>14636</v>
      </c>
      <c r="C16" s="88" t="s">
        <v>90</v>
      </c>
      <c r="D16" s="83">
        <v>1777</v>
      </c>
      <c r="E16" s="85">
        <v>45952</v>
      </c>
      <c r="F16" s="174" t="s">
        <v>91</v>
      </c>
      <c r="G16" s="91"/>
      <c r="H16" s="92"/>
      <c r="I16" s="92"/>
      <c r="J16" s="92">
        <v>7680</v>
      </c>
      <c r="K16" s="92"/>
      <c r="L16" s="92"/>
      <c r="M16" s="92">
        <v>232</v>
      </c>
      <c r="N16" s="98">
        <f t="shared" si="0"/>
        <v>7912</v>
      </c>
      <c r="O16" s="97">
        <v>45952</v>
      </c>
      <c r="P16" s="97"/>
      <c r="Q16" s="59"/>
    </row>
    <row r="17" customHeight="1" spans="1:16">
      <c r="A17" s="40" t="s">
        <v>63</v>
      </c>
      <c r="B17" s="41"/>
      <c r="C17" s="41"/>
      <c r="D17" s="93"/>
      <c r="E17" s="42"/>
      <c r="F17" s="43"/>
      <c r="G17" s="44">
        <f>SUM(G10:G16)</f>
        <v>0</v>
      </c>
      <c r="H17" s="44">
        <f>SUM(H10:H16)</f>
        <v>0</v>
      </c>
      <c r="I17" s="44">
        <f>SUM(I10:I16)</f>
        <v>0</v>
      </c>
      <c r="J17" s="44">
        <f>SUM(J9:J16)</f>
        <v>192713.71</v>
      </c>
      <c r="K17" s="44">
        <f>SUM(K9:K16)</f>
        <v>631793.93</v>
      </c>
      <c r="L17" s="44">
        <f>SUM(L9:L16)</f>
        <v>0</v>
      </c>
      <c r="M17" s="44">
        <f>SUM(M9:M16)</f>
        <v>232</v>
      </c>
      <c r="N17" s="44">
        <f>SUM(N9:N16)</f>
        <v>824739.64</v>
      </c>
      <c r="O17" s="74"/>
      <c r="P17" s="73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zoomScale="130" zoomScaleNormal="130" workbookViewId="0">
      <selection activeCell="A8" sqref="A8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7"/>
    </row>
    <row r="8" customHeight="1" spans="1:16">
      <c r="A8" s="60">
        <v>45931</v>
      </c>
      <c r="B8" s="61"/>
      <c r="C8" s="62" t="s">
        <v>92</v>
      </c>
      <c r="D8" s="63"/>
      <c r="E8" s="64">
        <v>45931</v>
      </c>
      <c r="F8" s="175" t="s">
        <v>93</v>
      </c>
      <c r="G8" s="65"/>
      <c r="H8" s="66"/>
      <c r="I8" s="65"/>
      <c r="J8" s="65"/>
      <c r="K8" s="68"/>
      <c r="L8" s="69"/>
      <c r="M8" s="70"/>
      <c r="N8" s="71">
        <v>1080</v>
      </c>
      <c r="O8" s="54">
        <v>45933</v>
      </c>
      <c r="P8" s="55" t="s">
        <v>94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28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0"/>
        <v>0</v>
      </c>
      <c r="O28" s="72"/>
      <c r="P28" s="73"/>
    </row>
    <row r="29" customHeight="1" spans="1:16">
      <c r="A29" s="40" t="s">
        <v>95</v>
      </c>
      <c r="B29" s="41"/>
      <c r="C29" s="41"/>
      <c r="D29" s="42"/>
      <c r="E29" s="42"/>
      <c r="F29" s="43"/>
      <c r="G29" s="44">
        <f t="shared" ref="G29:N29" si="1">SUM(G8:G28)</f>
        <v>0</v>
      </c>
      <c r="H29" s="44">
        <f t="shared" si="1"/>
        <v>0</v>
      </c>
      <c r="I29" s="44">
        <f t="shared" si="1"/>
        <v>0</v>
      </c>
      <c r="J29" s="44">
        <f t="shared" si="1"/>
        <v>0</v>
      </c>
      <c r="K29" s="44">
        <f t="shared" si="1"/>
        <v>0</v>
      </c>
      <c r="L29" s="44">
        <f t="shared" si="1"/>
        <v>0</v>
      </c>
      <c r="M29" s="44">
        <f t="shared" si="1"/>
        <v>0</v>
      </c>
      <c r="N29" s="44">
        <f t="shared" si="1"/>
        <v>1080</v>
      </c>
      <c r="O29" s="74"/>
      <c r="P29" s="73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4" sqref="B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64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2025-11-05T01:24:00Z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