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<sst xmlns="http://schemas.openxmlformats.org/spreadsheetml/2006/main" count="257" uniqueCount="96">
  <si>
    <t>KOLIN PHILIPPINES INT'L INC</t>
  </si>
  <si>
    <t>SERVICE INCOME (DAVAO)</t>
  </si>
  <si>
    <t>FOR THE MONTH OF OCTOBER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</si>
  <si>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</si>
  <si>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</si>
  <si>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</si>
  <si>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</si>
  <si>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</si>
  <si>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</si>
  <si>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</si>
  <si>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</si>
  <si>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</si>
  <si>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</si>
  <si>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</si>
  <si>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</si>
  <si>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</si>
  <si>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</si>
  <si>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</si>
  <si>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</si>
  <si>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</si>
  <si>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</si>
  <si>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10.01.25</t>
  </si>
  <si>
    <t xml:space="preserve">NHMANGCHYAN MAYDEN JOY </t>
  </si>
  <si>
    <t>10.07.25</t>
  </si>
  <si>
    <t xml:space="preserve">LABOR FEE </t>
  </si>
  <si>
    <t>10.02.25</t>
  </si>
  <si>
    <t xml:space="preserve">ON AIRE AIRCONDITIONING </t>
  </si>
  <si>
    <t xml:space="preserve">SALE OF PARTS </t>
  </si>
  <si>
    <t>10.03.25</t>
  </si>
  <si>
    <t xml:space="preserve">EOA REFRIGERATION </t>
  </si>
  <si>
    <t>10.08.25</t>
  </si>
  <si>
    <t>SYDMARK</t>
  </si>
  <si>
    <t>10.15.25</t>
  </si>
  <si>
    <t xml:space="preserve">PRAISE REVIVAL CHRUCH </t>
  </si>
  <si>
    <t>10.14.25</t>
  </si>
  <si>
    <t xml:space="preserve">MELGENE AIRCON MARKTG </t>
  </si>
  <si>
    <t>09.19.25</t>
  </si>
  <si>
    <t xml:space="preserve">GERARD ITURRALDE </t>
  </si>
  <si>
    <t xml:space="preserve">JPFA </t>
  </si>
  <si>
    <t>10.22.25</t>
  </si>
  <si>
    <t>10.09.25</t>
  </si>
  <si>
    <t xml:space="preserve">JUNE COMPUED </t>
  </si>
  <si>
    <t xml:space="preserve">ABIVA PUBLISHING HOUSE </t>
  </si>
  <si>
    <t>RBMC ARCON SCV</t>
  </si>
  <si>
    <t>10.28.25</t>
  </si>
  <si>
    <t>10.21.25</t>
  </si>
  <si>
    <t xml:space="preserve">MICHELLE S. ARANEZ </t>
  </si>
  <si>
    <t xml:space="preserve">RAFFY JOY B. NAVARRO </t>
  </si>
  <si>
    <t>10.23.25</t>
  </si>
  <si>
    <t xml:space="preserve">ELVY CONCHAS </t>
  </si>
  <si>
    <t>10.25.25</t>
  </si>
  <si>
    <t>GREEN COFFEE</t>
  </si>
  <si>
    <t>10.27.25</t>
  </si>
  <si>
    <t>LJP REFRIGERATION AND AIRCONDITIONING</t>
  </si>
  <si>
    <t xml:space="preserve">TAN, JULIUS </t>
  </si>
  <si>
    <t>10.29.25</t>
  </si>
  <si>
    <t>VILBROS BUSINESS MACHINE</t>
  </si>
  <si>
    <t>10.30.25</t>
  </si>
  <si>
    <t>STIGGS, NEO</t>
  </si>
  <si>
    <t>TEH, GREGORIO JR.</t>
  </si>
  <si>
    <t>SUB-TOTAL</t>
  </si>
  <si>
    <t xml:space="preserve">  </t>
  </si>
  <si>
    <t>ACCOUNTS RECEIVABLE</t>
  </si>
  <si>
    <t>SI/PR</t>
  </si>
  <si>
    <t>CHECK DATE</t>
  </si>
  <si>
    <t>RJJ HORSE POWER</t>
  </si>
  <si>
    <t>11.03.25</t>
  </si>
  <si>
    <t>49432/49438</t>
  </si>
  <si>
    <t xml:space="preserve">EMCOR AGDAO </t>
  </si>
  <si>
    <t>FOR COLLECTION BS#3150</t>
  </si>
  <si>
    <t>10.10.25</t>
  </si>
  <si>
    <t xml:space="preserve">MOANA </t>
  </si>
  <si>
    <t>11.10.25</t>
  </si>
  <si>
    <t>10.16.25</t>
  </si>
  <si>
    <t xml:space="preserve">EMCOR KIDAPAWAN </t>
  </si>
  <si>
    <t xml:space="preserve">FOR COLLECTION </t>
  </si>
  <si>
    <t>11.26.25</t>
  </si>
  <si>
    <t>10.20.25</t>
  </si>
  <si>
    <t>11.21.25</t>
  </si>
  <si>
    <t>10.24.25</t>
  </si>
  <si>
    <t>11.24.25</t>
  </si>
  <si>
    <t>11.28.25</t>
  </si>
  <si>
    <t xml:space="preserve">TOTAL REVENUE FOR THE MONTH </t>
  </si>
  <si>
    <t>SERVICE INCOME (Province)</t>
  </si>
  <si>
    <t>FOR THE MONTH OF OCTOBER  2025</t>
  </si>
  <si>
    <t>RECEIVABLE COLLECTED</t>
  </si>
  <si>
    <t xml:space="preserve">TOTAL SERVICE RECEIVABLES FOR THE MONTH OF </t>
  </si>
  <si>
    <t>OTHER COLLECTIONS</t>
  </si>
  <si>
    <r>
      <rPr>
        <sz val="8"/>
        <rFont val="Calibri"/>
        <charset val="0"/>
      </rPr>
      <t>CHERYLL MURILLO</t>
    </r>
    <r>
      <rPr>
        <b/>
        <sz val="8"/>
        <rFont val="Calibri"/>
        <charset val="0"/>
      </rPr>
      <t xml:space="preserve"> </t>
    </r>
  </si>
  <si>
    <t xml:space="preserve">EXCESS CA </t>
  </si>
  <si>
    <t>5715-5719</t>
  </si>
  <si>
    <t>USED IN NOV COLLECTON</t>
  </si>
  <si>
    <t xml:space="preserve">TOTAL COLLECTIONS FOR THE MONTH OF </t>
  </si>
  <si>
    <t>FOR THE MONTH OF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</si>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</sst>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43" fontId="10" fillId="0" borderId="10" xfId="1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9" fillId="0" borderId="10" xfId="0" applyFont="1" applyFill="1" applyBorder="1" applyAlignment="1">
      <alignment horizontal="center"/>
    </xf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19" fillId="0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left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8"/>
  <sheetViews>
    <sheetView tabSelected="1" topLeftCell="A7" workbookViewId="0">
      <selection activeCell="F28" sqref="F28"/>
    </sheetView>
  </sheetViews>
  <sheetFormatPr defaultColWidth="9.14285714285714" defaultRowHeight="12.95" customHeight="1"/>
  <cols>
    <col min="1" max="1" width="6.42857142857143" style="1" customWidth="1"/>
    <col min="2" max="2" width="4.42857142857143" style="1" customWidth="1"/>
    <col min="3" max="3" width="13.8571428571429" style="1" customWidth="1"/>
    <col min="4" max="4" width="9.14285714285714" style="2" hidden="1" customWidth="1"/>
    <col min="5" max="5" width="6.71428571428571" style="2" customWidth="1"/>
    <col min="6" max="6" width="9.71428571428571" style="3" customWidth="1"/>
    <col min="7" max="7" width="7.28571428571429" style="1" customWidth="1"/>
    <col min="8" max="8" width="4.14285714285714" style="1" customWidth="1"/>
    <col min="9" max="9" width="5" style="1" customWidth="1"/>
    <col min="10" max="10" width="9.42857142857143" style="1" customWidth="1"/>
    <col min="11" max="11" width="8.28571428571429" style="1" customWidth="1"/>
    <col min="12" max="12" width="7.42857142857143" style="1" customWidth="1"/>
    <col min="13" max="13" width="7.14285714285714" style="1" customWidth="1"/>
    <col min="14" max="14" width="9" style="1" customWidth="1"/>
    <col min="15" max="15" width="8" style="1" customWidth="1"/>
    <col min="16" max="16" width="12" style="1" customWidth="1"/>
    <col min="17" max="17" width="6.71428571428571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4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5"/>
      <c r="Q7" s="59"/>
    </row>
    <row r="8" s="1" customFormat="1" customHeight="1" spans="1:17">
      <c r="A8" s="72" t="s">
        <v>21</v>
      </c>
      <c r="B8" s="73">
        <v>5261</v>
      </c>
      <c r="C8" s="74" t="s">
        <v>22</v>
      </c>
      <c r="D8" s="36"/>
      <c r="E8" s="36" t="s">
        <v>21</v>
      </c>
      <c r="F8" s="37">
        <v>5693</v>
      </c>
      <c r="G8" s="75">
        <v>1500</v>
      </c>
      <c r="H8" s="76"/>
      <c r="I8" s="76"/>
      <c r="J8" s="76"/>
      <c r="K8" s="76"/>
      <c r="L8" s="76"/>
      <c r="M8" s="76"/>
      <c r="N8" s="75">
        <f>SUM(G8:M8)</f>
        <v>1500</v>
      </c>
      <c r="O8" s="106" t="s">
        <v>23</v>
      </c>
      <c r="P8" s="93" t="s">
        <v>24</v>
      </c>
      <c r="Q8" s="59"/>
    </row>
    <row r="9" s="1" customFormat="1" customHeight="1" spans="1:17">
      <c r="A9" s="72" t="s">
        <v>25</v>
      </c>
      <c r="B9" s="73">
        <v>5268</v>
      </c>
      <c r="C9" s="74" t="s">
        <v>26</v>
      </c>
      <c r="D9" s="36"/>
      <c r="E9" s="36" t="s">
        <v>25</v>
      </c>
      <c r="F9" s="37">
        <v>5694</v>
      </c>
      <c r="G9" s="76"/>
      <c r="H9" s="76"/>
      <c r="I9" s="76"/>
      <c r="J9" s="75">
        <v>715</v>
      </c>
      <c r="K9" s="76"/>
      <c r="L9" s="76"/>
      <c r="M9" s="76"/>
      <c r="N9" s="75">
        <f t="shared" ref="N9:N30" si="0">SUM(G9:M9)</f>
        <v>715</v>
      </c>
      <c r="O9" s="106" t="s">
        <v>23</v>
      </c>
      <c r="P9" s="93" t="s">
        <v>27</v>
      </c>
      <c r="Q9" s="59"/>
    </row>
    <row r="10" s="1" customFormat="1" customHeight="1" spans="1:17">
      <c r="A10" s="72" t="s">
        <v>28</v>
      </c>
      <c r="B10" s="73">
        <v>5271</v>
      </c>
      <c r="C10" s="74" t="s">
        <v>29</v>
      </c>
      <c r="D10" s="36"/>
      <c r="E10" s="72" t="s">
        <v>28</v>
      </c>
      <c r="F10" s="37">
        <v>5695</v>
      </c>
      <c r="G10" s="76"/>
      <c r="H10" s="76"/>
      <c r="I10" s="76"/>
      <c r="J10" s="75">
        <v>440</v>
      </c>
      <c r="K10" s="76"/>
      <c r="L10" s="76"/>
      <c r="M10" s="76"/>
      <c r="N10" s="75">
        <f t="shared" si="0"/>
        <v>440</v>
      </c>
      <c r="O10" s="106" t="s">
        <v>23</v>
      </c>
      <c r="P10" s="93" t="s">
        <v>27</v>
      </c>
      <c r="Q10" s="59"/>
    </row>
    <row r="11" s="1" customFormat="1" customHeight="1" spans="1:17">
      <c r="A11" s="72" t="s">
        <v>30</v>
      </c>
      <c r="B11" s="73">
        <v>5282</v>
      </c>
      <c r="C11" s="74" t="s">
        <v>31</v>
      </c>
      <c r="D11" s="36"/>
      <c r="E11" s="72" t="s">
        <v>30</v>
      </c>
      <c r="F11" s="37">
        <v>5696</v>
      </c>
      <c r="G11" s="76"/>
      <c r="H11" s="76"/>
      <c r="I11" s="76"/>
      <c r="J11" s="75">
        <v>1540</v>
      </c>
      <c r="K11" s="76"/>
      <c r="L11" s="76"/>
      <c r="M11" s="76"/>
      <c r="N11" s="75">
        <f t="shared" si="0"/>
        <v>1540</v>
      </c>
      <c r="O11" s="106" t="s">
        <v>32</v>
      </c>
      <c r="P11" s="93" t="s">
        <v>27</v>
      </c>
      <c r="Q11" s="59"/>
    </row>
    <row r="12" s="1" customFormat="1" customHeight="1" spans="1:17">
      <c r="A12" s="72" t="s">
        <v>23</v>
      </c>
      <c r="B12" s="73">
        <v>5278</v>
      </c>
      <c r="C12" s="74" t="s">
        <v>33</v>
      </c>
      <c r="D12" s="36"/>
      <c r="E12" s="72" t="s">
        <v>23</v>
      </c>
      <c r="F12" s="37">
        <v>5698</v>
      </c>
      <c r="G12" s="76"/>
      <c r="H12" s="76"/>
      <c r="I12" s="76"/>
      <c r="J12" s="75">
        <v>1100</v>
      </c>
      <c r="K12" s="76"/>
      <c r="L12" s="76"/>
      <c r="M12" s="76"/>
      <c r="N12" s="75">
        <f t="shared" si="0"/>
        <v>1100</v>
      </c>
      <c r="O12" s="106" t="s">
        <v>32</v>
      </c>
      <c r="P12" s="93" t="s">
        <v>27</v>
      </c>
      <c r="Q12" s="59"/>
    </row>
    <row r="13" s="1" customFormat="1" customHeight="1" spans="1:17">
      <c r="A13" s="72" t="s">
        <v>34</v>
      </c>
      <c r="B13" s="73">
        <v>5307</v>
      </c>
      <c r="C13" s="74" t="s">
        <v>35</v>
      </c>
      <c r="D13" s="36"/>
      <c r="E13" s="72" t="s">
        <v>34</v>
      </c>
      <c r="F13" s="37">
        <v>5699</v>
      </c>
      <c r="G13" s="76"/>
      <c r="H13" s="76"/>
      <c r="I13" s="76"/>
      <c r="J13" s="75">
        <v>1571.43</v>
      </c>
      <c r="K13" s="76"/>
      <c r="L13" s="76"/>
      <c r="M13" s="76"/>
      <c r="N13" s="75">
        <f t="shared" si="0"/>
        <v>1571.43</v>
      </c>
      <c r="O13" s="106" t="s">
        <v>36</v>
      </c>
      <c r="P13" s="93" t="s">
        <v>27</v>
      </c>
      <c r="Q13" s="59"/>
    </row>
    <row r="14" s="1" customFormat="1" customHeight="1" spans="1:17">
      <c r="A14" s="72" t="s">
        <v>23</v>
      </c>
      <c r="B14" s="73">
        <v>5274</v>
      </c>
      <c r="C14" s="74" t="s">
        <v>37</v>
      </c>
      <c r="D14" s="36"/>
      <c r="E14" s="72" t="s">
        <v>23</v>
      </c>
      <c r="F14" s="37">
        <v>5700</v>
      </c>
      <c r="G14" s="76"/>
      <c r="H14" s="76"/>
      <c r="I14" s="76"/>
      <c r="J14" s="75"/>
      <c r="K14" s="76"/>
      <c r="L14" s="76">
        <v>5000</v>
      </c>
      <c r="M14" s="76">
        <v>1100</v>
      </c>
      <c r="N14" s="75">
        <f t="shared" si="0"/>
        <v>6100</v>
      </c>
      <c r="O14" s="106" t="s">
        <v>32</v>
      </c>
      <c r="P14" s="93" t="s">
        <v>27</v>
      </c>
      <c r="Q14" s="59"/>
    </row>
    <row r="15" s="1" customFormat="1" customHeight="1" spans="1:17">
      <c r="A15" s="72" t="s">
        <v>30</v>
      </c>
      <c r="B15" s="73">
        <v>5283</v>
      </c>
      <c r="C15" s="74" t="s">
        <v>38</v>
      </c>
      <c r="D15" s="36"/>
      <c r="E15" s="72" t="s">
        <v>30</v>
      </c>
      <c r="F15" s="37">
        <v>5701</v>
      </c>
      <c r="G15" s="76"/>
      <c r="H15" s="76"/>
      <c r="I15" s="76"/>
      <c r="J15" s="75">
        <v>2750</v>
      </c>
      <c r="K15" s="76"/>
      <c r="L15" s="76"/>
      <c r="M15" s="76"/>
      <c r="N15" s="75">
        <f t="shared" si="0"/>
        <v>2750</v>
      </c>
      <c r="O15" s="106" t="s">
        <v>39</v>
      </c>
      <c r="P15" s="93" t="s">
        <v>27</v>
      </c>
      <c r="Q15" s="59"/>
    </row>
    <row r="16" s="1" customFormat="1" customHeight="1" spans="1:17">
      <c r="A16" s="72" t="s">
        <v>40</v>
      </c>
      <c r="B16" s="73">
        <v>5285</v>
      </c>
      <c r="C16" s="74" t="s">
        <v>41</v>
      </c>
      <c r="D16" s="36"/>
      <c r="E16" s="72" t="s">
        <v>40</v>
      </c>
      <c r="F16" s="37">
        <v>5702</v>
      </c>
      <c r="G16" s="76"/>
      <c r="H16" s="76"/>
      <c r="I16" s="76"/>
      <c r="J16" s="75">
        <v>5500</v>
      </c>
      <c r="K16" s="76"/>
      <c r="L16" s="76"/>
      <c r="M16" s="76"/>
      <c r="N16" s="75">
        <f t="shared" si="0"/>
        <v>5500</v>
      </c>
      <c r="O16" s="106" t="s">
        <v>39</v>
      </c>
      <c r="P16" s="93" t="s">
        <v>27</v>
      </c>
      <c r="Q16" s="59"/>
    </row>
    <row r="17" s="1" customFormat="1" customHeight="1" spans="1:17">
      <c r="A17" s="72" t="s">
        <v>40</v>
      </c>
      <c r="B17" s="73">
        <v>5286</v>
      </c>
      <c r="C17" s="74" t="s">
        <v>42</v>
      </c>
      <c r="D17" s="36"/>
      <c r="E17" s="72" t="s">
        <v>40</v>
      </c>
      <c r="F17" s="37">
        <v>5703</v>
      </c>
      <c r="G17" s="76"/>
      <c r="H17" s="76"/>
      <c r="I17" s="76"/>
      <c r="J17" s="75">
        <v>1100</v>
      </c>
      <c r="K17" s="76"/>
      <c r="L17" s="76"/>
      <c r="M17" s="76"/>
      <c r="N17" s="75">
        <f t="shared" si="0"/>
        <v>1100</v>
      </c>
      <c r="O17" s="106" t="s">
        <v>39</v>
      </c>
      <c r="P17" s="93" t="s">
        <v>27</v>
      </c>
      <c r="Q17" s="59"/>
    </row>
    <row r="18" s="1" customFormat="1" customHeight="1" spans="1:17">
      <c r="A18" s="72" t="s">
        <v>32</v>
      </c>
      <c r="B18" s="73">
        <v>5309</v>
      </c>
      <c r="C18" s="74" t="s">
        <v>43</v>
      </c>
      <c r="D18" s="36"/>
      <c r="E18" s="72" t="s">
        <v>32</v>
      </c>
      <c r="F18" s="37">
        <v>5705</v>
      </c>
      <c r="G18" s="76"/>
      <c r="H18" s="76"/>
      <c r="I18" s="76"/>
      <c r="J18" s="75">
        <v>6600</v>
      </c>
      <c r="K18" s="76"/>
      <c r="L18" s="76"/>
      <c r="M18" s="76"/>
      <c r="N18" s="75">
        <f t="shared" si="0"/>
        <v>6600</v>
      </c>
      <c r="O18" s="106" t="s">
        <v>44</v>
      </c>
      <c r="P18" s="93" t="s">
        <v>27</v>
      </c>
      <c r="Q18" s="59"/>
    </row>
    <row r="19" s="1" customFormat="1" customHeight="1" spans="1:17">
      <c r="A19" s="72" t="s">
        <v>32</v>
      </c>
      <c r="B19" s="73">
        <v>5313</v>
      </c>
      <c r="C19" s="74" t="s">
        <v>43</v>
      </c>
      <c r="D19" s="36"/>
      <c r="E19" s="72" t="s">
        <v>32</v>
      </c>
      <c r="F19" s="37">
        <v>5706</v>
      </c>
      <c r="G19" s="76"/>
      <c r="H19" s="76"/>
      <c r="I19" s="76"/>
      <c r="J19" s="75">
        <v>6600</v>
      </c>
      <c r="K19" s="76"/>
      <c r="L19" s="76"/>
      <c r="M19" s="76"/>
      <c r="N19" s="75">
        <f t="shared" si="0"/>
        <v>6600</v>
      </c>
      <c r="O19" s="106" t="s">
        <v>44</v>
      </c>
      <c r="P19" s="93" t="s">
        <v>27</v>
      </c>
      <c r="Q19" s="59"/>
    </row>
    <row r="20" s="1" customFormat="1" customHeight="1" spans="1:17">
      <c r="A20" s="72" t="s">
        <v>45</v>
      </c>
      <c r="B20" s="73">
        <v>5353</v>
      </c>
      <c r="C20" s="74" t="s">
        <v>46</v>
      </c>
      <c r="D20" s="36"/>
      <c r="E20" s="72" t="s">
        <v>45</v>
      </c>
      <c r="F20" s="37">
        <v>5707</v>
      </c>
      <c r="G20" s="76"/>
      <c r="H20" s="76"/>
      <c r="I20" s="76"/>
      <c r="J20" s="75">
        <v>2200</v>
      </c>
      <c r="K20" s="76"/>
      <c r="L20" s="76"/>
      <c r="M20" s="76"/>
      <c r="N20" s="75">
        <f t="shared" si="0"/>
        <v>2200</v>
      </c>
      <c r="O20" s="106" t="s">
        <v>44</v>
      </c>
      <c r="P20" s="93" t="s">
        <v>27</v>
      </c>
      <c r="Q20" s="59"/>
    </row>
    <row r="21" s="1" customFormat="1" customHeight="1" spans="1:17">
      <c r="A21" s="72" t="s">
        <v>45</v>
      </c>
      <c r="B21" s="73">
        <v>5359</v>
      </c>
      <c r="C21" s="74" t="s">
        <v>47</v>
      </c>
      <c r="D21" s="36"/>
      <c r="E21" s="72" t="s">
        <v>45</v>
      </c>
      <c r="F21" s="37">
        <v>5708</v>
      </c>
      <c r="G21" s="76"/>
      <c r="H21" s="76"/>
      <c r="I21" s="76"/>
      <c r="J21" s="75">
        <v>2750</v>
      </c>
      <c r="K21" s="76"/>
      <c r="L21" s="76"/>
      <c r="M21" s="76"/>
      <c r="N21" s="75">
        <f t="shared" si="0"/>
        <v>2750</v>
      </c>
      <c r="O21" s="106" t="s">
        <v>44</v>
      </c>
      <c r="P21" s="93" t="s">
        <v>27</v>
      </c>
      <c r="Q21" s="59"/>
    </row>
    <row r="22" s="1" customFormat="1" customHeight="1" spans="1:17">
      <c r="A22" s="72" t="s">
        <v>48</v>
      </c>
      <c r="B22" s="73">
        <v>5364</v>
      </c>
      <c r="C22" s="74" t="s">
        <v>49</v>
      </c>
      <c r="D22" s="36"/>
      <c r="E22" s="72" t="s">
        <v>48</v>
      </c>
      <c r="F22" s="37">
        <v>5709</v>
      </c>
      <c r="G22" s="76"/>
      <c r="H22" s="76"/>
      <c r="I22" s="76"/>
      <c r="J22" s="75">
        <v>1100</v>
      </c>
      <c r="K22" s="76"/>
      <c r="L22" s="76"/>
      <c r="M22" s="76"/>
      <c r="N22" s="75">
        <f t="shared" si="0"/>
        <v>1100</v>
      </c>
      <c r="O22" s="106" t="s">
        <v>44</v>
      </c>
      <c r="P22" s="93" t="s">
        <v>27</v>
      </c>
      <c r="Q22" s="59"/>
    </row>
    <row r="23" s="1" customFormat="1" customHeight="1" spans="1:17">
      <c r="A23" s="72" t="s">
        <v>50</v>
      </c>
      <c r="B23" s="73">
        <v>5368</v>
      </c>
      <c r="C23" s="74" t="s">
        <v>51</v>
      </c>
      <c r="D23" s="36"/>
      <c r="E23" s="72" t="s">
        <v>50</v>
      </c>
      <c r="F23" s="37">
        <v>5710</v>
      </c>
      <c r="G23" s="76"/>
      <c r="H23" s="76"/>
      <c r="I23" s="76"/>
      <c r="J23" s="76">
        <v>22000</v>
      </c>
      <c r="K23" s="76"/>
      <c r="L23" s="76"/>
      <c r="M23" s="76"/>
      <c r="N23" s="75">
        <f t="shared" si="0"/>
        <v>22000</v>
      </c>
      <c r="O23" s="106"/>
      <c r="P23" s="93"/>
      <c r="Q23" s="59"/>
    </row>
    <row r="24" s="1" customFormat="1" customHeight="1" spans="1:17">
      <c r="A24" s="72" t="s">
        <v>52</v>
      </c>
      <c r="B24" s="73">
        <v>5373</v>
      </c>
      <c r="C24" s="74" t="s">
        <v>53</v>
      </c>
      <c r="D24" s="36"/>
      <c r="E24" s="72" t="s">
        <v>52</v>
      </c>
      <c r="F24" s="37">
        <v>5711</v>
      </c>
      <c r="G24" s="76"/>
      <c r="H24" s="76"/>
      <c r="I24" s="76"/>
      <c r="J24" s="76">
        <v>17600</v>
      </c>
      <c r="K24" s="76"/>
      <c r="L24" s="76"/>
      <c r="M24" s="76"/>
      <c r="N24" s="75">
        <f t="shared" si="0"/>
        <v>17600</v>
      </c>
      <c r="O24" s="106"/>
      <c r="P24" s="93"/>
      <c r="Q24" s="59"/>
    </row>
    <row r="25" s="1" customFormat="1" customHeight="1" spans="1:17">
      <c r="A25" s="72" t="s">
        <v>44</v>
      </c>
      <c r="B25" s="73">
        <v>5376</v>
      </c>
      <c r="C25" s="74" t="s">
        <v>54</v>
      </c>
      <c r="D25" s="36"/>
      <c r="E25" s="72" t="s">
        <v>50</v>
      </c>
      <c r="F25" s="37">
        <v>5712</v>
      </c>
      <c r="G25" s="76"/>
      <c r="H25" s="76"/>
      <c r="I25" s="76"/>
      <c r="J25" s="76">
        <v>1100</v>
      </c>
      <c r="K25" s="76"/>
      <c r="L25" s="76"/>
      <c r="M25" s="76"/>
      <c r="N25" s="75">
        <f t="shared" ref="N25:N33" si="1">SUM(G25:M25)</f>
        <v>1100</v>
      </c>
      <c r="O25" s="106"/>
      <c r="P25" s="93"/>
      <c r="Q25" s="59"/>
    </row>
    <row r="26" s="1" customFormat="1" customHeight="1" spans="1:17">
      <c r="A26" s="72" t="s">
        <v>55</v>
      </c>
      <c r="B26" s="73">
        <v>5377</v>
      </c>
      <c r="C26" s="74" t="s">
        <v>56</v>
      </c>
      <c r="D26" s="36"/>
      <c r="E26" s="72" t="s">
        <v>55</v>
      </c>
      <c r="F26" s="37">
        <v>5713</v>
      </c>
      <c r="G26" s="76"/>
      <c r="H26" s="76"/>
      <c r="I26" s="76"/>
      <c r="J26" s="76">
        <v>6600</v>
      </c>
      <c r="K26" s="76"/>
      <c r="L26" s="76"/>
      <c r="M26" s="76"/>
      <c r="N26" s="75">
        <f t="shared" si="1"/>
        <v>6600</v>
      </c>
      <c r="O26" s="106"/>
      <c r="P26" s="93"/>
      <c r="Q26" s="59"/>
    </row>
    <row r="27" s="1" customFormat="1" customHeight="1" spans="1:17">
      <c r="A27" s="72" t="s">
        <v>57</v>
      </c>
      <c r="B27" s="73">
        <v>5384</v>
      </c>
      <c r="C27" s="74" t="s">
        <v>58</v>
      </c>
      <c r="D27" s="36"/>
      <c r="E27" s="72" t="s">
        <v>57</v>
      </c>
      <c r="F27" s="37">
        <v>5714</v>
      </c>
      <c r="G27" s="76"/>
      <c r="H27" s="76"/>
      <c r="I27" s="76"/>
      <c r="J27" s="76">
        <v>9700</v>
      </c>
      <c r="K27" s="76"/>
      <c r="L27" s="76"/>
      <c r="M27" s="76"/>
      <c r="N27" s="75">
        <f t="shared" si="1"/>
        <v>9700</v>
      </c>
      <c r="O27" s="106"/>
      <c r="P27" s="93"/>
      <c r="Q27" s="59"/>
    </row>
    <row r="28" s="1" customFormat="1" customHeight="1" spans="1:17">
      <c r="A28" s="72" t="s">
        <v>52</v>
      </c>
      <c r="B28" s="73">
        <v>5372</v>
      </c>
      <c r="C28" s="74" t="s">
        <v>59</v>
      </c>
      <c r="D28" s="36"/>
      <c r="E28" s="72" t="s">
        <v>52</v>
      </c>
      <c r="F28" s="37">
        <v>5720</v>
      </c>
      <c r="G28" s="76">
        <v>800</v>
      </c>
      <c r="H28" s="76"/>
      <c r="I28" s="76"/>
      <c r="J28" s="76"/>
      <c r="K28" s="76"/>
      <c r="L28" s="76"/>
      <c r="M28" s="76"/>
      <c r="N28" s="75">
        <f t="shared" si="1"/>
        <v>800</v>
      </c>
      <c r="O28" s="106"/>
      <c r="P28" s="93"/>
      <c r="Q28" s="59"/>
    </row>
    <row r="29" s="1" customFormat="1" customHeight="1" spans="1:17">
      <c r="A29" s="72"/>
      <c r="B29" s="73"/>
      <c r="C29" s="74"/>
      <c r="D29" s="36"/>
      <c r="E29" s="36"/>
      <c r="F29" s="37"/>
      <c r="G29" s="76"/>
      <c r="H29" s="76"/>
      <c r="I29" s="76"/>
      <c r="J29" s="76"/>
      <c r="K29" s="76"/>
      <c r="L29" s="76"/>
      <c r="M29" s="76"/>
      <c r="N29" s="75">
        <f t="shared" si="1"/>
        <v>0</v>
      </c>
      <c r="O29" s="106"/>
      <c r="P29" s="93"/>
      <c r="Q29" s="59"/>
    </row>
    <row r="30" s="1" customFormat="1" customHeight="1" spans="1:17">
      <c r="A30" s="72"/>
      <c r="B30" s="73"/>
      <c r="C30" s="74"/>
      <c r="D30" s="36"/>
      <c r="E30" s="36"/>
      <c r="F30" s="37"/>
      <c r="G30" s="76"/>
      <c r="H30" s="76"/>
      <c r="I30" s="76"/>
      <c r="J30" s="76"/>
      <c r="K30" s="76"/>
      <c r="L30" s="76"/>
      <c r="M30" s="76"/>
      <c r="N30" s="75">
        <f t="shared" si="1"/>
        <v>0</v>
      </c>
      <c r="O30" s="106"/>
      <c r="P30" s="93"/>
      <c r="Q30" s="59"/>
    </row>
    <row r="31" s="1" customFormat="1" customHeight="1" spans="1:17">
      <c r="A31" s="72"/>
      <c r="B31" s="73"/>
      <c r="C31" s="74"/>
      <c r="D31" s="36"/>
      <c r="E31" s="36"/>
      <c r="F31" s="37"/>
      <c r="G31" s="76"/>
      <c r="H31" s="76"/>
      <c r="I31" s="76"/>
      <c r="J31" s="76"/>
      <c r="K31" s="76"/>
      <c r="L31" s="76"/>
      <c r="M31" s="76"/>
      <c r="N31" s="75">
        <f t="shared" si="1"/>
        <v>0</v>
      </c>
      <c r="O31" s="106"/>
      <c r="P31" s="93"/>
      <c r="Q31" s="59"/>
    </row>
    <row r="32" s="1" customFormat="1" customHeight="1" spans="1:17">
      <c r="A32" s="72"/>
      <c r="B32" s="73"/>
      <c r="C32" s="74"/>
      <c r="D32" s="36"/>
      <c r="E32" s="36"/>
      <c r="F32" s="37"/>
      <c r="G32" s="76"/>
      <c r="H32" s="76"/>
      <c r="I32" s="76"/>
      <c r="J32" s="76"/>
      <c r="K32" s="76"/>
      <c r="L32" s="76"/>
      <c r="M32" s="76"/>
      <c r="N32" s="75">
        <f t="shared" si="1"/>
        <v>0</v>
      </c>
      <c r="O32" s="106"/>
      <c r="P32" s="93"/>
      <c r="Q32" s="59"/>
    </row>
    <row r="33" s="1" customFormat="1" customHeight="1" spans="1:17">
      <c r="A33" s="72"/>
      <c r="B33" s="73"/>
      <c r="C33" s="74"/>
      <c r="D33" s="36"/>
      <c r="E33" s="36"/>
      <c r="F33" s="37"/>
      <c r="G33" s="76"/>
      <c r="H33" s="76"/>
      <c r="I33" s="76"/>
      <c r="J33" s="76"/>
      <c r="K33" s="76"/>
      <c r="L33" s="76"/>
      <c r="M33" s="76"/>
      <c r="N33" s="75">
        <f t="shared" si="1"/>
        <v>0</v>
      </c>
      <c r="O33" s="106"/>
      <c r="P33" s="93"/>
      <c r="Q33" s="59"/>
    </row>
    <row r="34" s="1" customFormat="1" customHeight="1" spans="1:17">
      <c r="A34" s="77" t="s">
        <v>60</v>
      </c>
      <c r="B34" s="78"/>
      <c r="C34" s="79"/>
      <c r="D34" s="80"/>
      <c r="E34" s="80"/>
      <c r="F34" s="37" t="s">
        <v>61</v>
      </c>
      <c r="G34" s="81">
        <f t="shared" ref="G34:N34" si="2">SUM(G8:G29)</f>
        <v>2300</v>
      </c>
      <c r="H34" s="81">
        <f t="shared" si="2"/>
        <v>0</v>
      </c>
      <c r="I34" s="81">
        <f t="shared" si="2"/>
        <v>0</v>
      </c>
      <c r="J34" s="81">
        <f t="shared" si="2"/>
        <v>90966.43</v>
      </c>
      <c r="K34" s="81">
        <f t="shared" si="2"/>
        <v>0</v>
      </c>
      <c r="L34" s="81">
        <f t="shared" si="2"/>
        <v>5000</v>
      </c>
      <c r="M34" s="81">
        <f t="shared" si="2"/>
        <v>1100</v>
      </c>
      <c r="N34" s="81">
        <f t="shared" si="2"/>
        <v>99366.43</v>
      </c>
      <c r="O34" s="107"/>
      <c r="P34" s="93"/>
      <c r="Q34" s="59"/>
    </row>
    <row r="35" s="1" customFormat="1" customHeight="1" spans="1:17">
      <c r="A35" s="82"/>
      <c r="B35" s="83"/>
      <c r="C35" s="84"/>
      <c r="D35" s="85"/>
      <c r="E35" s="85"/>
      <c r="F35" s="86"/>
      <c r="G35" s="87"/>
      <c r="H35" s="87"/>
      <c r="I35" s="87"/>
      <c r="J35" s="87"/>
      <c r="K35" s="87"/>
      <c r="L35" s="87"/>
      <c r="M35" s="87"/>
      <c r="N35" s="87"/>
      <c r="O35" s="4"/>
      <c r="P35" s="45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0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1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 t="s">
        <v>2</v>
      </c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/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71" t="s">
        <v>62</v>
      </c>
      <c r="B43" s="8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9" t="s">
        <v>4</v>
      </c>
      <c r="B44" s="10" t="s">
        <v>5</v>
      </c>
      <c r="C44" s="10" t="s">
        <v>6</v>
      </c>
      <c r="D44" s="11" t="s">
        <v>7</v>
      </c>
      <c r="E44" s="12" t="s">
        <v>8</v>
      </c>
      <c r="F44" s="10" t="s">
        <v>63</v>
      </c>
      <c r="G44" s="10" t="s">
        <v>10</v>
      </c>
      <c r="H44" s="14" t="s">
        <v>11</v>
      </c>
      <c r="I44" s="14"/>
      <c r="J44" s="10" t="s">
        <v>12</v>
      </c>
      <c r="K44" s="10" t="s">
        <v>13</v>
      </c>
      <c r="L44" s="108" t="s">
        <v>14</v>
      </c>
      <c r="M44" s="108"/>
      <c r="N44" s="10" t="s">
        <v>15</v>
      </c>
      <c r="O44" s="10" t="s">
        <v>16</v>
      </c>
      <c r="P44" s="10" t="s">
        <v>17</v>
      </c>
      <c r="Q44" s="10" t="s">
        <v>64</v>
      </c>
    </row>
    <row r="45" s="1" customFormat="1" customHeight="1" spans="1:17">
      <c r="A45" s="15"/>
      <c r="B45" s="16"/>
      <c r="C45" s="16"/>
      <c r="D45" s="17"/>
      <c r="E45" s="18" t="s">
        <v>18</v>
      </c>
      <c r="F45" s="16"/>
      <c r="G45" s="16"/>
      <c r="H45" s="20" t="s">
        <v>19</v>
      </c>
      <c r="I45" s="20" t="s">
        <v>20</v>
      </c>
      <c r="J45" s="16"/>
      <c r="K45" s="16"/>
      <c r="L45" s="20" t="s">
        <v>19</v>
      </c>
      <c r="M45" s="20" t="s">
        <v>20</v>
      </c>
      <c r="N45" s="16"/>
      <c r="O45" s="16"/>
      <c r="P45" s="16"/>
      <c r="Q45" s="16"/>
    </row>
    <row r="46" s="1" customFormat="1" ht="17" customHeight="1" spans="1:17">
      <c r="A46" s="69" t="s">
        <v>28</v>
      </c>
      <c r="B46" s="88">
        <v>5269</v>
      </c>
      <c r="C46" s="74" t="s">
        <v>65</v>
      </c>
      <c r="D46" s="89"/>
      <c r="E46" s="89"/>
      <c r="F46" s="90">
        <v>49431</v>
      </c>
      <c r="G46" s="48"/>
      <c r="H46" s="48"/>
      <c r="I46" s="48"/>
      <c r="J46" s="48">
        <v>5280</v>
      </c>
      <c r="K46" s="48"/>
      <c r="L46" s="48"/>
      <c r="M46" s="48"/>
      <c r="N46" s="75">
        <f>SUM(G46:M46)</f>
        <v>5280</v>
      </c>
      <c r="O46" s="109"/>
      <c r="P46" s="58"/>
      <c r="Q46" s="69" t="s">
        <v>66</v>
      </c>
    </row>
    <row r="47" s="1" customFormat="1" customHeight="1" spans="1:17">
      <c r="A47" s="91" t="s">
        <v>28</v>
      </c>
      <c r="B47" s="73">
        <v>5270</v>
      </c>
      <c r="C47" s="74" t="s">
        <v>65</v>
      </c>
      <c r="D47" s="92"/>
      <c r="E47" s="92"/>
      <c r="F47" s="37" t="s">
        <v>67</v>
      </c>
      <c r="G47" s="53"/>
      <c r="H47" s="53"/>
      <c r="I47" s="53"/>
      <c r="J47" s="53"/>
      <c r="K47" s="53">
        <v>16685</v>
      </c>
      <c r="L47" s="53"/>
      <c r="M47" s="53"/>
      <c r="N47" s="75">
        <f t="shared" ref="N47:N60" si="3">SUM(G47:M47)</f>
        <v>16685</v>
      </c>
      <c r="O47" s="109"/>
      <c r="P47" s="93"/>
      <c r="Q47" s="91" t="s">
        <v>66</v>
      </c>
    </row>
    <row r="48" s="1" customFormat="1" customHeight="1" spans="1:17">
      <c r="A48" s="91" t="s">
        <v>28</v>
      </c>
      <c r="B48" s="73">
        <v>5272</v>
      </c>
      <c r="C48" s="74" t="s">
        <v>65</v>
      </c>
      <c r="D48" s="92"/>
      <c r="E48" s="92"/>
      <c r="F48" s="37">
        <v>49433</v>
      </c>
      <c r="G48" s="53"/>
      <c r="H48" s="53"/>
      <c r="I48" s="53"/>
      <c r="J48" s="53"/>
      <c r="K48" s="53">
        <v>24820</v>
      </c>
      <c r="L48" s="53"/>
      <c r="M48" s="53"/>
      <c r="N48" s="75">
        <f t="shared" si="3"/>
        <v>24820</v>
      </c>
      <c r="O48" s="109"/>
      <c r="P48" s="93"/>
      <c r="Q48" s="91" t="s">
        <v>66</v>
      </c>
    </row>
    <row r="49" s="1" customFormat="1" customHeight="1" spans="1:17">
      <c r="A49" s="91" t="s">
        <v>23</v>
      </c>
      <c r="B49" s="73">
        <v>5281</v>
      </c>
      <c r="C49" s="74" t="s">
        <v>68</v>
      </c>
      <c r="D49" s="92"/>
      <c r="E49" s="92"/>
      <c r="F49" s="37"/>
      <c r="G49" s="53"/>
      <c r="H49" s="53"/>
      <c r="I49" s="53"/>
      <c r="J49" s="53">
        <v>480</v>
      </c>
      <c r="K49" s="53"/>
      <c r="L49" s="53"/>
      <c r="M49" s="53"/>
      <c r="N49" s="75">
        <f t="shared" si="3"/>
        <v>480</v>
      </c>
      <c r="O49" s="109"/>
      <c r="P49" s="110" t="s">
        <v>69</v>
      </c>
      <c r="Q49" s="91"/>
    </row>
    <row r="50" s="1" customFormat="1" customHeight="1" spans="1:17">
      <c r="A50" s="91" t="s">
        <v>70</v>
      </c>
      <c r="B50" s="73">
        <v>5295</v>
      </c>
      <c r="C50" s="74" t="s">
        <v>71</v>
      </c>
      <c r="D50" s="92"/>
      <c r="E50" s="92"/>
      <c r="F50" s="37">
        <v>49437</v>
      </c>
      <c r="G50" s="53"/>
      <c r="H50" s="53"/>
      <c r="I50" s="53"/>
      <c r="J50" s="53"/>
      <c r="K50" s="53">
        <v>36000</v>
      </c>
      <c r="L50" s="53"/>
      <c r="M50" s="53"/>
      <c r="N50" s="75">
        <f t="shared" si="3"/>
        <v>36000</v>
      </c>
      <c r="O50" s="109"/>
      <c r="P50" s="93"/>
      <c r="Q50" s="91" t="s">
        <v>72</v>
      </c>
    </row>
    <row r="51" s="1" customFormat="1" customHeight="1" spans="1:17">
      <c r="A51" s="91" t="s">
        <v>73</v>
      </c>
      <c r="B51" s="73">
        <v>5315</v>
      </c>
      <c r="C51" s="74" t="s">
        <v>74</v>
      </c>
      <c r="D51" s="92"/>
      <c r="E51" s="92"/>
      <c r="F51" s="37"/>
      <c r="G51" s="53"/>
      <c r="H51" s="53"/>
      <c r="I51" s="53"/>
      <c r="J51" s="53">
        <v>5720</v>
      </c>
      <c r="K51" s="53"/>
      <c r="L51" s="53"/>
      <c r="M51" s="53"/>
      <c r="N51" s="75">
        <f t="shared" si="3"/>
        <v>5720</v>
      </c>
      <c r="O51" s="109"/>
      <c r="P51" s="93" t="s">
        <v>75</v>
      </c>
      <c r="Q51" s="91"/>
    </row>
    <row r="52" s="1" customFormat="1" customHeight="1" spans="1:17">
      <c r="A52" s="91" t="s">
        <v>73</v>
      </c>
      <c r="B52" s="73">
        <v>5317</v>
      </c>
      <c r="C52" s="74" t="s">
        <v>65</v>
      </c>
      <c r="D52" s="92"/>
      <c r="E52" s="92"/>
      <c r="F52" s="37">
        <v>49439</v>
      </c>
      <c r="G52" s="53"/>
      <c r="H52" s="53"/>
      <c r="I52" s="53"/>
      <c r="J52" s="53"/>
      <c r="K52" s="53">
        <v>8600</v>
      </c>
      <c r="L52" s="53"/>
      <c r="M52" s="53"/>
      <c r="N52" s="75">
        <f t="shared" si="3"/>
        <v>8600</v>
      </c>
      <c r="O52" s="109"/>
      <c r="P52" s="93"/>
      <c r="Q52" s="91" t="s">
        <v>76</v>
      </c>
    </row>
    <row r="53" s="1" customFormat="1" customHeight="1" spans="1:17">
      <c r="A53" s="91" t="s">
        <v>77</v>
      </c>
      <c r="B53" s="73">
        <v>5343</v>
      </c>
      <c r="C53" s="74" t="s">
        <v>65</v>
      </c>
      <c r="D53" s="92"/>
      <c r="E53" s="92"/>
      <c r="F53" s="37">
        <v>49440</v>
      </c>
      <c r="G53" s="53"/>
      <c r="H53" s="53"/>
      <c r="I53" s="53"/>
      <c r="J53" s="53">
        <v>5544</v>
      </c>
      <c r="K53" s="53"/>
      <c r="L53" s="53"/>
      <c r="M53" s="53"/>
      <c r="N53" s="75">
        <f t="shared" si="3"/>
        <v>5544</v>
      </c>
      <c r="O53" s="109"/>
      <c r="P53" s="93"/>
      <c r="Q53" s="91" t="s">
        <v>78</v>
      </c>
    </row>
    <row r="54" s="1" customFormat="1" customHeight="1" spans="1:17">
      <c r="A54" s="91" t="s">
        <v>79</v>
      </c>
      <c r="B54" s="73">
        <v>5366</v>
      </c>
      <c r="C54" s="74" t="s">
        <v>71</v>
      </c>
      <c r="D54" s="92"/>
      <c r="E54" s="92"/>
      <c r="F54" s="37">
        <v>49441</v>
      </c>
      <c r="G54" s="53"/>
      <c r="H54" s="53"/>
      <c r="I54" s="53"/>
      <c r="J54" s="53">
        <v>2640</v>
      </c>
      <c r="K54" s="53"/>
      <c r="L54" s="53"/>
      <c r="M54" s="53"/>
      <c r="N54" s="75">
        <f t="shared" si="3"/>
        <v>2640</v>
      </c>
      <c r="O54" s="109"/>
      <c r="P54" s="93"/>
      <c r="Q54" s="91" t="s">
        <v>80</v>
      </c>
    </row>
    <row r="55" s="1" customFormat="1" customHeight="1" spans="1:17">
      <c r="A55" s="91" t="s">
        <v>44</v>
      </c>
      <c r="B55" s="73">
        <v>5375</v>
      </c>
      <c r="C55" s="74" t="s">
        <v>65</v>
      </c>
      <c r="D55" s="92"/>
      <c r="E55" s="92"/>
      <c r="F55" s="37">
        <v>49442</v>
      </c>
      <c r="G55" s="53"/>
      <c r="H55" s="53"/>
      <c r="I55" s="53"/>
      <c r="J55" s="53"/>
      <c r="K55" s="53">
        <v>1275</v>
      </c>
      <c r="L55" s="53"/>
      <c r="M55" s="53"/>
      <c r="N55" s="75">
        <f t="shared" si="3"/>
        <v>1275</v>
      </c>
      <c r="O55" s="109"/>
      <c r="P55" s="93"/>
      <c r="Q55" s="91" t="s">
        <v>81</v>
      </c>
    </row>
    <row r="56" s="1" customFormat="1" customHeight="1" spans="1:17">
      <c r="A56" s="91"/>
      <c r="B56" s="73"/>
      <c r="C56" s="74"/>
      <c r="D56" s="92"/>
      <c r="E56" s="92"/>
      <c r="F56" s="37"/>
      <c r="G56" s="53"/>
      <c r="H56" s="53"/>
      <c r="I56" s="53"/>
      <c r="J56" s="53"/>
      <c r="K56" s="53"/>
      <c r="L56" s="53"/>
      <c r="M56" s="53"/>
      <c r="N56" s="75">
        <f t="shared" si="3"/>
        <v>0</v>
      </c>
      <c r="O56" s="109"/>
      <c r="P56" s="93"/>
      <c r="Q56" s="91"/>
    </row>
    <row r="57" s="1" customFormat="1" customHeight="1" spans="1:17">
      <c r="A57" s="91"/>
      <c r="B57" s="73"/>
      <c r="C57" s="74"/>
      <c r="D57" s="92"/>
      <c r="E57" s="92"/>
      <c r="F57" s="37"/>
      <c r="G57" s="53"/>
      <c r="H57" s="53"/>
      <c r="I57" s="53"/>
      <c r="J57" s="53"/>
      <c r="K57" s="53"/>
      <c r="L57" s="53"/>
      <c r="M57" s="53"/>
      <c r="N57" s="75">
        <f t="shared" si="3"/>
        <v>0</v>
      </c>
      <c r="O57" s="109"/>
      <c r="P57" s="93"/>
      <c r="Q57" s="91"/>
    </row>
    <row r="58" s="1" customFormat="1" customHeight="1" spans="1:17">
      <c r="A58" s="91"/>
      <c r="B58" s="73"/>
      <c r="C58" s="74"/>
      <c r="D58" s="92"/>
      <c r="E58" s="92"/>
      <c r="F58" s="37"/>
      <c r="G58" s="53"/>
      <c r="H58" s="53"/>
      <c r="I58" s="53"/>
      <c r="J58" s="53"/>
      <c r="K58" s="53"/>
      <c r="L58" s="53"/>
      <c r="M58" s="53"/>
      <c r="N58" s="75">
        <f t="shared" si="3"/>
        <v>0</v>
      </c>
      <c r="O58" s="109"/>
      <c r="P58" s="93"/>
      <c r="Q58" s="91"/>
    </row>
    <row r="59" s="1" customFormat="1" customHeight="1" spans="1:17">
      <c r="A59" s="91"/>
      <c r="B59" s="73"/>
      <c r="C59" s="74"/>
      <c r="D59" s="92"/>
      <c r="E59" s="92"/>
      <c r="F59" s="37"/>
      <c r="G59" s="53"/>
      <c r="H59" s="53"/>
      <c r="I59" s="53"/>
      <c r="J59" s="53"/>
      <c r="K59" s="53"/>
      <c r="L59" s="53"/>
      <c r="M59" s="53"/>
      <c r="N59" s="75">
        <f t="shared" si="3"/>
        <v>0</v>
      </c>
      <c r="O59" s="109"/>
      <c r="P59" s="93"/>
      <c r="Q59" s="91"/>
    </row>
    <row r="60" s="1" customFormat="1" customHeight="1" spans="1:17">
      <c r="A60" s="91"/>
      <c r="B60" s="73"/>
      <c r="C60" s="74"/>
      <c r="D60" s="92"/>
      <c r="E60" s="92"/>
      <c r="F60" s="37"/>
      <c r="G60" s="53"/>
      <c r="H60" s="53"/>
      <c r="I60" s="53"/>
      <c r="J60" s="53"/>
      <c r="K60" s="53"/>
      <c r="L60" s="53"/>
      <c r="M60" s="53"/>
      <c r="N60" s="75">
        <f t="shared" si="3"/>
        <v>0</v>
      </c>
      <c r="O60" s="109"/>
      <c r="P60" s="93"/>
      <c r="Q60" s="91"/>
    </row>
    <row r="61" s="1" customFormat="1" customHeight="1" spans="1:17">
      <c r="A61" s="77" t="s">
        <v>15</v>
      </c>
      <c r="B61" s="93"/>
      <c r="C61" s="74"/>
      <c r="D61" s="92"/>
      <c r="E61" s="92"/>
      <c r="F61" s="37"/>
      <c r="G61" s="94">
        <f t="shared" ref="G61:N61" si="4">SUM(G46:G60)</f>
        <v>0</v>
      </c>
      <c r="H61" s="94">
        <f t="shared" si="4"/>
        <v>0</v>
      </c>
      <c r="I61" s="94">
        <f t="shared" si="4"/>
        <v>0</v>
      </c>
      <c r="J61" s="94">
        <f t="shared" si="4"/>
        <v>19664</v>
      </c>
      <c r="K61" s="94">
        <f t="shared" si="4"/>
        <v>87380</v>
      </c>
      <c r="L61" s="94">
        <f t="shared" si="4"/>
        <v>0</v>
      </c>
      <c r="M61" s="94">
        <f t="shared" si="4"/>
        <v>0</v>
      </c>
      <c r="N61" s="94">
        <f t="shared" si="4"/>
        <v>107044</v>
      </c>
      <c r="O61" s="109"/>
      <c r="P61" s="93"/>
      <c r="Q61" s="91"/>
    </row>
    <row r="62" s="70" customFormat="1" ht="30" customHeight="1" spans="1:17">
      <c r="A62" s="95" t="s">
        <v>82</v>
      </c>
      <c r="B62" s="96"/>
      <c r="C62" s="97"/>
      <c r="D62" s="98"/>
      <c r="E62" s="98"/>
      <c r="F62" s="99"/>
      <c r="G62" s="100">
        <f t="shared" ref="G62:N62" si="5">G34+G61</f>
        <v>2300</v>
      </c>
      <c r="H62" s="100">
        <f t="shared" si="5"/>
        <v>0</v>
      </c>
      <c r="I62" s="100">
        <f t="shared" si="5"/>
        <v>0</v>
      </c>
      <c r="J62" s="100">
        <f t="shared" si="5"/>
        <v>110630.43</v>
      </c>
      <c r="K62" s="100">
        <f t="shared" si="5"/>
        <v>87380</v>
      </c>
      <c r="L62" s="100">
        <f t="shared" si="5"/>
        <v>5000</v>
      </c>
      <c r="M62" s="100">
        <f t="shared" si="5"/>
        <v>1100</v>
      </c>
      <c r="N62" s="100">
        <f t="shared" si="5"/>
        <v>206410.43</v>
      </c>
      <c r="O62" s="111"/>
      <c r="P62" s="112"/>
      <c r="Q62" s="114"/>
    </row>
    <row r="63" s="1" customFormat="1" customHeight="1" spans="1:17">
      <c r="A63" s="84"/>
      <c r="B63" s="101"/>
      <c r="C63" s="102"/>
      <c r="D63" s="5"/>
      <c r="E63" s="5"/>
      <c r="F63" s="6"/>
      <c r="G63" s="103"/>
      <c r="H63" s="103"/>
      <c r="I63" s="103"/>
      <c r="J63" s="103"/>
      <c r="K63" s="103"/>
      <c r="L63" s="103"/>
      <c r="M63" s="103"/>
      <c r="N63" s="103"/>
      <c r="O63" s="113"/>
      <c r="P63" s="45"/>
      <c r="Q63" s="115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 s="59"/>
      <c r="B98" s="59"/>
      <c r="C98" s="59"/>
      <c r="D98" s="116"/>
      <c r="E98" s="116"/>
      <c r="F98" s="86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</row>
  </sheetData>
  <mergeCells count="27">
    <mergeCell ref="H6:I6"/>
    <mergeCell ref="L6:M6"/>
    <mergeCell ref="H44:I44"/>
    <mergeCell ref="L44:M44"/>
    <mergeCell ref="A6:A7"/>
    <mergeCell ref="A44:A45"/>
    <mergeCell ref="B6:B7"/>
    <mergeCell ref="B44:B45"/>
    <mergeCell ref="C6:C7"/>
    <mergeCell ref="C44:C45"/>
    <mergeCell ref="D6:D7"/>
    <mergeCell ref="D44:D45"/>
    <mergeCell ref="F6:F7"/>
    <mergeCell ref="F44:F45"/>
    <mergeCell ref="G6:G7"/>
    <mergeCell ref="G44:G45"/>
    <mergeCell ref="J6:J7"/>
    <mergeCell ref="J44:J45"/>
    <mergeCell ref="K6:K7"/>
    <mergeCell ref="K44:K45"/>
    <mergeCell ref="N6:N7"/>
    <mergeCell ref="N44:N45"/>
    <mergeCell ref="O6:O7"/>
    <mergeCell ref="O44:O45"/>
    <mergeCell ref="P6:P7"/>
    <mergeCell ref="P44:P45"/>
    <mergeCell ref="Q44:Q4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10" sqref="C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83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9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/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/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/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/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/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/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/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/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ref="N8:N33" si="0">SUM(G16:M16)</f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5"/>
  <sheetViews>
    <sheetView workbookViewId="0">
      <selection activeCell="P16" sqref="P16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7.1428571428571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83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60"/>
      <c r="C7" s="61"/>
      <c r="D7" s="61"/>
      <c r="E7" s="62" t="s">
        <v>18</v>
      </c>
      <c r="F7" s="63"/>
      <c r="G7" s="60"/>
      <c r="H7" s="64" t="s">
        <v>19</v>
      </c>
      <c r="I7" s="64" t="s">
        <v>20</v>
      </c>
      <c r="J7" s="10"/>
      <c r="K7" s="60"/>
      <c r="L7" s="64" t="s">
        <v>19</v>
      </c>
      <c r="M7" s="64" t="s">
        <v>20</v>
      </c>
      <c r="N7" s="10"/>
      <c r="O7" s="60"/>
      <c r="P7" s="60"/>
    </row>
    <row r="8" customHeight="1" spans="1:16">
      <c r="A8" s="65" t="s">
        <v>23</v>
      </c>
      <c r="B8" s="9"/>
      <c r="C8" s="66" t="s">
        <v>88</v>
      </c>
      <c r="D8" s="9"/>
      <c r="E8" s="67"/>
      <c r="F8" s="25">
        <v>5697</v>
      </c>
      <c r="G8" s="9"/>
      <c r="H8" s="14"/>
      <c r="I8" s="14"/>
      <c r="J8" s="9"/>
      <c r="K8" s="9"/>
      <c r="L8" s="14"/>
      <c r="M8" s="14"/>
      <c r="N8" s="68">
        <v>500</v>
      </c>
      <c r="O8" s="68" t="s">
        <v>32</v>
      </c>
      <c r="P8" s="50" t="s">
        <v>89</v>
      </c>
    </row>
    <row r="9" customHeight="1" spans="1:16">
      <c r="A9" s="21" t="s">
        <v>40</v>
      </c>
      <c r="B9" s="22"/>
      <c r="C9" s="66" t="s">
        <v>88</v>
      </c>
      <c r="D9" s="24"/>
      <c r="E9" s="24"/>
      <c r="F9" s="25">
        <v>5704</v>
      </c>
      <c r="G9" s="26"/>
      <c r="H9" s="27"/>
      <c r="I9" s="27"/>
      <c r="J9" s="46"/>
      <c r="K9" s="47"/>
      <c r="L9" s="27"/>
      <c r="M9" s="27"/>
      <c r="N9" s="48">
        <v>1931</v>
      </c>
      <c r="O9" s="49" t="s">
        <v>40</v>
      </c>
      <c r="P9" s="50" t="s">
        <v>89</v>
      </c>
    </row>
    <row r="10" customHeight="1" spans="1:16">
      <c r="A10" s="28"/>
      <c r="B10" s="29"/>
      <c r="C10" s="30"/>
      <c r="D10" s="31"/>
      <c r="E10" s="31"/>
      <c r="F10" s="32" t="s">
        <v>90</v>
      </c>
      <c r="G10" s="33"/>
      <c r="H10" s="34"/>
      <c r="I10" s="34"/>
      <c r="J10" s="51"/>
      <c r="K10" s="52"/>
      <c r="L10" s="34"/>
      <c r="M10" s="34"/>
      <c r="N10" s="53"/>
      <c r="O10" s="54"/>
      <c r="P10" s="55" t="s">
        <v>91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9:N34" si="0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2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51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1"/>
      <c r="F33" s="35"/>
      <c r="G33" s="33"/>
      <c r="H33" s="34"/>
      <c r="I33" s="34"/>
      <c r="J33" s="34"/>
      <c r="K33" s="52"/>
      <c r="L33" s="34"/>
      <c r="M33" s="34"/>
      <c r="N33" s="53">
        <f t="shared" si="0"/>
        <v>0</v>
      </c>
      <c r="O33" s="54"/>
      <c r="P33" s="55"/>
    </row>
    <row r="34" customHeight="1" spans="1:16">
      <c r="A34" s="28"/>
      <c r="B34" s="29"/>
      <c r="C34" s="30"/>
      <c r="D34" s="31"/>
      <c r="E34" s="36"/>
      <c r="F34" s="37"/>
      <c r="G34" s="38"/>
      <c r="H34" s="39"/>
      <c r="I34" s="39"/>
      <c r="J34" s="39"/>
      <c r="K34" s="56"/>
      <c r="L34" s="39"/>
      <c r="M34" s="39"/>
      <c r="N34" s="53">
        <f t="shared" si="0"/>
        <v>0</v>
      </c>
      <c r="O34" s="54"/>
      <c r="P34" s="55"/>
    </row>
    <row r="35" customHeight="1" spans="1:16">
      <c r="A35" s="40" t="s">
        <v>92</v>
      </c>
      <c r="B35" s="41"/>
      <c r="C35" s="41"/>
      <c r="D35" s="42"/>
      <c r="E35" s="42"/>
      <c r="F35" s="43"/>
      <c r="G35" s="44">
        <f t="shared" ref="G35:N35" si="1">SUM(G9:G34)</f>
        <v>0</v>
      </c>
      <c r="H35" s="44">
        <f t="shared" si="1"/>
        <v>0</v>
      </c>
      <c r="I35" s="44">
        <f t="shared" si="1"/>
        <v>0</v>
      </c>
      <c r="J35" s="44">
        <f t="shared" si="1"/>
        <v>0</v>
      </c>
      <c r="K35" s="44">
        <f t="shared" si="1"/>
        <v>0</v>
      </c>
      <c r="L35" s="44">
        <f t="shared" si="1"/>
        <v>0</v>
      </c>
      <c r="M35" s="44">
        <f t="shared" si="1"/>
        <v>0</v>
      </c>
      <c r="N35" s="44">
        <f>SUM(N8:N34)</f>
        <v>2431</v>
      </c>
      <c r="O35" s="57"/>
      <c r="P35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83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94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2025-12-03T01:08:44Z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E4B49137F8A94F85BA225468D14EFDCA</vt:lpwstr>
  </property>
  <property fmtid="{D5CDD505-2E9C-101B-9397-08002B2CF9AE}" pid="3" name="KSOProductBuildVer">
    <vt:lpwstr>1033-12.2.0.21546</vt:lpwstr>
  </property>
</Properties>
</file>