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<sst xmlns="http://schemas.openxmlformats.org/spreadsheetml/2006/main" count="311" uniqueCount="122">
  <si>
    <t>KOLIN PHILIPPINES INT'L INC</t>
  </si>
  <si>
    <t>SERVICE INCOME ILOILO</t>
  </si>
  <si>
    <t>FOR THE MONTH OF OCTOBER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</si>
  <si>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</si>
  <si>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</si>
  <si>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</si>
  <si>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</si>
  <si>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</si>
  <si>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</si>
  <si>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</si>
  <si>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</si>
  <si>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</si>
  <si>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</si>
  <si>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</si>
  <si>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</si>
  <si>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</si>
  <si>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</si>
  <si>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</si>
  <si>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</si>
  <si>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</si>
  <si>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</si>
  <si>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10.01.25</t>
  </si>
  <si>
    <t>ILO-7332</t>
  </si>
  <si>
    <t>COOL SITE AIRCONDITIONING</t>
  </si>
  <si>
    <t>10.02.25</t>
  </si>
  <si>
    <t>ILO-7350</t>
  </si>
  <si>
    <t>LOPEL AIRCONDITIONING</t>
  </si>
  <si>
    <t>10.03.25</t>
  </si>
  <si>
    <t>ILO-7354</t>
  </si>
  <si>
    <t>10.03.15</t>
  </si>
  <si>
    <t>ILO-7357</t>
  </si>
  <si>
    <t>NIG MARKETING</t>
  </si>
  <si>
    <t>10.04.15</t>
  </si>
  <si>
    <t>ILO-7377</t>
  </si>
  <si>
    <t>WILROSE ARMADA</t>
  </si>
  <si>
    <t>10.04.25</t>
  </si>
  <si>
    <t>10.09.25</t>
  </si>
  <si>
    <t>ILO-7331</t>
  </si>
  <si>
    <t>ATTY.  JOSEPH VINCENT GO</t>
  </si>
  <si>
    <t>10.10.25</t>
  </si>
  <si>
    <t>ILO-7389</t>
  </si>
  <si>
    <t>RACS ENGR REF &amp; AIRCONDITIONING</t>
  </si>
  <si>
    <t>ILO-7390</t>
  </si>
  <si>
    <t>10.11.25</t>
  </si>
  <si>
    <t>ILO-7392</t>
  </si>
  <si>
    <t>10.13.25</t>
  </si>
  <si>
    <t>JLS AIRCONDITIONING</t>
  </si>
  <si>
    <t>10.15.25</t>
  </si>
  <si>
    <t>ILO-7397</t>
  </si>
  <si>
    <t xml:space="preserve">MHEL AICONDITIONING </t>
  </si>
  <si>
    <t>10.16.25</t>
  </si>
  <si>
    <t>ILO-7405</t>
  </si>
  <si>
    <t>COOL AIR STREAM SALE &amp; SERVICE</t>
  </si>
  <si>
    <t>10.17.25</t>
  </si>
  <si>
    <t>10.18.25</t>
  </si>
  <si>
    <t>ILO-7315</t>
  </si>
  <si>
    <t>MARK CONTE</t>
  </si>
  <si>
    <t>10.20.25</t>
  </si>
  <si>
    <t>ILO-7410</t>
  </si>
  <si>
    <t>TERENCE JOHN CA-AS</t>
  </si>
  <si>
    <t>ILO-7413</t>
  </si>
  <si>
    <t>10.22.25</t>
  </si>
  <si>
    <t>10.21.25</t>
  </si>
  <si>
    <t>ILO-7415</t>
  </si>
  <si>
    <t>ILO-7409</t>
  </si>
  <si>
    <t>REY MAYDA</t>
  </si>
  <si>
    <t>10.30.25</t>
  </si>
  <si>
    <t>ILO-7440</t>
  </si>
  <si>
    <t>MUNICIPALITY OF GUIMBAL</t>
  </si>
  <si>
    <t>11.03.25</t>
  </si>
  <si>
    <t>10.24.25</t>
  </si>
  <si>
    <t>ILO-7424</t>
  </si>
  <si>
    <t>ILO-7425</t>
  </si>
  <si>
    <t>PANDAN WATER DISTRICT</t>
  </si>
  <si>
    <t>ILO-7426</t>
  </si>
  <si>
    <t>COOL ZONE REF &amp; AIRCON REPAIR &amp; SERVICE</t>
  </si>
  <si>
    <t>10.27.25</t>
  </si>
  <si>
    <t>ILO-7430</t>
  </si>
  <si>
    <t>ILO-7431</t>
  </si>
  <si>
    <t>10.28.25</t>
  </si>
  <si>
    <t>ILO-7433</t>
  </si>
  <si>
    <t>J7 HOTEL AND RESORT CORP</t>
  </si>
  <si>
    <t>ILO-7435</t>
  </si>
  <si>
    <t>MARIANO, ANTONETTE</t>
  </si>
  <si>
    <t>ILO-7438</t>
  </si>
  <si>
    <t>10.6.25</t>
  </si>
  <si>
    <t>ILO-7379</t>
  </si>
  <si>
    <t>10.06.25</t>
  </si>
  <si>
    <t>SUB-TOTAL</t>
  </si>
  <si>
    <t xml:space="preserve">  </t>
  </si>
  <si>
    <t>ACCOUNTS RECEIVABLE</t>
  </si>
  <si>
    <t>SI/PR</t>
  </si>
  <si>
    <t>CHECK DATE</t>
  </si>
  <si>
    <t>RV MARKETING</t>
  </si>
  <si>
    <t>10.23.25</t>
  </si>
  <si>
    <t>ILOILO COOLED AIR SERVICE CENTER</t>
  </si>
  <si>
    <t xml:space="preserve"> </t>
  </si>
  <si>
    <t>11.21.25</t>
  </si>
  <si>
    <t>11.22.25</t>
  </si>
  <si>
    <t>RV EMPIRE</t>
  </si>
  <si>
    <t xml:space="preserve">TOTAL REVENUE FOR THE MONTH </t>
  </si>
  <si>
    <t>RECEIVABLE COLLECTED</t>
  </si>
  <si>
    <t>07.09.25</t>
  </si>
  <si>
    <t>NIG MKTG</t>
  </si>
  <si>
    <t>07.17.25</t>
  </si>
  <si>
    <t>07.24.25</t>
  </si>
  <si>
    <t>08.01.25</t>
  </si>
  <si>
    <t>08.02.25</t>
  </si>
  <si>
    <t>08.08.25</t>
  </si>
  <si>
    <t>08.28.25</t>
  </si>
  <si>
    <t>MUÑEZ, CECILIA</t>
  </si>
  <si>
    <t xml:space="preserve">TOTAL SERVICE RECEIVABLES FOR THE MONTH OF </t>
  </si>
  <si>
    <t>OTHER COLLECTIONS</t>
  </si>
  <si>
    <t>AISEN JOHN TORQUEMADA</t>
  </si>
  <si>
    <t>10.08.25</t>
  </si>
  <si>
    <t>EXCESS CA</t>
  </si>
  <si>
    <t>GRACE APAITAN</t>
  </si>
  <si>
    <t>RHONALYN PEDROSO</t>
  </si>
  <si>
    <t xml:space="preserve">TOTAL COLLECTIONS FOR THE MONTH OF </t>
  </si>
  <si>
    <t>FOR THE MONTH OF AUGUST 2025</t>
  </si>
  <si>
    <t>OFFSET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</si>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</sst>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[$-3409]dd\-mmm\-yy;@"/>
  </numFmts>
  <fonts count="47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8"/>
      <name val="Arial"/>
      <charset val="0"/>
    </font>
    <font>
      <sz val="9"/>
      <name val="Arial"/>
      <charset val="0"/>
    </font>
    <font>
      <b/>
      <sz val="8"/>
      <color indexed="13"/>
      <name val="Calibri"/>
      <charset val="0"/>
    </font>
    <font>
      <sz val="8"/>
      <color theme="1"/>
      <name val="Arial"/>
      <charset val="0"/>
    </font>
    <font>
      <sz val="8"/>
      <color rgb="FF7030A0"/>
      <name val="Arial"/>
      <charset val="0"/>
    </font>
    <font>
      <b/>
      <sz val="9"/>
      <color indexed="10"/>
      <name val="Calibri"/>
      <charset val="0"/>
    </font>
    <font>
      <b/>
      <sz val="9"/>
      <color indexed="18"/>
      <name val="Calibri"/>
      <charset val="0"/>
    </font>
    <font>
      <b/>
      <sz val="9"/>
      <color theme="1"/>
      <name val="Calibri"/>
      <charset val="0"/>
    </font>
    <font>
      <b/>
      <sz val="9"/>
      <color rgb="FF7030A0"/>
      <name val="Calibri"/>
      <charset val="0"/>
    </font>
    <font>
      <b/>
      <sz val="8"/>
      <color indexed="62"/>
      <name val="Calibri"/>
      <charset val="0"/>
    </font>
    <font>
      <sz val="9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6" borderId="19" applyNumberFormat="0" applyAlignment="0" applyProtection="0">
      <alignment vertical="center"/>
    </xf>
    <xf numFmtId="0" fontId="38" fillId="6" borderId="18" applyNumberFormat="0" applyAlignment="0" applyProtection="0">
      <alignment vertical="center"/>
    </xf>
    <xf numFmtId="0" fontId="39" fillId="7" borderId="20" applyNumberFormat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1" fillId="0" borderId="3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/>
    </xf>
    <xf numFmtId="176" fontId="10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43" fontId="10" fillId="0" borderId="2" xfId="1" applyFont="1" applyFill="1" applyBorder="1" applyAlignment="1"/>
    <xf numFmtId="176" fontId="10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vertical="center"/>
    </xf>
    <xf numFmtId="0" fontId="19" fillId="2" borderId="0" xfId="0" applyFont="1" applyFill="1" applyBorder="1" applyAlignment="1"/>
    <xf numFmtId="176" fontId="10" fillId="0" borderId="10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/>
    <xf numFmtId="0" fontId="11" fillId="0" borderId="2" xfId="0" applyNumberFormat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/>
    <xf numFmtId="0" fontId="16" fillId="0" borderId="2" xfId="0" applyFont="1" applyFill="1" applyBorder="1" applyAlignment="1"/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/>
    <xf numFmtId="17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/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178" fontId="10" fillId="0" borderId="2" xfId="0" applyNumberFormat="1" applyFont="1" applyFill="1" applyBorder="1" applyAlignment="1">
      <alignment horizontal="center"/>
    </xf>
    <xf numFmtId="178" fontId="11" fillId="0" borderId="2" xfId="0" applyNumberFormat="1" applyFont="1" applyFill="1" applyBorder="1" applyAlignment="1">
      <alignment horizontal="center" vertical="center"/>
    </xf>
    <xf numFmtId="178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/>
    <xf numFmtId="178" fontId="11" fillId="0" borderId="3" xfId="0" applyNumberFormat="1" applyFont="1" applyFill="1" applyBorder="1" applyAlignment="1">
      <alignment horizontal="center" vertical="center"/>
    </xf>
    <xf numFmtId="43" fontId="10" fillId="0" borderId="5" xfId="1" applyFont="1" applyFill="1" applyBorder="1" applyAlignment="1"/>
    <xf numFmtId="0" fontId="20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/>
    </xf>
    <xf numFmtId="178" fontId="10" fillId="0" borderId="10" xfId="0" applyNumberFormat="1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10" fillId="0" borderId="10" xfId="0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178" fontId="11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43" fontId="16" fillId="0" borderId="13" xfId="1" applyFont="1" applyFill="1" applyBorder="1" applyAlignment="1"/>
    <xf numFmtId="0" fontId="22" fillId="0" borderId="0" xfId="0" applyFont="1" applyFill="1" applyBorder="1" applyAlignment="1">
      <alignment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vertical="center"/>
    </xf>
    <xf numFmtId="0" fontId="24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43" fontId="22" fillId="0" borderId="13" xfId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3" fontId="16" fillId="0" borderId="0" xfId="1" applyFont="1" applyFill="1" applyBorder="1" applyAlignment="1"/>
    <xf numFmtId="44" fontId="4" fillId="0" borderId="3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43" fontId="10" fillId="0" borderId="10" xfId="1" applyFont="1" applyFill="1" applyBorder="1" applyAlignment="1"/>
    <xf numFmtId="176" fontId="14" fillId="0" borderId="2" xfId="0" applyNumberFormat="1" applyFont="1" applyFill="1" applyBorder="1" applyAlignment="1"/>
    <xf numFmtId="0" fontId="26" fillId="0" borderId="2" xfId="0" applyFont="1" applyFill="1" applyBorder="1" applyAlignment="1">
      <alignment horizontal="center"/>
    </xf>
    <xf numFmtId="176" fontId="10" fillId="0" borderId="10" xfId="1" applyNumberFormat="1" applyFont="1" applyFill="1" applyBorder="1" applyAlignment="1"/>
    <xf numFmtId="176" fontId="10" fillId="0" borderId="11" xfId="1" applyNumberFormat="1" applyFont="1" applyFill="1" applyBorder="1" applyAlignment="1"/>
    <xf numFmtId="43" fontId="17" fillId="0" borderId="2" xfId="1" applyFont="1" applyFill="1" applyBorder="1" applyAlignment="1">
      <alignment horizontal="center"/>
    </xf>
    <xf numFmtId="43" fontId="17" fillId="0" borderId="14" xfId="1" applyFont="1" applyFill="1" applyBorder="1" applyAlignment="1">
      <alignment horizontal="center"/>
    </xf>
    <xf numFmtId="176" fontId="27" fillId="0" borderId="10" xfId="1" applyNumberFormat="1" applyFont="1" applyFill="1" applyBorder="1" applyAlignment="1">
      <alignment vertical="center"/>
    </xf>
    <xf numFmtId="0" fontId="27" fillId="0" borderId="2" xfId="0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/>
    <xf numFmtId="0" fontId="4" fillId="0" borderId="11" xfId="0" applyFont="1" applyFill="1" applyBorder="1" applyAlignment="1">
      <alignment horizontal="center" vertical="center" wrapText="1"/>
    </xf>
    <xf numFmtId="178" fontId="27" fillId="0" borderId="2" xfId="0" applyNumberFormat="1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/>
    <xf numFmtId="0" fontId="17" fillId="0" borderId="13" xfId="0" applyFont="1" applyFill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XFD90"/>
  <sheetViews>
    <sheetView tabSelected="1" zoomScale="90" zoomScaleNormal="90" topLeftCell="A13" workbookViewId="0">
      <selection activeCell="H54" sqref="H54"/>
    </sheetView>
  </sheetViews>
  <sheetFormatPr defaultColWidth="9.14285714285714" defaultRowHeight="12.95" customHeight="1"/>
  <cols>
    <col min="1" max="1" width="6.65714285714286" style="1" customWidth="1"/>
    <col min="2" max="2" width="6.98095238095238" style="1" customWidth="1"/>
    <col min="3" max="3" width="15.3904761904762" style="1" customWidth="1"/>
    <col min="4" max="4" width="9.14285714285714" style="2" hidden="1" customWidth="1"/>
    <col min="5" max="5" width="6.48571428571429" style="2" customWidth="1"/>
    <col min="6" max="6" width="6.5047619047619" style="3" customWidth="1"/>
    <col min="7" max="7" width="3.85714285714286" style="1" customWidth="1"/>
    <col min="8" max="8" width="5.71428571428571" style="1" customWidth="1"/>
    <col min="9" max="9" width="7.45714285714286" style="1" customWidth="1"/>
    <col min="10" max="10" width="9.67619047619048" style="1" customWidth="1"/>
    <col min="11" max="11" width="9.35238095238095" style="1" customWidth="1"/>
    <col min="12" max="12" width="7.61904761904762" style="1" customWidth="1"/>
    <col min="13" max="13" width="7.2952380952381" style="1" customWidth="1"/>
    <col min="14" max="14" width="11.2857142857143" style="1" customWidth="1"/>
    <col min="15" max="15" width="8.40952380952381" style="1" customWidth="1"/>
    <col min="16" max="16" width="9.99047619047619" style="1" customWidth="1"/>
    <col min="17" max="17" width="6.81904761904762" style="1" customWidth="1"/>
    <col min="18" max="16384" width="9.14285714285714" style="1"/>
  </cols>
  <sheetData>
    <row r="1" s="1" customFormat="1" ht="15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9"/>
      <c r="Q1" s="59"/>
    </row>
    <row r="2" s="1" customFormat="1" customHeight="1" spans="1:1638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  <c r="XDK2" s="4"/>
      <c r="XDL2" s="4"/>
      <c r="XDM2" s="4"/>
      <c r="XDN2" s="4"/>
      <c r="XDO2" s="4"/>
      <c r="XDP2" s="4"/>
      <c r="XDQ2" s="4"/>
      <c r="XDR2" s="4"/>
      <c r="XDS2" s="4"/>
      <c r="XDT2" s="4"/>
      <c r="XDU2" s="4"/>
      <c r="XDV2" s="4"/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customHeight="1" spans="1:1638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1" customFormat="1" ht="6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9"/>
      <c r="Q4" s="59"/>
    </row>
    <row r="5" s="1" customFormat="1" customHeight="1" spans="1:17">
      <c r="A5" s="70" t="s">
        <v>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9"/>
      <c r="Q5" s="59"/>
    </row>
    <row r="6" s="1" customFormat="1" ht="11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119" t="s">
        <v>17</v>
      </c>
      <c r="Q6" s="59"/>
    </row>
    <row r="7" s="1" customFormat="1" ht="11" customHeight="1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120"/>
      <c r="Q7" s="59"/>
    </row>
    <row r="8" s="1" customFormat="1" ht="13.5" spans="1:17">
      <c r="A8" s="71" t="s">
        <v>21</v>
      </c>
      <c r="B8" s="72" t="s">
        <v>22</v>
      </c>
      <c r="C8" s="73" t="s">
        <v>23</v>
      </c>
      <c r="D8" s="74">
        <v>2487</v>
      </c>
      <c r="E8" s="36" t="s">
        <v>21</v>
      </c>
      <c r="F8" s="37">
        <v>6536</v>
      </c>
      <c r="G8" s="75"/>
      <c r="H8" s="75"/>
      <c r="I8" s="75"/>
      <c r="J8" s="75">
        <v>3600</v>
      </c>
      <c r="K8" s="75"/>
      <c r="L8" s="75"/>
      <c r="M8" s="75"/>
      <c r="N8" s="121">
        <f t="shared" ref="N8:N16" si="0">SUM(G8:M8)</f>
        <v>3600</v>
      </c>
      <c r="O8" s="65" t="s">
        <v>21</v>
      </c>
      <c r="P8" s="66"/>
      <c r="Q8" s="59"/>
    </row>
    <row r="9" s="1" customFormat="1" ht="12.75" spans="1:17">
      <c r="A9" s="71" t="s">
        <v>24</v>
      </c>
      <c r="B9" s="72" t="s">
        <v>25</v>
      </c>
      <c r="C9" s="73" t="s">
        <v>26</v>
      </c>
      <c r="D9" s="74">
        <v>2490</v>
      </c>
      <c r="E9" s="36" t="s">
        <v>24</v>
      </c>
      <c r="F9" s="37">
        <v>6537</v>
      </c>
      <c r="G9" s="75"/>
      <c r="H9" s="75"/>
      <c r="I9" s="75"/>
      <c r="J9" s="75">
        <v>5280</v>
      </c>
      <c r="K9" s="75"/>
      <c r="L9" s="75"/>
      <c r="M9" s="75"/>
      <c r="N9" s="121">
        <f t="shared" si="0"/>
        <v>5280</v>
      </c>
      <c r="O9" s="65" t="s">
        <v>27</v>
      </c>
      <c r="P9" s="66"/>
      <c r="Q9" s="59"/>
    </row>
    <row r="10" s="1" customFormat="1" ht="12.75" spans="1:17">
      <c r="A10" s="71" t="s">
        <v>27</v>
      </c>
      <c r="B10" s="72" t="s">
        <v>28</v>
      </c>
      <c r="C10" s="73" t="s">
        <v>26</v>
      </c>
      <c r="D10" s="74">
        <v>2492</v>
      </c>
      <c r="E10" s="36" t="s">
        <v>27</v>
      </c>
      <c r="F10" s="37">
        <v>6538</v>
      </c>
      <c r="G10" s="75"/>
      <c r="H10" s="75"/>
      <c r="I10" s="75"/>
      <c r="J10" s="75">
        <v>15840</v>
      </c>
      <c r="K10" s="75"/>
      <c r="L10" s="75"/>
      <c r="M10" s="75"/>
      <c r="N10" s="121">
        <f t="shared" si="0"/>
        <v>15840</v>
      </c>
      <c r="O10" s="65" t="s">
        <v>27</v>
      </c>
      <c r="P10" s="66"/>
      <c r="Q10" s="59"/>
    </row>
    <row r="11" s="1" customFormat="1" ht="12.75" spans="1:17">
      <c r="A11" s="71" t="s">
        <v>29</v>
      </c>
      <c r="B11" s="72" t="s">
        <v>30</v>
      </c>
      <c r="C11" s="73" t="s">
        <v>31</v>
      </c>
      <c r="D11" s="74">
        <v>2495</v>
      </c>
      <c r="E11" s="36" t="s">
        <v>27</v>
      </c>
      <c r="F11" s="37">
        <v>6539</v>
      </c>
      <c r="G11" s="75"/>
      <c r="H11" s="75"/>
      <c r="I11" s="75"/>
      <c r="J11" s="75">
        <v>440</v>
      </c>
      <c r="K11" s="75"/>
      <c r="L11" s="75"/>
      <c r="M11" s="75"/>
      <c r="N11" s="121">
        <f t="shared" ref="N11:N37" si="1">SUM(G11:M11)</f>
        <v>440</v>
      </c>
      <c r="O11" s="65" t="s">
        <v>27</v>
      </c>
      <c r="P11" s="66"/>
      <c r="Q11" s="59"/>
    </row>
    <row r="12" s="1" customFormat="1" ht="12.75" spans="1:17">
      <c r="A12" s="71" t="s">
        <v>32</v>
      </c>
      <c r="B12" s="72" t="s">
        <v>33</v>
      </c>
      <c r="C12" s="73" t="s">
        <v>34</v>
      </c>
      <c r="D12" s="74">
        <v>2496</v>
      </c>
      <c r="E12" s="36" t="s">
        <v>35</v>
      </c>
      <c r="F12" s="37">
        <v>6540</v>
      </c>
      <c r="G12" s="75"/>
      <c r="H12" s="75"/>
      <c r="I12" s="75"/>
      <c r="J12" s="75">
        <v>1100</v>
      </c>
      <c r="K12" s="75"/>
      <c r="L12" s="75"/>
      <c r="M12" s="75"/>
      <c r="N12" s="121">
        <f t="shared" si="1"/>
        <v>1100</v>
      </c>
      <c r="O12" s="65" t="s">
        <v>27</v>
      </c>
      <c r="P12" s="66"/>
      <c r="Q12" s="59"/>
    </row>
    <row r="13" s="1" customFormat="1" ht="12.75" spans="1:17">
      <c r="A13" s="71" t="s">
        <v>36</v>
      </c>
      <c r="B13" s="72" t="s">
        <v>37</v>
      </c>
      <c r="C13" s="73" t="s">
        <v>38</v>
      </c>
      <c r="D13" s="74"/>
      <c r="E13" s="36" t="s">
        <v>36</v>
      </c>
      <c r="F13" s="37">
        <v>6544</v>
      </c>
      <c r="G13" s="75"/>
      <c r="H13" s="75"/>
      <c r="I13" s="75"/>
      <c r="J13" s="75"/>
      <c r="K13" s="75"/>
      <c r="L13" s="75">
        <v>600</v>
      </c>
      <c r="M13" s="75">
        <v>800</v>
      </c>
      <c r="N13" s="121">
        <f t="shared" si="1"/>
        <v>1400</v>
      </c>
      <c r="O13" s="65" t="s">
        <v>39</v>
      </c>
      <c r="P13" s="66"/>
      <c r="Q13" s="59"/>
    </row>
    <row r="14" s="1" customFormat="1" ht="12.75" spans="1:17">
      <c r="A14" s="71" t="s">
        <v>36</v>
      </c>
      <c r="B14" s="72" t="s">
        <v>40</v>
      </c>
      <c r="C14" s="73" t="s">
        <v>41</v>
      </c>
      <c r="D14" s="74">
        <v>2500</v>
      </c>
      <c r="E14" s="36" t="s">
        <v>36</v>
      </c>
      <c r="F14" s="37">
        <v>6545</v>
      </c>
      <c r="G14" s="75"/>
      <c r="H14" s="75"/>
      <c r="I14" s="75"/>
      <c r="J14" s="75">
        <v>3850</v>
      </c>
      <c r="K14" s="75"/>
      <c r="L14" s="75"/>
      <c r="M14" s="75"/>
      <c r="N14" s="121">
        <f t="shared" si="1"/>
        <v>3850</v>
      </c>
      <c r="O14" s="65" t="s">
        <v>39</v>
      </c>
      <c r="P14" s="66"/>
      <c r="Q14" s="59"/>
    </row>
    <row r="15" s="1" customFormat="1" ht="12.75" spans="1:17">
      <c r="A15" s="71" t="s">
        <v>39</v>
      </c>
      <c r="B15" s="72" t="s">
        <v>42</v>
      </c>
      <c r="C15" s="73" t="s">
        <v>23</v>
      </c>
      <c r="D15" s="74">
        <v>2501</v>
      </c>
      <c r="E15" s="36" t="s">
        <v>39</v>
      </c>
      <c r="F15" s="37">
        <v>6546</v>
      </c>
      <c r="G15" s="75"/>
      <c r="H15" s="75"/>
      <c r="I15" s="75"/>
      <c r="J15" s="75">
        <v>10560</v>
      </c>
      <c r="K15" s="75"/>
      <c r="L15" s="75"/>
      <c r="M15" s="75"/>
      <c r="N15" s="121">
        <f t="shared" si="1"/>
        <v>10560</v>
      </c>
      <c r="O15" s="65" t="s">
        <v>39</v>
      </c>
      <c r="P15" s="66"/>
      <c r="Q15" s="59"/>
    </row>
    <row r="16" s="1" customFormat="1" ht="12.75" spans="1:17">
      <c r="A16" s="71" t="s">
        <v>43</v>
      </c>
      <c r="B16" s="72" t="s">
        <v>44</v>
      </c>
      <c r="C16" s="73" t="s">
        <v>23</v>
      </c>
      <c r="D16" s="74">
        <v>2502</v>
      </c>
      <c r="E16" s="36" t="s">
        <v>43</v>
      </c>
      <c r="F16" s="37">
        <v>6547</v>
      </c>
      <c r="G16" s="75"/>
      <c r="H16" s="75"/>
      <c r="I16" s="75"/>
      <c r="J16" s="75">
        <v>7920</v>
      </c>
      <c r="K16" s="75"/>
      <c r="L16" s="75"/>
      <c r="M16" s="75"/>
      <c r="N16" s="121">
        <f t="shared" si="1"/>
        <v>7920</v>
      </c>
      <c r="O16" s="65" t="s">
        <v>39</v>
      </c>
      <c r="P16" s="66"/>
      <c r="Q16" s="59"/>
    </row>
    <row r="17" s="1" customFormat="1" ht="12.75" spans="1:17">
      <c r="A17" s="71" t="s">
        <v>45</v>
      </c>
      <c r="B17" s="72" t="s">
        <v>42</v>
      </c>
      <c r="C17" s="73" t="s">
        <v>46</v>
      </c>
      <c r="D17" s="74">
        <v>2504</v>
      </c>
      <c r="E17" s="36" t="s">
        <v>45</v>
      </c>
      <c r="F17" s="37">
        <v>6549</v>
      </c>
      <c r="G17" s="75"/>
      <c r="H17" s="75"/>
      <c r="I17" s="75"/>
      <c r="J17" s="75">
        <v>10700</v>
      </c>
      <c r="K17" s="75"/>
      <c r="L17" s="75"/>
      <c r="M17" s="75"/>
      <c r="N17" s="121">
        <f t="shared" si="1"/>
        <v>10700</v>
      </c>
      <c r="O17" s="65" t="s">
        <v>47</v>
      </c>
      <c r="P17" s="66"/>
      <c r="Q17" s="59"/>
    </row>
    <row r="18" s="1" customFormat="1" ht="12.75" spans="1:17">
      <c r="A18" s="71" t="s">
        <v>45</v>
      </c>
      <c r="B18" s="72" t="s">
        <v>48</v>
      </c>
      <c r="C18" s="73" t="s">
        <v>49</v>
      </c>
      <c r="D18" s="74">
        <v>2505</v>
      </c>
      <c r="E18" s="36" t="s">
        <v>45</v>
      </c>
      <c r="F18" s="37">
        <v>6550</v>
      </c>
      <c r="G18" s="75"/>
      <c r="H18" s="75"/>
      <c r="I18" s="75"/>
      <c r="J18" s="75">
        <v>3600</v>
      </c>
      <c r="K18" s="75"/>
      <c r="L18" s="75"/>
      <c r="M18" s="75"/>
      <c r="N18" s="121">
        <f t="shared" si="1"/>
        <v>3600</v>
      </c>
      <c r="O18" s="65" t="s">
        <v>47</v>
      </c>
      <c r="P18" s="66"/>
      <c r="Q18" s="59"/>
    </row>
    <row r="19" s="1" customFormat="1" ht="12.75" spans="1:17">
      <c r="A19" s="71" t="s">
        <v>50</v>
      </c>
      <c r="B19" s="72" t="s">
        <v>51</v>
      </c>
      <c r="C19" s="73" t="s">
        <v>52</v>
      </c>
      <c r="D19" s="74">
        <v>2510</v>
      </c>
      <c r="E19" s="36" t="s">
        <v>50</v>
      </c>
      <c r="F19" s="37">
        <v>6551</v>
      </c>
      <c r="G19" s="75"/>
      <c r="H19" s="75"/>
      <c r="I19" s="75"/>
      <c r="J19" s="75">
        <v>3300</v>
      </c>
      <c r="K19" s="75"/>
      <c r="L19" s="75"/>
      <c r="M19" s="75"/>
      <c r="N19" s="121">
        <f t="shared" si="1"/>
        <v>3300</v>
      </c>
      <c r="O19" s="65" t="s">
        <v>53</v>
      </c>
      <c r="P19" s="66"/>
      <c r="Q19" s="59"/>
    </row>
    <row r="20" s="1" customFormat="1" ht="12.75" spans="1:17">
      <c r="A20" s="71" t="s">
        <v>54</v>
      </c>
      <c r="B20" s="72" t="s">
        <v>55</v>
      </c>
      <c r="C20" s="73" t="s">
        <v>56</v>
      </c>
      <c r="D20" s="74"/>
      <c r="E20" s="36" t="s">
        <v>54</v>
      </c>
      <c r="F20" s="37">
        <v>6552</v>
      </c>
      <c r="G20" s="75"/>
      <c r="H20" s="75"/>
      <c r="I20" s="75"/>
      <c r="J20" s="75"/>
      <c r="K20" s="75"/>
      <c r="L20" s="75"/>
      <c r="M20" s="75">
        <v>2300</v>
      </c>
      <c r="N20" s="121">
        <f t="shared" si="1"/>
        <v>2300</v>
      </c>
      <c r="O20" s="65" t="s">
        <v>57</v>
      </c>
      <c r="P20" s="66"/>
      <c r="Q20" s="59"/>
    </row>
    <row r="21" s="1" customFormat="1" ht="12.75" spans="1:17">
      <c r="A21" s="71" t="s">
        <v>54</v>
      </c>
      <c r="B21" s="72" t="s">
        <v>58</v>
      </c>
      <c r="C21" s="73" t="s">
        <v>59</v>
      </c>
      <c r="D21" s="74">
        <v>2515</v>
      </c>
      <c r="E21" s="36" t="s">
        <v>54</v>
      </c>
      <c r="F21" s="37">
        <v>6553</v>
      </c>
      <c r="G21" s="75"/>
      <c r="H21" s="75"/>
      <c r="I21" s="75"/>
      <c r="J21" s="75">
        <v>1000</v>
      </c>
      <c r="K21" s="75"/>
      <c r="L21" s="75"/>
      <c r="M21" s="75"/>
      <c r="N21" s="121">
        <f t="shared" si="1"/>
        <v>1000</v>
      </c>
      <c r="O21" s="65" t="s">
        <v>57</v>
      </c>
      <c r="P21" s="66"/>
      <c r="Q21" s="59"/>
    </row>
    <row r="22" s="1" customFormat="1" ht="12.75" spans="1:17">
      <c r="A22" s="71" t="s">
        <v>57</v>
      </c>
      <c r="B22" s="72" t="s">
        <v>60</v>
      </c>
      <c r="C22" s="73" t="s">
        <v>23</v>
      </c>
      <c r="D22" s="74">
        <v>2516</v>
      </c>
      <c r="E22" s="36" t="s">
        <v>57</v>
      </c>
      <c r="F22" s="37">
        <v>6556</v>
      </c>
      <c r="G22" s="75"/>
      <c r="H22" s="75"/>
      <c r="I22" s="75"/>
      <c r="J22" s="75">
        <v>5368</v>
      </c>
      <c r="K22" s="75"/>
      <c r="L22" s="75"/>
      <c r="M22" s="75"/>
      <c r="N22" s="121">
        <f t="shared" si="1"/>
        <v>5368</v>
      </c>
      <c r="O22" s="65" t="s">
        <v>61</v>
      </c>
      <c r="P22" s="66"/>
      <c r="Q22" s="59"/>
    </row>
    <row r="23" s="1" customFormat="1" ht="12.75" spans="1:17">
      <c r="A23" s="71" t="s">
        <v>62</v>
      </c>
      <c r="B23" s="72" t="s">
        <v>63</v>
      </c>
      <c r="C23" s="73" t="s">
        <v>26</v>
      </c>
      <c r="D23" s="74">
        <v>2520</v>
      </c>
      <c r="E23" s="36" t="s">
        <v>62</v>
      </c>
      <c r="F23" s="37">
        <v>6557</v>
      </c>
      <c r="G23" s="75"/>
      <c r="H23" s="75"/>
      <c r="I23" s="75"/>
      <c r="J23" s="75">
        <v>11440</v>
      </c>
      <c r="K23" s="75"/>
      <c r="L23" s="75"/>
      <c r="M23" s="75"/>
      <c r="N23" s="121">
        <f t="shared" si="1"/>
        <v>11440</v>
      </c>
      <c r="O23" s="65" t="s">
        <v>61</v>
      </c>
      <c r="P23" s="66"/>
      <c r="Q23" s="59"/>
    </row>
    <row r="24" s="1" customFormat="1" ht="12.75" spans="1:17">
      <c r="A24" s="71" t="s">
        <v>53</v>
      </c>
      <c r="B24" s="72" t="s">
        <v>64</v>
      </c>
      <c r="C24" s="73" t="s">
        <v>65</v>
      </c>
      <c r="D24" s="74">
        <v>2517</v>
      </c>
      <c r="E24" s="36" t="s">
        <v>62</v>
      </c>
      <c r="F24" s="37">
        <v>6558</v>
      </c>
      <c r="G24" s="75"/>
      <c r="H24" s="75"/>
      <c r="I24" s="75"/>
      <c r="J24" s="75"/>
      <c r="K24" s="75"/>
      <c r="L24" s="75">
        <v>1000</v>
      </c>
      <c r="M24" s="75">
        <v>800</v>
      </c>
      <c r="N24" s="121">
        <f t="shared" si="1"/>
        <v>1800</v>
      </c>
      <c r="O24" s="65" t="s">
        <v>61</v>
      </c>
      <c r="P24" s="66"/>
      <c r="Q24" s="59"/>
    </row>
    <row r="25" s="1" customFormat="1" ht="12.75" spans="1:17">
      <c r="A25" s="71" t="s">
        <v>66</v>
      </c>
      <c r="B25" s="72" t="s">
        <v>67</v>
      </c>
      <c r="C25" s="73" t="s">
        <v>68</v>
      </c>
      <c r="D25" s="74">
        <v>2536</v>
      </c>
      <c r="E25" s="36" t="s">
        <v>66</v>
      </c>
      <c r="F25" s="37">
        <v>6569</v>
      </c>
      <c r="G25" s="75"/>
      <c r="H25" s="75"/>
      <c r="I25" s="75"/>
      <c r="J25" s="75">
        <v>1400</v>
      </c>
      <c r="K25" s="75"/>
      <c r="L25" s="75"/>
      <c r="M25" s="75"/>
      <c r="N25" s="121">
        <f t="shared" si="1"/>
        <v>1400</v>
      </c>
      <c r="O25" s="65" t="s">
        <v>69</v>
      </c>
      <c r="P25" s="66"/>
      <c r="Q25" s="59"/>
    </row>
    <row r="26" s="1" customFormat="1" ht="12.75" spans="1:17">
      <c r="A26" s="71" t="s">
        <v>70</v>
      </c>
      <c r="B26" s="72" t="s">
        <v>71</v>
      </c>
      <c r="C26" s="73" t="s">
        <v>49</v>
      </c>
      <c r="D26" s="74"/>
      <c r="E26" s="36" t="s">
        <v>70</v>
      </c>
      <c r="F26" s="37">
        <v>6559</v>
      </c>
      <c r="G26" s="75"/>
      <c r="H26" s="75"/>
      <c r="I26" s="75"/>
      <c r="J26" s="75">
        <v>440</v>
      </c>
      <c r="K26" s="75"/>
      <c r="L26" s="75"/>
      <c r="M26" s="75"/>
      <c r="N26" s="121">
        <f t="shared" si="1"/>
        <v>440</v>
      </c>
      <c r="O26" s="65"/>
      <c r="P26" s="66"/>
      <c r="Q26" s="59"/>
    </row>
    <row r="27" s="1" customFormat="1" ht="12.75" spans="1:17">
      <c r="A27" s="71" t="s">
        <v>70</v>
      </c>
      <c r="B27" s="72" t="s">
        <v>72</v>
      </c>
      <c r="C27" s="73" t="s">
        <v>73</v>
      </c>
      <c r="D27" s="74"/>
      <c r="E27" s="36" t="s">
        <v>70</v>
      </c>
      <c r="F27" s="37">
        <v>6560</v>
      </c>
      <c r="G27" s="75"/>
      <c r="H27" s="75"/>
      <c r="I27" s="75"/>
      <c r="J27" s="75">
        <v>1650</v>
      </c>
      <c r="K27" s="75"/>
      <c r="L27" s="75"/>
      <c r="M27" s="75"/>
      <c r="N27" s="121">
        <f t="shared" si="1"/>
        <v>1650</v>
      </c>
      <c r="O27" s="65"/>
      <c r="P27" s="66"/>
      <c r="Q27" s="59"/>
    </row>
    <row r="28" s="1" customFormat="1" ht="12.75" spans="1:17">
      <c r="A28" s="71" t="s">
        <v>70</v>
      </c>
      <c r="B28" s="72" t="s">
        <v>74</v>
      </c>
      <c r="C28" s="73" t="s">
        <v>75</v>
      </c>
      <c r="D28" s="74"/>
      <c r="E28" s="36" t="s">
        <v>70</v>
      </c>
      <c r="F28" s="37">
        <v>6561</v>
      </c>
      <c r="G28" s="75"/>
      <c r="H28" s="75"/>
      <c r="I28" s="75"/>
      <c r="J28" s="75">
        <v>3784</v>
      </c>
      <c r="K28" s="75"/>
      <c r="L28" s="75"/>
      <c r="M28" s="75"/>
      <c r="N28" s="121">
        <f t="shared" si="1"/>
        <v>3784</v>
      </c>
      <c r="O28" s="65"/>
      <c r="P28" s="66"/>
      <c r="Q28" s="59"/>
    </row>
    <row r="29" s="1" customFormat="1" ht="12.75" spans="1:17">
      <c r="A29" s="71" t="s">
        <v>76</v>
      </c>
      <c r="B29" s="72" t="s">
        <v>77</v>
      </c>
      <c r="C29" s="73" t="s">
        <v>49</v>
      </c>
      <c r="D29" s="74"/>
      <c r="E29" s="36" t="s">
        <v>76</v>
      </c>
      <c r="F29" s="37">
        <v>6562</v>
      </c>
      <c r="G29" s="75"/>
      <c r="H29" s="75"/>
      <c r="I29" s="75"/>
      <c r="J29" s="75">
        <v>440</v>
      </c>
      <c r="K29" s="75"/>
      <c r="L29" s="75"/>
      <c r="M29" s="75"/>
      <c r="N29" s="121">
        <f t="shared" si="1"/>
        <v>440</v>
      </c>
      <c r="O29" s="65"/>
      <c r="P29" s="66"/>
      <c r="Q29" s="59"/>
    </row>
    <row r="30" s="1" customFormat="1" ht="12.75" spans="1:17">
      <c r="A30" s="71" t="s">
        <v>76</v>
      </c>
      <c r="B30" s="72" t="s">
        <v>78</v>
      </c>
      <c r="C30" s="73" t="s">
        <v>49</v>
      </c>
      <c r="D30" s="74"/>
      <c r="E30" s="36" t="s">
        <v>76</v>
      </c>
      <c r="F30" s="37">
        <v>6564</v>
      </c>
      <c r="G30" s="75"/>
      <c r="H30" s="75"/>
      <c r="I30" s="75"/>
      <c r="J30" s="75">
        <v>4928</v>
      </c>
      <c r="K30" s="75"/>
      <c r="L30" s="75"/>
      <c r="M30" s="75"/>
      <c r="N30" s="121">
        <f t="shared" si="1"/>
        <v>4928</v>
      </c>
      <c r="O30" s="65"/>
      <c r="P30" s="66"/>
      <c r="Q30" s="59"/>
    </row>
    <row r="31" s="1" customFormat="1" ht="12.75" spans="1:17">
      <c r="A31" s="71" t="s">
        <v>79</v>
      </c>
      <c r="B31" s="72" t="s">
        <v>80</v>
      </c>
      <c r="C31" s="73" t="s">
        <v>81</v>
      </c>
      <c r="D31" s="74"/>
      <c r="E31" s="36" t="s">
        <v>79</v>
      </c>
      <c r="F31" s="37">
        <v>6565</v>
      </c>
      <c r="G31" s="75"/>
      <c r="H31" s="75"/>
      <c r="I31" s="75"/>
      <c r="J31" s="75">
        <v>16500</v>
      </c>
      <c r="K31" s="75"/>
      <c r="L31" s="75"/>
      <c r="M31" s="75"/>
      <c r="N31" s="121">
        <f t="shared" si="1"/>
        <v>16500</v>
      </c>
      <c r="O31" s="65"/>
      <c r="P31" s="66"/>
      <c r="Q31" s="59"/>
    </row>
    <row r="32" s="1" customFormat="1" ht="12.75" spans="1:17">
      <c r="A32" s="71" t="s">
        <v>79</v>
      </c>
      <c r="B32" s="72" t="s">
        <v>82</v>
      </c>
      <c r="C32" s="73" t="s">
        <v>83</v>
      </c>
      <c r="D32" s="74"/>
      <c r="E32" s="36" t="s">
        <v>79</v>
      </c>
      <c r="F32" s="37">
        <v>6566</v>
      </c>
      <c r="G32" s="75"/>
      <c r="H32" s="75"/>
      <c r="I32" s="75"/>
      <c r="J32" s="75">
        <v>1000</v>
      </c>
      <c r="K32" s="75"/>
      <c r="L32" s="75"/>
      <c r="M32" s="75"/>
      <c r="N32" s="121">
        <f t="shared" si="1"/>
        <v>1000</v>
      </c>
      <c r="O32" s="65"/>
      <c r="P32" s="66"/>
      <c r="Q32" s="59"/>
    </row>
    <row r="33" s="1" customFormat="1" ht="12.75" spans="1:17">
      <c r="A33" s="71" t="s">
        <v>66</v>
      </c>
      <c r="B33" s="72" t="s">
        <v>84</v>
      </c>
      <c r="C33" s="73" t="s">
        <v>41</v>
      </c>
      <c r="D33" s="74"/>
      <c r="E33" s="36" t="s">
        <v>66</v>
      </c>
      <c r="F33" s="37">
        <v>6567</v>
      </c>
      <c r="G33" s="75"/>
      <c r="H33" s="75"/>
      <c r="I33" s="75"/>
      <c r="J33" s="75">
        <v>10000</v>
      </c>
      <c r="K33" s="75"/>
      <c r="L33" s="75"/>
      <c r="M33" s="75"/>
      <c r="N33" s="121">
        <f t="shared" si="1"/>
        <v>10000</v>
      </c>
      <c r="O33" s="65"/>
      <c r="P33" s="66"/>
      <c r="Q33" s="59"/>
    </row>
    <row r="34" s="1" customFormat="1" ht="12.75" spans="1:17">
      <c r="A34" s="71" t="s">
        <v>85</v>
      </c>
      <c r="B34" s="72" t="s">
        <v>86</v>
      </c>
      <c r="C34" s="73" t="s">
        <v>23</v>
      </c>
      <c r="D34" s="74"/>
      <c r="E34" s="36" t="s">
        <v>87</v>
      </c>
      <c r="F34" s="37">
        <v>6542</v>
      </c>
      <c r="G34" s="75"/>
      <c r="H34" s="75"/>
      <c r="I34" s="75"/>
      <c r="J34" s="75">
        <v>1760</v>
      </c>
      <c r="K34" s="75"/>
      <c r="L34" s="75"/>
      <c r="M34" s="75"/>
      <c r="N34" s="121">
        <f t="shared" si="1"/>
        <v>1760</v>
      </c>
      <c r="O34" s="65"/>
      <c r="P34" s="66"/>
      <c r="Q34" s="59"/>
    </row>
    <row r="35" s="1" customFormat="1" ht="11" customHeight="1" spans="1:17">
      <c r="A35" s="76" t="s">
        <v>88</v>
      </c>
      <c r="B35" s="77"/>
      <c r="C35" s="78"/>
      <c r="D35" s="79"/>
      <c r="E35" s="80"/>
      <c r="F35" s="37" t="s">
        <v>89</v>
      </c>
      <c r="G35" s="81">
        <f t="shared" ref="G35:N35" si="2">SUM(G8:G34)</f>
        <v>0</v>
      </c>
      <c r="H35" s="81">
        <f t="shared" si="2"/>
        <v>0</v>
      </c>
      <c r="I35" s="81">
        <f t="shared" si="2"/>
        <v>0</v>
      </c>
      <c r="J35" s="81">
        <f t="shared" si="2"/>
        <v>125900</v>
      </c>
      <c r="K35" s="81">
        <f t="shared" si="2"/>
        <v>0</v>
      </c>
      <c r="L35" s="81">
        <f t="shared" si="2"/>
        <v>1600</v>
      </c>
      <c r="M35" s="81">
        <f t="shared" si="2"/>
        <v>3900</v>
      </c>
      <c r="N35" s="81">
        <f t="shared" si="2"/>
        <v>131400</v>
      </c>
      <c r="O35" s="122"/>
      <c r="P35" s="66"/>
      <c r="Q35" s="59"/>
    </row>
    <row r="36" s="1" customFormat="1" customHeight="1" spans="1:17">
      <c r="A36" s="82"/>
      <c r="B36" s="83"/>
      <c r="C36" s="84"/>
      <c r="D36" s="85"/>
      <c r="E36" s="86"/>
      <c r="F36" s="87"/>
      <c r="G36" s="88"/>
      <c r="H36" s="88"/>
      <c r="I36" s="88"/>
      <c r="J36" s="88"/>
      <c r="K36" s="88"/>
      <c r="L36" s="88"/>
      <c r="M36" s="88"/>
      <c r="N36" s="88"/>
      <c r="O36" s="4"/>
      <c r="P36" s="45"/>
      <c r="Q36" s="59"/>
    </row>
    <row r="37" s="1" customFormat="1" customHeight="1" spans="1:17">
      <c r="A37" s="4"/>
      <c r="B37" s="4"/>
      <c r="C37" s="4"/>
      <c r="D37" s="85"/>
      <c r="E37" s="5"/>
      <c r="F37" s="6"/>
      <c r="G37" s="4"/>
      <c r="H37" s="4"/>
      <c r="I37" s="4"/>
      <c r="J37" s="4"/>
      <c r="K37" s="4"/>
      <c r="L37" s="4"/>
      <c r="M37" s="4"/>
      <c r="N37" s="4"/>
      <c r="O37" s="4"/>
      <c r="P37" s="45"/>
      <c r="Q37" s="59"/>
    </row>
    <row r="38" s="1" customFormat="1" customHeight="1" spans="1:17">
      <c r="A38" s="4" t="s">
        <v>0</v>
      </c>
      <c r="B38" s="4"/>
      <c r="C38" s="4"/>
      <c r="D38" s="85"/>
      <c r="E38" s="5"/>
      <c r="F38" s="6"/>
      <c r="G38" s="4"/>
      <c r="H38" s="4"/>
      <c r="I38" s="4"/>
      <c r="J38" s="4"/>
      <c r="K38" s="4"/>
      <c r="L38" s="4"/>
      <c r="M38" s="4"/>
      <c r="N38" s="4"/>
      <c r="O38" s="4"/>
      <c r="P38" s="45"/>
      <c r="Q38" s="59"/>
    </row>
    <row r="39" s="1" customFormat="1" customHeight="1" spans="1:17">
      <c r="A39" s="4" t="s">
        <v>1</v>
      </c>
      <c r="B39" s="4"/>
      <c r="C39" s="4"/>
      <c r="D39" s="85"/>
      <c r="E39" s="5"/>
      <c r="F39" s="6"/>
      <c r="G39" s="4"/>
      <c r="H39" s="4"/>
      <c r="I39" s="4"/>
      <c r="J39" s="4"/>
      <c r="K39" s="4"/>
      <c r="L39" s="4"/>
      <c r="M39" s="4"/>
      <c r="N39" s="4"/>
      <c r="O39" s="4"/>
      <c r="P39" s="45"/>
      <c r="Q39" s="59"/>
    </row>
    <row r="40" s="1" customFormat="1" customHeight="1" spans="1:17">
      <c r="A40" s="4" t="s">
        <v>2</v>
      </c>
      <c r="B40" s="4"/>
      <c r="C40" s="4"/>
      <c r="D40" s="85"/>
      <c r="E40" s="5"/>
      <c r="F40" s="6"/>
      <c r="G40" s="4"/>
      <c r="H40" s="4"/>
      <c r="I40" s="4"/>
      <c r="J40" s="4"/>
      <c r="K40" s="4"/>
      <c r="L40" s="4"/>
      <c r="M40" s="4"/>
      <c r="N40" s="4"/>
      <c r="O40" s="4"/>
      <c r="P40" s="45"/>
      <c r="Q40" s="59"/>
    </row>
    <row r="41" s="1" customFormat="1" customHeight="1" spans="1:17">
      <c r="A41" s="4"/>
      <c r="B41" s="4"/>
      <c r="C41" s="4"/>
      <c r="D41" s="85"/>
      <c r="E41" s="5"/>
      <c r="F41" s="6"/>
      <c r="G41" s="4"/>
      <c r="H41" s="4"/>
      <c r="I41" s="4"/>
      <c r="J41" s="4"/>
      <c r="K41" s="4"/>
      <c r="L41" s="4"/>
      <c r="M41" s="4"/>
      <c r="N41" s="4"/>
      <c r="O41" s="4"/>
      <c r="P41" s="45"/>
      <c r="Q41" s="59"/>
    </row>
    <row r="42" s="1" customFormat="1" customHeight="1" spans="1:17">
      <c r="A42" s="70" t="s">
        <v>90</v>
      </c>
      <c r="B42" s="8"/>
      <c r="C42" s="4"/>
      <c r="D42" s="85"/>
      <c r="E42" s="5"/>
      <c r="F42" s="6"/>
      <c r="G42" s="4"/>
      <c r="H42" s="4"/>
      <c r="I42" s="4"/>
      <c r="J42" s="4"/>
      <c r="K42" s="4"/>
      <c r="L42" s="4"/>
      <c r="M42" s="4"/>
      <c r="N42" s="4"/>
      <c r="O42" s="4"/>
      <c r="P42" s="45"/>
      <c r="Q42" s="59"/>
    </row>
    <row r="43" s="1" customFormat="1" customHeight="1" spans="1:17">
      <c r="A43" s="9" t="s">
        <v>4</v>
      </c>
      <c r="B43" s="10" t="s">
        <v>5</v>
      </c>
      <c r="C43" s="10" t="s">
        <v>6</v>
      </c>
      <c r="D43" s="89" t="s">
        <v>7</v>
      </c>
      <c r="E43" s="12" t="s">
        <v>8</v>
      </c>
      <c r="F43" s="10" t="s">
        <v>91</v>
      </c>
      <c r="G43" s="10" t="s">
        <v>10</v>
      </c>
      <c r="H43" s="14" t="s">
        <v>11</v>
      </c>
      <c r="I43" s="14"/>
      <c r="J43" s="10" t="s">
        <v>12</v>
      </c>
      <c r="K43" s="10" t="s">
        <v>13</v>
      </c>
      <c r="L43" s="123" t="s">
        <v>14</v>
      </c>
      <c r="M43" s="123"/>
      <c r="N43" s="10" t="s">
        <v>15</v>
      </c>
      <c r="O43" s="10" t="s">
        <v>16</v>
      </c>
      <c r="P43" s="10" t="s">
        <v>17</v>
      </c>
      <c r="Q43" s="10" t="s">
        <v>92</v>
      </c>
    </row>
    <row r="44" s="1" customFormat="1" customHeight="1" spans="1:17">
      <c r="A44" s="15"/>
      <c r="B44" s="16"/>
      <c r="C44" s="16"/>
      <c r="D44" s="90"/>
      <c r="E44" s="18" t="s">
        <v>18</v>
      </c>
      <c r="F44" s="16"/>
      <c r="G44" s="16"/>
      <c r="H44" s="20" t="s">
        <v>19</v>
      </c>
      <c r="I44" s="20" t="s">
        <v>20</v>
      </c>
      <c r="J44" s="16"/>
      <c r="K44" s="16"/>
      <c r="L44" s="20" t="s">
        <v>19</v>
      </c>
      <c r="M44" s="20" t="s">
        <v>20</v>
      </c>
      <c r="N44" s="16"/>
      <c r="O44" s="16"/>
      <c r="P44" s="16"/>
      <c r="Q44" s="131"/>
    </row>
    <row r="45" s="1" customFormat="1" customHeight="1" spans="1:17">
      <c r="A45" s="91" t="s">
        <v>27</v>
      </c>
      <c r="B45" s="72">
        <v>7355</v>
      </c>
      <c r="C45" s="73" t="s">
        <v>31</v>
      </c>
      <c r="D45" s="74">
        <v>2493</v>
      </c>
      <c r="E45" s="92"/>
      <c r="F45" s="37"/>
      <c r="G45" s="53"/>
      <c r="H45" s="53"/>
      <c r="I45" s="53"/>
      <c r="J45" s="53"/>
      <c r="K45" s="53">
        <v>48750</v>
      </c>
      <c r="L45" s="53"/>
      <c r="M45" s="53"/>
      <c r="N45" s="53">
        <f t="shared" ref="N45:N51" si="3">SUM(G45:M45)</f>
        <v>48750</v>
      </c>
      <c r="O45" s="124"/>
      <c r="P45" s="66"/>
      <c r="Q45" s="91"/>
    </row>
    <row r="46" s="1" customFormat="1" customHeight="1" spans="1:17">
      <c r="A46" s="93" t="s">
        <v>27</v>
      </c>
      <c r="B46" s="29">
        <v>7353</v>
      </c>
      <c r="C46" s="94" t="s">
        <v>93</v>
      </c>
      <c r="D46" s="60">
        <v>2491</v>
      </c>
      <c r="E46" s="95"/>
      <c r="F46" s="35"/>
      <c r="G46" s="96"/>
      <c r="H46" s="96"/>
      <c r="I46" s="96"/>
      <c r="J46" s="96"/>
      <c r="K46" s="96">
        <v>29370</v>
      </c>
      <c r="L46" s="96"/>
      <c r="M46" s="96"/>
      <c r="N46" s="96">
        <f t="shared" si="3"/>
        <v>29370</v>
      </c>
      <c r="O46" s="125"/>
      <c r="P46" s="55"/>
      <c r="Q46" s="91"/>
    </row>
    <row r="47" s="67" customFormat="1" customHeight="1" spans="1:323">
      <c r="A47" s="67" t="s">
        <v>50</v>
      </c>
      <c r="B47" s="29">
        <v>7408</v>
      </c>
      <c r="C47" s="73" t="s">
        <v>93</v>
      </c>
      <c r="D47" s="60">
        <v>2513</v>
      </c>
      <c r="E47" s="97"/>
      <c r="F47" s="98"/>
      <c r="J47" s="126"/>
      <c r="K47" s="126">
        <v>19900</v>
      </c>
      <c r="N47" s="96">
        <f t="shared" si="3"/>
        <v>19900</v>
      </c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8"/>
      <c r="BX47" s="68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8"/>
      <c r="CM47" s="68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8"/>
      <c r="DB47" s="68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8"/>
      <c r="DQ47" s="68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8"/>
      <c r="EF47" s="68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8"/>
      <c r="EU47" s="68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8"/>
      <c r="FJ47" s="68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8"/>
      <c r="FY47" s="68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8"/>
      <c r="GN47" s="68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8"/>
      <c r="HC47" s="68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8"/>
      <c r="HR47" s="68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8"/>
      <c r="IG47" s="68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8"/>
      <c r="IV47" s="68"/>
      <c r="IW47" s="68"/>
      <c r="IX47" s="68"/>
      <c r="IY47" s="68"/>
      <c r="IZ47" s="68"/>
      <c r="JA47" s="68"/>
      <c r="JB47" s="68"/>
      <c r="JC47" s="68"/>
      <c r="JD47" s="68"/>
      <c r="JE47" s="68"/>
      <c r="JF47" s="68"/>
      <c r="JG47" s="68"/>
      <c r="JH47" s="68"/>
      <c r="JI47" s="68"/>
      <c r="JJ47" s="68"/>
      <c r="JK47" s="68"/>
      <c r="JL47" s="68"/>
      <c r="JM47" s="68"/>
      <c r="JN47" s="68"/>
      <c r="JO47" s="68"/>
      <c r="JP47" s="68"/>
      <c r="JQ47" s="68"/>
      <c r="JR47" s="68"/>
      <c r="JS47" s="68"/>
      <c r="JT47" s="68"/>
      <c r="JU47" s="68"/>
      <c r="JV47" s="68"/>
      <c r="JW47" s="68"/>
      <c r="JX47" s="68"/>
      <c r="JY47" s="68"/>
      <c r="JZ47" s="68"/>
      <c r="KA47" s="68"/>
      <c r="KB47" s="68"/>
      <c r="KC47" s="68"/>
      <c r="KD47" s="68"/>
      <c r="KE47" s="68"/>
      <c r="KF47" s="68"/>
      <c r="KG47" s="68"/>
      <c r="KH47" s="68"/>
      <c r="KI47" s="68"/>
      <c r="KJ47" s="68"/>
      <c r="KK47" s="68"/>
      <c r="KL47" s="68"/>
      <c r="KM47" s="68"/>
      <c r="KN47" s="68"/>
      <c r="KO47" s="68"/>
      <c r="KP47" s="68"/>
      <c r="KQ47" s="68"/>
      <c r="KR47" s="68"/>
      <c r="KS47" s="68"/>
      <c r="KT47" s="68"/>
      <c r="KU47" s="68"/>
      <c r="KV47" s="68"/>
      <c r="KW47" s="68"/>
      <c r="KX47" s="68"/>
      <c r="KY47" s="68"/>
      <c r="KZ47" s="68"/>
      <c r="LA47" s="68"/>
      <c r="LB47" s="68"/>
      <c r="LC47" s="68"/>
      <c r="LD47" s="68"/>
      <c r="LE47" s="68"/>
      <c r="LF47" s="68"/>
      <c r="LG47" s="68"/>
      <c r="LH47" s="68"/>
      <c r="LI47" s="68"/>
      <c r="LJ47" s="68"/>
      <c r="LK47" s="134"/>
    </row>
    <row r="48" s="68" customFormat="1" customHeight="1" spans="1:17">
      <c r="A48" s="99" t="s">
        <v>50</v>
      </c>
      <c r="B48" s="72">
        <v>7407</v>
      </c>
      <c r="C48" s="73" t="s">
        <v>93</v>
      </c>
      <c r="D48" s="74">
        <v>2512</v>
      </c>
      <c r="E48" s="100"/>
      <c r="F48" s="101"/>
      <c r="G48" s="102"/>
      <c r="H48" s="102"/>
      <c r="I48" s="102"/>
      <c r="J48" s="127"/>
      <c r="K48" s="127">
        <v>48950</v>
      </c>
      <c r="L48" s="102"/>
      <c r="M48" s="102"/>
      <c r="N48" s="96">
        <f t="shared" si="3"/>
        <v>48950</v>
      </c>
      <c r="O48" s="99"/>
      <c r="P48" s="99"/>
      <c r="Q48" s="67"/>
    </row>
    <row r="49" s="1" customFormat="1" customHeight="1" spans="1:17">
      <c r="A49" s="103" t="s">
        <v>50</v>
      </c>
      <c r="B49" s="104">
        <v>7406</v>
      </c>
      <c r="C49" s="105" t="s">
        <v>93</v>
      </c>
      <c r="D49" s="106">
        <v>2511</v>
      </c>
      <c r="E49" s="107"/>
      <c r="F49" s="108"/>
      <c r="G49" s="48"/>
      <c r="H49" s="48"/>
      <c r="I49" s="48"/>
      <c r="J49" s="48"/>
      <c r="K49" s="48">
        <v>19580</v>
      </c>
      <c r="L49" s="48"/>
      <c r="M49" s="48"/>
      <c r="N49" s="64">
        <f t="shared" si="3"/>
        <v>19580</v>
      </c>
      <c r="O49" s="124"/>
      <c r="P49" s="58"/>
      <c r="Q49" s="91"/>
    </row>
    <row r="50" s="1" customFormat="1" customHeight="1" spans="1:17">
      <c r="A50" s="99" t="s">
        <v>94</v>
      </c>
      <c r="B50" s="72">
        <v>7419</v>
      </c>
      <c r="C50" s="73" t="s">
        <v>95</v>
      </c>
      <c r="D50" s="74">
        <v>2521</v>
      </c>
      <c r="E50" s="100" t="s">
        <v>96</v>
      </c>
      <c r="F50" s="101">
        <v>44442</v>
      </c>
      <c r="G50" s="102"/>
      <c r="H50" s="102"/>
      <c r="I50" s="102"/>
      <c r="J50" s="127"/>
      <c r="K50" s="48">
        <v>36000</v>
      </c>
      <c r="L50" s="48"/>
      <c r="M50" s="48"/>
      <c r="N50" s="64">
        <f t="shared" si="3"/>
        <v>36000</v>
      </c>
      <c r="O50" s="124"/>
      <c r="P50" s="58"/>
      <c r="Q50" s="91" t="s">
        <v>97</v>
      </c>
    </row>
    <row r="51" s="1" customFormat="1" customHeight="1" spans="1:17">
      <c r="A51" s="99" t="s">
        <v>70</v>
      </c>
      <c r="B51" s="72">
        <v>7427</v>
      </c>
      <c r="C51" s="73" t="s">
        <v>95</v>
      </c>
      <c r="D51" s="74">
        <v>2526</v>
      </c>
      <c r="E51" s="100" t="s">
        <v>96</v>
      </c>
      <c r="F51" s="101">
        <v>44443</v>
      </c>
      <c r="G51" s="102"/>
      <c r="H51" s="102"/>
      <c r="I51" s="102"/>
      <c r="J51" s="127"/>
      <c r="K51" s="48">
        <v>22070</v>
      </c>
      <c r="L51" s="48"/>
      <c r="M51" s="48"/>
      <c r="N51" s="64">
        <f t="shared" si="3"/>
        <v>22070</v>
      </c>
      <c r="O51" s="124"/>
      <c r="P51" s="58"/>
      <c r="Q51" s="91" t="s">
        <v>98</v>
      </c>
    </row>
    <row r="52" s="1" customFormat="1" customHeight="1" spans="1:17">
      <c r="A52" s="91" t="s">
        <v>79</v>
      </c>
      <c r="B52" s="72">
        <v>7434</v>
      </c>
      <c r="C52" s="73" t="s">
        <v>93</v>
      </c>
      <c r="D52" s="74">
        <v>2532</v>
      </c>
      <c r="E52" s="92"/>
      <c r="F52" s="37"/>
      <c r="G52" s="53"/>
      <c r="H52" s="53"/>
      <c r="I52" s="53"/>
      <c r="J52" s="53"/>
      <c r="K52" s="53">
        <v>117370</v>
      </c>
      <c r="L52" s="53"/>
      <c r="M52" s="53"/>
      <c r="N52" s="53">
        <f>SUM(G52:M52)</f>
        <v>117370</v>
      </c>
      <c r="O52" s="124"/>
      <c r="P52" s="66"/>
      <c r="Q52" s="91"/>
    </row>
    <row r="53" s="1" customFormat="1" customHeight="1" spans="1:17">
      <c r="A53" s="91" t="s">
        <v>94</v>
      </c>
      <c r="B53" s="72">
        <v>7420</v>
      </c>
      <c r="C53" s="73" t="s">
        <v>99</v>
      </c>
      <c r="D53" s="74"/>
      <c r="E53" s="92"/>
      <c r="F53" s="37"/>
      <c r="G53" s="53"/>
      <c r="H53" s="53"/>
      <c r="I53" s="53"/>
      <c r="J53" s="53"/>
      <c r="K53" s="53">
        <v>77040</v>
      </c>
      <c r="L53" s="53"/>
      <c r="M53" s="53"/>
      <c r="N53" s="53">
        <f>SUM(G53:M53)</f>
        <v>77040</v>
      </c>
      <c r="O53" s="124"/>
      <c r="P53" s="66"/>
      <c r="Q53" s="91"/>
    </row>
    <row r="54" s="1" customFormat="1" customHeight="1" spans="1:17">
      <c r="A54" s="76" t="s">
        <v>15</v>
      </c>
      <c r="B54" s="66"/>
      <c r="C54" s="73"/>
      <c r="D54" s="92"/>
      <c r="E54" s="92"/>
      <c r="F54" s="37"/>
      <c r="G54" s="109">
        <f t="shared" ref="G54:N54" si="4">SUM(G45:G53)</f>
        <v>0</v>
      </c>
      <c r="H54" s="109">
        <f t="shared" si="4"/>
        <v>0</v>
      </c>
      <c r="I54" s="109">
        <f t="shared" si="4"/>
        <v>0</v>
      </c>
      <c r="J54" s="109">
        <f t="shared" si="4"/>
        <v>0</v>
      </c>
      <c r="K54" s="109">
        <f t="shared" si="4"/>
        <v>419030</v>
      </c>
      <c r="L54" s="109">
        <f t="shared" si="4"/>
        <v>0</v>
      </c>
      <c r="M54" s="109">
        <f t="shared" si="4"/>
        <v>0</v>
      </c>
      <c r="N54" s="109">
        <f t="shared" si="4"/>
        <v>419030</v>
      </c>
      <c r="O54" s="124"/>
      <c r="P54" s="66"/>
      <c r="Q54" s="91"/>
    </row>
    <row r="55" s="69" customFormat="1" ht="30" customHeight="1" spans="1:17">
      <c r="A55" s="110" t="s">
        <v>100</v>
      </c>
      <c r="B55" s="111"/>
      <c r="C55" s="112"/>
      <c r="D55" s="113"/>
      <c r="E55" s="113"/>
      <c r="F55" s="114"/>
      <c r="G55" s="115">
        <f t="shared" ref="G55:N55" si="5">G35+G54</f>
        <v>0</v>
      </c>
      <c r="H55" s="115">
        <f t="shared" si="5"/>
        <v>0</v>
      </c>
      <c r="I55" s="115">
        <f t="shared" si="5"/>
        <v>0</v>
      </c>
      <c r="J55" s="115">
        <f t="shared" si="5"/>
        <v>125900</v>
      </c>
      <c r="K55" s="115">
        <f t="shared" si="5"/>
        <v>419030</v>
      </c>
      <c r="L55" s="115">
        <f t="shared" si="5"/>
        <v>1600</v>
      </c>
      <c r="M55" s="115">
        <f t="shared" si="5"/>
        <v>3900</v>
      </c>
      <c r="N55" s="115">
        <f t="shared" si="5"/>
        <v>550430</v>
      </c>
      <c r="O55" s="128"/>
      <c r="P55" s="129"/>
      <c r="Q55" s="132"/>
    </row>
    <row r="56" s="1" customFormat="1" customHeight="1" spans="1:17">
      <c r="A56" s="84"/>
      <c r="B56" s="116"/>
      <c r="C56" s="117"/>
      <c r="D56" s="5"/>
      <c r="E56" s="5"/>
      <c r="F56" s="6"/>
      <c r="G56" s="118"/>
      <c r="H56" s="118"/>
      <c r="I56" s="118"/>
      <c r="J56" s="118"/>
      <c r="K56" s="118"/>
      <c r="L56" s="118"/>
      <c r="M56" s="118"/>
      <c r="N56" s="118"/>
      <c r="O56" s="130"/>
      <c r="P56" s="45"/>
      <c r="Q56" s="133"/>
    </row>
    <row r="57" s="1" customFormat="1" customHeight="1" spans="1:17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 s="59"/>
    </row>
    <row r="58" s="1" customFormat="1" customHeight="1" spans="1:17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 s="59"/>
    </row>
    <row r="59" s="1" customFormat="1" customHeight="1" spans="1:17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 s="59"/>
    </row>
    <row r="60" s="1" customFormat="1" customHeight="1" spans="1:17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 s="59"/>
    </row>
    <row r="61" s="1" customFormat="1" customHeight="1" spans="1:17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 s="59"/>
    </row>
    <row r="62" s="1" customFormat="1" customHeight="1" spans="1:17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59"/>
    </row>
    <row r="63" s="1" customFormat="1" customHeight="1" spans="1:17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59"/>
    </row>
    <row r="64" s="1" customFormat="1" customHeight="1" spans="1:17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59"/>
    </row>
    <row r="65" s="1" customFormat="1" customHeight="1" spans="1:17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9"/>
    </row>
    <row r="66" s="1" customFormat="1" customHeight="1" spans="1:17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9"/>
    </row>
    <row r="67" s="1" customFormat="1" customHeight="1" spans="1:17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9"/>
    </row>
    <row r="68" s="1" customFormat="1" customHeight="1" spans="1:17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9"/>
    </row>
    <row r="69" s="1" customFormat="1" customHeight="1" spans="1:17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9"/>
    </row>
    <row r="70" s="1" customFormat="1" customHeight="1" spans="1:17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9"/>
    </row>
    <row r="71" s="1" customFormat="1" customHeight="1" spans="1:17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9"/>
    </row>
    <row r="72" s="1" customFormat="1" customHeight="1" spans="1:17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9"/>
    </row>
    <row r="73" s="1" customFormat="1" customHeight="1" spans="1:17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9"/>
    </row>
    <row r="74" s="1" customFormat="1" customHeight="1" spans="1:17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9"/>
    </row>
    <row r="75" s="1" customFormat="1" customHeight="1" spans="1:17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9"/>
    </row>
    <row r="76" s="1" customFormat="1" customHeight="1" spans="1:17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9"/>
    </row>
    <row r="77" s="1" customFormat="1" customHeight="1" spans="1:17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9"/>
    </row>
    <row r="78" s="1" customFormat="1" customHeight="1" spans="1:17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9"/>
    </row>
    <row r="79" s="1" customFormat="1" customHeight="1" spans="1:17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9"/>
    </row>
    <row r="80" s="1" customFormat="1" customHeight="1" spans="1:17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9"/>
    </row>
    <row r="81" s="1" customFormat="1" customHeight="1" spans="1:17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9"/>
    </row>
    <row r="82" s="1" customFormat="1" customHeight="1" spans="1:17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9"/>
    </row>
    <row r="83" s="1" customFormat="1" customHeight="1" spans="1:17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9"/>
    </row>
    <row r="84" s="1" customFormat="1" customHeight="1" spans="1:17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9"/>
    </row>
    <row r="85" s="1" customFormat="1" customHeight="1" spans="1:17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9"/>
    </row>
    <row r="86" s="1" customFormat="1" customHeight="1" spans="1:17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9"/>
    </row>
    <row r="87" s="1" customFormat="1" customHeight="1" spans="1:17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9"/>
    </row>
    <row r="88" s="1" customFormat="1" customHeight="1" spans="1:17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9"/>
    </row>
    <row r="89" s="1" customFormat="1" customHeight="1" spans="1:17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9"/>
    </row>
    <row r="90" s="1" customFormat="1" customHeight="1" spans="1:17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9"/>
    </row>
  </sheetData>
  <mergeCells count="27">
    <mergeCell ref="H6:I6"/>
    <mergeCell ref="L6:M6"/>
    <mergeCell ref="H43:I43"/>
    <mergeCell ref="L43:M43"/>
    <mergeCell ref="A6:A7"/>
    <mergeCell ref="A43:A44"/>
    <mergeCell ref="B6:B7"/>
    <mergeCell ref="B43:B44"/>
    <mergeCell ref="C6:C7"/>
    <mergeCell ref="C43:C44"/>
    <mergeCell ref="D6:D7"/>
    <mergeCell ref="D43:D44"/>
    <mergeCell ref="F6:F7"/>
    <mergeCell ref="F43:F44"/>
    <mergeCell ref="G6:G7"/>
    <mergeCell ref="G43:G44"/>
    <mergeCell ref="J6:J7"/>
    <mergeCell ref="J43:J44"/>
    <mergeCell ref="K6:K7"/>
    <mergeCell ref="K43:K44"/>
    <mergeCell ref="N6:N7"/>
    <mergeCell ref="N43:N44"/>
    <mergeCell ref="O6:O7"/>
    <mergeCell ref="O43:O44"/>
    <mergeCell ref="P6:P7"/>
    <mergeCell ref="P43:P44"/>
    <mergeCell ref="Q43:Q4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8"/>
  <sheetViews>
    <sheetView workbookViewId="0">
      <selection activeCell="E17" sqref="E17"/>
    </sheetView>
  </sheetViews>
  <sheetFormatPr defaultColWidth="9.14285714285714" defaultRowHeight="12.95" customHeight="1"/>
  <cols>
    <col min="1" max="1" width="9.28571428571429" style="1"/>
    <col min="2" max="2" width="8.57142857142857" style="1" customWidth="1"/>
    <col min="3" max="3" width="40.5714285714286" style="1" customWidth="1"/>
    <col min="4" max="4" width="14.2857142857143" style="2" customWidth="1"/>
    <col min="5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101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8" t="s">
        <v>102</v>
      </c>
      <c r="B8" s="29">
        <v>6868</v>
      </c>
      <c r="C8" s="30" t="s">
        <v>103</v>
      </c>
      <c r="D8" s="60">
        <v>2331</v>
      </c>
      <c r="E8" s="31" t="s">
        <v>62</v>
      </c>
      <c r="F8" s="32">
        <v>6555</v>
      </c>
      <c r="G8" s="33"/>
      <c r="H8" s="34"/>
      <c r="I8" s="34"/>
      <c r="J8" s="51">
        <v>2800</v>
      </c>
      <c r="K8" s="52"/>
      <c r="L8" s="34"/>
      <c r="M8" s="34"/>
      <c r="N8" s="53">
        <f>SUM(G8:M8)</f>
        <v>2800</v>
      </c>
      <c r="O8" s="54"/>
      <c r="P8" s="55"/>
    </row>
    <row r="9" customHeight="1" spans="1:16">
      <c r="A9" s="28" t="s">
        <v>104</v>
      </c>
      <c r="B9" s="29">
        <v>6895</v>
      </c>
      <c r="C9" s="30" t="s">
        <v>103</v>
      </c>
      <c r="D9" s="60">
        <v>2353</v>
      </c>
      <c r="E9" s="31" t="s">
        <v>62</v>
      </c>
      <c r="F9" s="32">
        <v>6555</v>
      </c>
      <c r="G9" s="33"/>
      <c r="H9" s="34"/>
      <c r="I9" s="34"/>
      <c r="J9" s="51">
        <v>1840</v>
      </c>
      <c r="K9" s="52"/>
      <c r="L9" s="34"/>
      <c r="M9" s="34"/>
      <c r="N9" s="53">
        <f>SUM(G9:M9)</f>
        <v>1840</v>
      </c>
      <c r="O9" s="54"/>
      <c r="P9" s="55"/>
    </row>
    <row r="10" customHeight="1" spans="1:16">
      <c r="A10" s="28" t="s">
        <v>105</v>
      </c>
      <c r="B10" s="29">
        <v>6904</v>
      </c>
      <c r="C10" s="30" t="s">
        <v>103</v>
      </c>
      <c r="D10" s="60">
        <v>2358</v>
      </c>
      <c r="E10" s="31" t="s">
        <v>62</v>
      </c>
      <c r="F10" s="32">
        <v>6555</v>
      </c>
      <c r="G10" s="33"/>
      <c r="H10" s="34"/>
      <c r="I10" s="34"/>
      <c r="J10" s="51"/>
      <c r="K10" s="52">
        <v>47400</v>
      </c>
      <c r="L10" s="34"/>
      <c r="M10" s="34"/>
      <c r="N10" s="53">
        <f>SUM(G10:M10)</f>
        <v>47400</v>
      </c>
      <c r="O10" s="54"/>
      <c r="P10" s="55"/>
    </row>
    <row r="11" customHeight="1" spans="1:16">
      <c r="A11" s="28" t="s">
        <v>106</v>
      </c>
      <c r="B11" s="29">
        <v>6998</v>
      </c>
      <c r="C11" s="30" t="s">
        <v>103</v>
      </c>
      <c r="D11" s="60">
        <v>2376</v>
      </c>
      <c r="E11" s="31" t="s">
        <v>62</v>
      </c>
      <c r="F11" s="32">
        <v>6555</v>
      </c>
      <c r="G11" s="33"/>
      <c r="H11" s="34"/>
      <c r="I11" s="34"/>
      <c r="J11" s="51"/>
      <c r="K11" s="52">
        <v>53550</v>
      </c>
      <c r="L11" s="34"/>
      <c r="M11" s="34"/>
      <c r="N11" s="53">
        <f>SUM(G11:M11)</f>
        <v>53550</v>
      </c>
      <c r="O11" s="54"/>
      <c r="P11" s="55"/>
    </row>
    <row r="12" customHeight="1" spans="1:16">
      <c r="A12" s="28" t="s">
        <v>107</v>
      </c>
      <c r="B12" s="29">
        <v>7001</v>
      </c>
      <c r="C12" s="30" t="s">
        <v>103</v>
      </c>
      <c r="D12" s="60">
        <v>2377</v>
      </c>
      <c r="E12" s="31" t="s">
        <v>62</v>
      </c>
      <c r="F12" s="32">
        <v>6555</v>
      </c>
      <c r="G12" s="33"/>
      <c r="H12" s="34"/>
      <c r="I12" s="34"/>
      <c r="J12" s="51">
        <v>1600</v>
      </c>
      <c r="K12" s="52"/>
      <c r="L12" s="34"/>
      <c r="M12" s="34"/>
      <c r="N12" s="53">
        <f t="shared" ref="N12:N17" si="0">SUM(G12:M12)</f>
        <v>1600</v>
      </c>
      <c r="O12" s="54"/>
      <c r="P12" s="55"/>
    </row>
    <row r="13" customHeight="1" spans="1:16">
      <c r="A13" s="28" t="s">
        <v>108</v>
      </c>
      <c r="B13" s="29">
        <v>7010</v>
      </c>
      <c r="C13" s="30" t="s">
        <v>103</v>
      </c>
      <c r="D13" s="60">
        <v>2385</v>
      </c>
      <c r="E13" s="31" t="s">
        <v>62</v>
      </c>
      <c r="F13" s="32">
        <v>6555</v>
      </c>
      <c r="G13" s="33"/>
      <c r="H13" s="34"/>
      <c r="I13" s="34"/>
      <c r="J13" s="51">
        <v>4840</v>
      </c>
      <c r="K13" s="52"/>
      <c r="L13" s="34"/>
      <c r="M13" s="34"/>
      <c r="N13" s="53">
        <f t="shared" si="0"/>
        <v>4840</v>
      </c>
      <c r="O13" s="54"/>
      <c r="P13" s="55"/>
    </row>
    <row r="14" customHeight="1" spans="1:16">
      <c r="A14" s="28" t="s">
        <v>108</v>
      </c>
      <c r="B14" s="29">
        <v>7012</v>
      </c>
      <c r="C14" s="30" t="s">
        <v>103</v>
      </c>
      <c r="D14" s="60">
        <v>2386</v>
      </c>
      <c r="E14" s="31" t="s">
        <v>62</v>
      </c>
      <c r="F14" s="32">
        <v>6555</v>
      </c>
      <c r="G14" s="33"/>
      <c r="H14" s="34"/>
      <c r="I14" s="34"/>
      <c r="J14" s="51">
        <v>1320</v>
      </c>
      <c r="K14" s="52"/>
      <c r="L14" s="34"/>
      <c r="M14" s="34"/>
      <c r="N14" s="53">
        <f t="shared" si="0"/>
        <v>1320</v>
      </c>
      <c r="O14" s="54"/>
      <c r="P14" s="55"/>
    </row>
    <row r="15" customHeight="1" spans="1:16">
      <c r="A15" s="28" t="s">
        <v>109</v>
      </c>
      <c r="B15" s="29">
        <v>7120</v>
      </c>
      <c r="C15" s="30" t="s">
        <v>103</v>
      </c>
      <c r="D15" s="60">
        <v>2421</v>
      </c>
      <c r="E15" s="31" t="s">
        <v>62</v>
      </c>
      <c r="F15" s="32">
        <v>6555</v>
      </c>
      <c r="G15" s="33"/>
      <c r="H15" s="34"/>
      <c r="I15" s="34"/>
      <c r="J15" s="51"/>
      <c r="K15" s="52">
        <v>48750</v>
      </c>
      <c r="L15" s="34"/>
      <c r="M15" s="34"/>
      <c r="N15" s="53">
        <f t="shared" si="0"/>
        <v>48750</v>
      </c>
      <c r="O15" s="54"/>
      <c r="P15" s="55"/>
    </row>
    <row r="16" customHeight="1" spans="1:16">
      <c r="A16" s="28" t="s">
        <v>109</v>
      </c>
      <c r="B16" s="29">
        <v>7122</v>
      </c>
      <c r="C16" s="30" t="s">
        <v>103</v>
      </c>
      <c r="D16" s="60">
        <v>2422</v>
      </c>
      <c r="E16" s="31" t="s">
        <v>62</v>
      </c>
      <c r="F16" s="32">
        <v>6555</v>
      </c>
      <c r="G16" s="33"/>
      <c r="H16" s="34"/>
      <c r="I16" s="34"/>
      <c r="J16" s="51"/>
      <c r="K16" s="52">
        <v>8400</v>
      </c>
      <c r="L16" s="34"/>
      <c r="M16" s="34"/>
      <c r="N16" s="53">
        <f t="shared" si="0"/>
        <v>8400</v>
      </c>
      <c r="O16" s="54"/>
      <c r="P16" s="55"/>
    </row>
    <row r="17" s="1" customFormat="1" customHeight="1" spans="1:17">
      <c r="A17" s="21">
        <v>45923</v>
      </c>
      <c r="B17" s="29">
        <v>7097</v>
      </c>
      <c r="C17" s="61" t="s">
        <v>110</v>
      </c>
      <c r="D17" s="61"/>
      <c r="E17" s="62">
        <v>45936</v>
      </c>
      <c r="F17" s="63">
        <v>6543</v>
      </c>
      <c r="G17" s="38"/>
      <c r="H17" s="39"/>
      <c r="I17" s="39"/>
      <c r="J17" s="39"/>
      <c r="K17" s="56"/>
      <c r="L17" s="39">
        <v>3300</v>
      </c>
      <c r="M17" s="39">
        <v>2600</v>
      </c>
      <c r="N17" s="64">
        <f t="shared" si="0"/>
        <v>5900</v>
      </c>
      <c r="O17" s="65"/>
      <c r="P17" s="66"/>
      <c r="Q17" s="59"/>
    </row>
    <row r="18" customHeight="1" spans="1:16">
      <c r="A18" s="40" t="s">
        <v>111</v>
      </c>
      <c r="B18" s="41"/>
      <c r="C18" s="41"/>
      <c r="D18" s="42"/>
      <c r="E18" s="42"/>
      <c r="F18" s="43"/>
      <c r="G18" s="44">
        <f t="shared" ref="G18:N18" si="1">SUM(G8:G16)</f>
        <v>0</v>
      </c>
      <c r="H18" s="44">
        <f t="shared" si="1"/>
        <v>0</v>
      </c>
      <c r="I18" s="44">
        <f t="shared" si="1"/>
        <v>0</v>
      </c>
      <c r="J18" s="44">
        <f t="shared" si="1"/>
        <v>12400</v>
      </c>
      <c r="K18" s="44">
        <f t="shared" si="1"/>
        <v>158100</v>
      </c>
      <c r="L18" s="44">
        <f t="shared" si="1"/>
        <v>0</v>
      </c>
      <c r="M18" s="44">
        <f t="shared" si="1"/>
        <v>0</v>
      </c>
      <c r="N18" s="44">
        <f t="shared" si="1"/>
        <v>170500</v>
      </c>
      <c r="O18" s="57"/>
      <c r="P18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3"/>
  <sheetViews>
    <sheetView workbookViewId="0">
      <selection activeCell="C12" sqref="C12"/>
    </sheetView>
  </sheetViews>
  <sheetFormatPr defaultColWidth="9.14285714285714" defaultRowHeight="12.95" customHeight="1"/>
  <cols>
    <col min="1" max="1" width="9.28571428571429" style="1"/>
    <col min="2" max="2" width="7" style="1" customWidth="1"/>
    <col min="3" max="3" width="33.5714285714286" style="1" customWidth="1"/>
    <col min="4" max="4" width="9.14285714285714" style="2" hidden="1" customWidth="1"/>
    <col min="5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112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8">
        <v>45936</v>
      </c>
      <c r="B8" s="29"/>
      <c r="C8" s="30" t="s">
        <v>113</v>
      </c>
      <c r="D8" s="31"/>
      <c r="E8" s="31">
        <v>45936</v>
      </c>
      <c r="F8" s="32">
        <v>6541</v>
      </c>
      <c r="G8" s="33"/>
      <c r="H8" s="34"/>
      <c r="I8" s="34"/>
      <c r="J8" s="51"/>
      <c r="K8" s="52"/>
      <c r="L8" s="34"/>
      <c r="M8" s="34"/>
      <c r="N8" s="48">
        <v>3434</v>
      </c>
      <c r="O8" s="54" t="s">
        <v>114</v>
      </c>
      <c r="P8" s="55" t="s">
        <v>115</v>
      </c>
    </row>
    <row r="9" customHeight="1" spans="1:16">
      <c r="A9" s="28">
        <v>45943</v>
      </c>
      <c r="B9" s="29"/>
      <c r="C9" s="30" t="s">
        <v>113</v>
      </c>
      <c r="D9" s="31"/>
      <c r="E9" s="31">
        <v>45943</v>
      </c>
      <c r="F9" s="32">
        <v>6548</v>
      </c>
      <c r="G9" s="33"/>
      <c r="H9" s="34"/>
      <c r="I9" s="34"/>
      <c r="J9" s="51"/>
      <c r="K9" s="52"/>
      <c r="L9" s="34"/>
      <c r="M9" s="34"/>
      <c r="N9" s="48">
        <v>935</v>
      </c>
      <c r="O9" s="54"/>
      <c r="P9" s="55" t="s">
        <v>115</v>
      </c>
    </row>
    <row r="10" customHeight="1" spans="1:16">
      <c r="A10" s="28">
        <v>45948</v>
      </c>
      <c r="B10" s="29"/>
      <c r="C10" s="30" t="s">
        <v>116</v>
      </c>
      <c r="D10" s="31"/>
      <c r="E10" s="31">
        <v>45948</v>
      </c>
      <c r="F10" s="32">
        <v>6554</v>
      </c>
      <c r="G10" s="33"/>
      <c r="H10" s="34"/>
      <c r="I10" s="34"/>
      <c r="J10" s="51"/>
      <c r="K10" s="52"/>
      <c r="L10" s="34"/>
      <c r="M10" s="34"/>
      <c r="N10" s="48">
        <v>1000</v>
      </c>
      <c r="O10" s="54" t="s">
        <v>57</v>
      </c>
      <c r="P10" s="55" t="s">
        <v>115</v>
      </c>
    </row>
    <row r="11" customHeight="1" spans="1:16">
      <c r="A11" s="28">
        <v>45957</v>
      </c>
      <c r="B11" s="29"/>
      <c r="C11" s="30" t="s">
        <v>113</v>
      </c>
      <c r="D11" s="31"/>
      <c r="E11" s="31">
        <v>45957</v>
      </c>
      <c r="F11" s="32">
        <v>6563</v>
      </c>
      <c r="G11" s="33"/>
      <c r="H11" s="34"/>
      <c r="I11" s="34"/>
      <c r="J11" s="51"/>
      <c r="K11" s="52"/>
      <c r="L11" s="34"/>
      <c r="M11" s="34"/>
      <c r="N11" s="48">
        <v>15</v>
      </c>
      <c r="O11" s="54"/>
      <c r="P11" s="55" t="s">
        <v>115</v>
      </c>
    </row>
    <row r="12" customHeight="1" spans="1:16">
      <c r="A12" s="28">
        <v>45960</v>
      </c>
      <c r="B12" s="29"/>
      <c r="C12" s="30" t="s">
        <v>117</v>
      </c>
      <c r="D12" s="31"/>
      <c r="E12" s="31">
        <v>45960</v>
      </c>
      <c r="F12" s="32">
        <v>6568</v>
      </c>
      <c r="G12" s="33"/>
      <c r="H12" s="34"/>
      <c r="I12" s="34"/>
      <c r="J12" s="51"/>
      <c r="K12" s="52"/>
      <c r="L12" s="34"/>
      <c r="M12" s="34"/>
      <c r="N12" s="48">
        <v>65</v>
      </c>
      <c r="O12" s="54"/>
      <c r="P12" s="55" t="s">
        <v>115</v>
      </c>
    </row>
    <row r="13" customHeight="1" spans="1:16">
      <c r="A13" s="40" t="s">
        <v>118</v>
      </c>
      <c r="B13" s="41"/>
      <c r="C13" s="41"/>
      <c r="D13" s="42"/>
      <c r="E13" s="42"/>
      <c r="F13" s="43"/>
      <c r="G13" s="44">
        <f>SUM(G8:G12)</f>
        <v>0</v>
      </c>
      <c r="H13" s="44">
        <f>SUM(H8:H12)</f>
        <v>0</v>
      </c>
      <c r="I13" s="44">
        <f>SUM(I8:I12)</f>
        <v>0</v>
      </c>
      <c r="J13" s="44">
        <f>SUM(J8:J12)</f>
        <v>0</v>
      </c>
      <c r="K13" s="44">
        <f>SUM(K8:K12)</f>
        <v>0</v>
      </c>
      <c r="L13" s="44">
        <f>SUM(L8:L12)</f>
        <v>0</v>
      </c>
      <c r="M13" s="44">
        <f>SUM(M8:M12)</f>
        <v>0</v>
      </c>
      <c r="N13" s="44">
        <f>SUM(N8:N12)</f>
        <v>5449</v>
      </c>
      <c r="O13" s="57"/>
      <c r="P13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F9" sqref="F9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119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120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121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2025-11-05T01:36:07Z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36C9ABCBA537479E8B7C689581BAF7E8_13</vt:lpwstr>
  </property>
  <property fmtid="{D5CDD505-2E9C-101B-9397-08002B2CF9AE}" pid="3" name="KSOProductBuildVer">
    <vt:lpwstr>1033-12.2.0.21546</vt:lpwstr>
  </property>
</Properties>
</file>