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<sst xmlns="http://schemas.openxmlformats.org/spreadsheetml/2006/main" count="308" uniqueCount="108">
  <si>
    <t>KOLIN PHILIPPINES INT'L INC</t>
  </si>
  <si>
    <t>SERVICE INCOME (BACOLOD)</t>
  </si>
  <si>
    <t>FOR THE MONTH OF FEBRUARY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</si>
  <si>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</si>
  <si>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</si>
  <si>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</si>
  <si>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</si>
  <si>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</si>
  <si>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</si>
  <si>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</si>
  <si>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</si>
  <si>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</si>
  <si>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</si>
  <si>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</si>
  <si>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</si>
  <si>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</si>
  <si>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</si>
  <si>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</si>
  <si>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</si>
  <si>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</si>
  <si>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</si>
  <si>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02.06.2026</t>
  </si>
  <si>
    <t>GAB</t>
  </si>
  <si>
    <t>3011</t>
  </si>
  <si>
    <t>02.09.2026</t>
  </si>
  <si>
    <t>02.07.2026</t>
  </si>
  <si>
    <t>EMCOR INC</t>
  </si>
  <si>
    <t>3013</t>
  </si>
  <si>
    <t>LJN AIRCONDITIONING</t>
  </si>
  <si>
    <t>3017</t>
  </si>
  <si>
    <t>02.10.2026</t>
  </si>
  <si>
    <t>3018</t>
  </si>
  <si>
    <t>02.11.2026</t>
  </si>
  <si>
    <t>02.12.2026</t>
  </si>
  <si>
    <t>YSABEL BRIDAL SHOP</t>
  </si>
  <si>
    <t>3022</t>
  </si>
  <si>
    <t>02.13.2026</t>
  </si>
  <si>
    <t>02.14.2026</t>
  </si>
  <si>
    <t>02.16.2026</t>
  </si>
  <si>
    <t>JAVIER TORTOGO</t>
  </si>
  <si>
    <t>DJB</t>
  </si>
  <si>
    <t>3027</t>
  </si>
  <si>
    <t>ALMADRIA HIGHLND CORP</t>
  </si>
  <si>
    <t>3028</t>
  </si>
  <si>
    <t>02.20.2026</t>
  </si>
  <si>
    <t>MADDY THOMAS</t>
  </si>
  <si>
    <t>3030</t>
  </si>
  <si>
    <t>02.19.2026</t>
  </si>
  <si>
    <t>02.21.2026</t>
  </si>
  <si>
    <t>AMPS</t>
  </si>
  <si>
    <t>3031</t>
  </si>
  <si>
    <t>02.24.2026</t>
  </si>
  <si>
    <t>3036</t>
  </si>
  <si>
    <t>02.25.2026</t>
  </si>
  <si>
    <t>JOHN SERDON</t>
  </si>
  <si>
    <t>3039</t>
  </si>
  <si>
    <t>02.27.2026</t>
  </si>
  <si>
    <t>NIG MARKETING CORP</t>
  </si>
  <si>
    <t>3042</t>
  </si>
  <si>
    <t>3019</t>
  </si>
  <si>
    <t>PR#50528</t>
  </si>
  <si>
    <t>3014</t>
  </si>
  <si>
    <t>PR#50529</t>
  </si>
  <si>
    <t>SUB-TOTAL</t>
  </si>
  <si>
    <t xml:space="preserve">  </t>
  </si>
  <si>
    <t>ACCOUNTS RECEIVABLE</t>
  </si>
  <si>
    <t>SI/PR</t>
  </si>
  <si>
    <t>CHECK DATE</t>
  </si>
  <si>
    <t>02.05.2026</t>
  </si>
  <si>
    <t>03.04.2026</t>
  </si>
  <si>
    <t>MACJILS</t>
  </si>
  <si>
    <t>3023</t>
  </si>
  <si>
    <t>03.14.2026</t>
  </si>
  <si>
    <t>BACOLOD POLARIS</t>
  </si>
  <si>
    <t>30DAYS</t>
  </si>
  <si>
    <t>02.18.2026</t>
  </si>
  <si>
    <t>30 DAYS</t>
  </si>
  <si>
    <t>02.26.2026</t>
  </si>
  <si>
    <t>3040</t>
  </si>
  <si>
    <t>03.25.2026</t>
  </si>
  <si>
    <t>02.23.2026</t>
  </si>
  <si>
    <t>02.28.2026</t>
  </si>
  <si>
    <t>3044</t>
  </si>
  <si>
    <t>3043</t>
  </si>
  <si>
    <t>03.26.2026</t>
  </si>
  <si>
    <t>03.28.2026</t>
  </si>
  <si>
    <t xml:space="preserve">TOTAL REVENUE FOR THE MONTH </t>
  </si>
  <si>
    <t>PREPARED BY</t>
  </si>
  <si>
    <t>ROSE C. MONTINOLA</t>
  </si>
  <si>
    <t>BOO-BACOLOD</t>
  </si>
  <si>
    <t>RECEIVABLE COLLECTED</t>
  </si>
  <si>
    <t>10088/10089</t>
  </si>
  <si>
    <t>2967/3964</t>
  </si>
  <si>
    <t>10066/10115</t>
  </si>
  <si>
    <t>2974</t>
  </si>
  <si>
    <t>2993</t>
  </si>
  <si>
    <t>10122/10170</t>
  </si>
  <si>
    <t>2972/2979</t>
  </si>
  <si>
    <t>2983</t>
  </si>
  <si>
    <t>10184/10194</t>
  </si>
  <si>
    <t>2995/299</t>
  </si>
  <si>
    <t>TOTAL SERVICE RECEIVABLES FOR THE MONTH OF FEBRUARY 2026</t>
  </si>
  <si>
    <t>OTHER COLLECTIONS</t>
  </si>
  <si>
    <t>TOTAL COLLECTIONS FOR THE MONTH OF FEBRUARY 2026</t>
  </si>
  <si>
    <t>SERVICE INCOME (Province)</t>
  </si>
  <si>
    <t>FOR THE MONTH OF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</si>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</sst>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52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0"/>
      <name val="Calibri"/>
      <charset val="0"/>
      <scheme val="minor"/>
    </font>
    <font>
      <sz val="10"/>
      <color theme="1"/>
      <name val="Calibri"/>
      <charset val="0"/>
      <scheme val="minor"/>
    </font>
    <font>
      <b/>
      <sz val="10"/>
      <color rgb="FF7030A0"/>
      <name val="Calibri"/>
      <charset val="0"/>
      <scheme val="minor"/>
    </font>
    <font>
      <sz val="8"/>
      <name val="Arial"/>
      <charset val="0"/>
    </font>
    <font>
      <sz val="8"/>
      <color theme="1"/>
      <name val="Arial"/>
      <charset val="0"/>
    </font>
    <font>
      <sz val="8"/>
      <color rgb="FF7030A0"/>
      <name val="Arial"/>
      <charset val="0"/>
    </font>
    <font>
      <b/>
      <sz val="8"/>
      <color indexed="13"/>
      <name val="Calibri"/>
      <charset val="0"/>
    </font>
    <font>
      <sz val="8"/>
      <name val="Calibri"/>
      <charset val="0"/>
      <scheme val="minor"/>
    </font>
    <font>
      <sz val="8"/>
      <color theme="1"/>
      <name val="Calibri"/>
      <charset val="0"/>
      <scheme val="minor"/>
    </font>
    <font>
      <b/>
      <sz val="8"/>
      <color indexed="18"/>
      <name val="Calibri"/>
      <charset val="0"/>
      <scheme val="minor"/>
    </font>
    <font>
      <b/>
      <sz val="8"/>
      <color indexed="10"/>
      <name val="Calibri"/>
      <charset val="0"/>
      <scheme val="minor"/>
    </font>
    <font>
      <b/>
      <sz val="8"/>
      <color theme="1"/>
      <name val="Calibri"/>
      <charset val="0"/>
      <scheme val="minor"/>
    </font>
    <font>
      <sz val="8"/>
      <color rgb="FF7030A0"/>
      <name val="Calibri"/>
      <charset val="0"/>
      <scheme val="minor"/>
    </font>
    <font>
      <sz val="8"/>
      <color rgb="FFFF6600"/>
      <name val="Calibri"/>
      <charset val="0"/>
    </font>
    <font>
      <sz val="8"/>
      <color theme="1"/>
      <name val="Calibri"/>
      <charset val="134"/>
      <scheme val="minor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7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43" fontId="10" fillId="0" borderId="5" xfId="1" applyFont="1" applyFill="1" applyBorder="1" applyAlignment="1"/>
    <xf numFmtId="43" fontId="10" fillId="0" borderId="2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7" fillId="0" borderId="2" xfId="0" applyNumberFormat="1" applyFont="1" applyFill="1" applyBorder="1" applyAlignment="1" applyProtection="1"/>
    <xf numFmtId="0" fontId="17" fillId="0" borderId="2" xfId="0" applyNumberFormat="1" applyFont="1" applyFill="1" applyBorder="1" applyAlignment="1" applyProtection="1">
      <alignment horizontal="left" vertical="center"/>
    </xf>
    <xf numFmtId="176" fontId="18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 applyProtection="1">
      <alignment horizontal="left"/>
    </xf>
    <xf numFmtId="0" fontId="19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/>
    <xf numFmtId="176" fontId="17" fillId="0" borderId="10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/>
    <xf numFmtId="176" fontId="17" fillId="0" borderId="2" xfId="0" applyNumberFormat="1" applyFont="1" applyFill="1" applyBorder="1" applyAlignment="1">
      <alignment horizontal="left" vertical="center"/>
    </xf>
    <xf numFmtId="177" fontId="17" fillId="0" borderId="2" xfId="0" applyNumberFormat="1" applyFont="1" applyFill="1" applyBorder="1" applyAlignment="1" applyProtection="1"/>
    <xf numFmtId="43" fontId="17" fillId="0" borderId="10" xfId="1" applyFont="1" applyFill="1" applyBorder="1" applyAlignment="1"/>
    <xf numFmtId="176" fontId="17" fillId="0" borderId="2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/>
    <xf numFmtId="0" fontId="24" fillId="0" borderId="2" xfId="0" applyNumberFormat="1" applyFont="1" applyFill="1" applyBorder="1" applyAlignment="1" applyProtection="1"/>
    <xf numFmtId="0" fontId="24" fillId="0" borderId="2" xfId="0" applyNumberFormat="1" applyFont="1" applyFill="1" applyBorder="1" applyAlignment="1" applyProtection="1">
      <alignment horizontal="center"/>
    </xf>
    <xf numFmtId="176" fontId="25" fillId="0" borderId="10" xfId="0" applyNumberFormat="1" applyFont="1" applyFill="1" applyBorder="1" applyAlignment="1">
      <alignment horizontal="center" vertical="center"/>
    </xf>
    <xf numFmtId="177" fontId="24" fillId="0" borderId="10" xfId="0" applyNumberFormat="1" applyFont="1" applyFill="1" applyBorder="1" applyAlignment="1"/>
    <xf numFmtId="177" fontId="24" fillId="0" borderId="2" xfId="0" applyNumberFormat="1" applyFont="1" applyFill="1" applyBorder="1" applyAlignment="1"/>
    <xf numFmtId="176" fontId="25" fillId="0" borderId="2" xfId="0" applyNumberFormat="1" applyFont="1" applyFill="1" applyBorder="1" applyAlignment="1">
      <alignment horizontal="center" vertical="center"/>
    </xf>
    <xf numFmtId="176" fontId="24" fillId="0" borderId="10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4" fillId="0" borderId="2" xfId="0" applyFont="1" applyFill="1" applyBorder="1" applyAlignment="1"/>
    <xf numFmtId="176" fontId="24" fillId="0" borderId="2" xfId="0" applyNumberFormat="1" applyFont="1" applyFill="1" applyBorder="1" applyAlignment="1">
      <alignment horizontal="center" vertical="center"/>
    </xf>
    <xf numFmtId="178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/>
    <xf numFmtId="0" fontId="27" fillId="0" borderId="2" xfId="0" applyFont="1" applyFill="1" applyBorder="1" applyAlignment="1">
      <alignment horizontal="center"/>
    </xf>
    <xf numFmtId="0" fontId="27" fillId="0" borderId="2" xfId="0" applyFont="1" applyFill="1" applyBorder="1" applyAlignment="1"/>
    <xf numFmtId="176" fontId="28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7" fontId="2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30" fillId="0" borderId="10" xfId="0" applyFont="1" applyBorder="1" applyAlignment="1">
      <alignment horizontal="center"/>
    </xf>
    <xf numFmtId="0" fontId="16" fillId="0" borderId="2" xfId="0" applyFont="1" applyFill="1" applyBorder="1" applyAlignment="1"/>
    <xf numFmtId="0" fontId="10" fillId="0" borderId="2" xfId="0" applyFont="1" applyFill="1" applyBorder="1" applyAlignment="1"/>
    <xf numFmtId="43" fontId="16" fillId="0" borderId="13" xfId="1" applyFont="1" applyFill="1" applyBorder="1" applyAlignment="1"/>
    <xf numFmtId="0" fontId="14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177" fontId="24" fillId="0" borderId="2" xfId="0" applyNumberFormat="1" applyFont="1" applyFill="1" applyBorder="1" applyAlignment="1" applyProtection="1"/>
    <xf numFmtId="43" fontId="24" fillId="0" borderId="10" xfId="1" applyFont="1" applyFill="1" applyBorder="1" applyAlignment="1"/>
    <xf numFmtId="176" fontId="24" fillId="0" borderId="2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176" fontId="27" fillId="0" borderId="2" xfId="0" applyNumberFormat="1" applyFont="1" applyFill="1" applyBorder="1" applyAlignment="1"/>
    <xf numFmtId="0" fontId="32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10" fillId="0" borderId="10" xfId="1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10" fillId="0" borderId="2" xfId="0" applyNumberFormat="1" applyFont="1" applyFill="1" applyBorder="1" applyAlignment="1">
      <alignment horizontal="center"/>
    </xf>
    <xf numFmtId="178" fontId="10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25" fillId="0" borderId="10" xfId="0" applyNumberFormat="1" applyFont="1" applyFill="1" applyBorder="1" applyAlignment="1" quotePrefix="1">
      <alignment horizontal="center" vertical="center"/>
    </xf>
    <xf numFmtId="176" fontId="25" fillId="0" borderId="2" xfId="0" applyNumberFormat="1" applyFont="1" applyFill="1" applyBorder="1" applyAlignment="1" quotePrefix="1">
      <alignment horizontal="center" vertical="center"/>
    </xf>
    <xf numFmtId="176" fontId="24" fillId="0" borderId="2" xfId="0" applyNumberFormat="1" applyFont="1" applyFill="1" applyBorder="1" applyAlignment="1" quotePrefix="1">
      <alignment horizontal="center" vertical="center"/>
    </xf>
    <xf numFmtId="178" fontId="11" fillId="0" borderId="2" xfId="0" applyNumberFormat="1" applyFont="1" applyFill="1" applyBorder="1" applyAlignment="1" quotePrefix="1">
      <alignment horizontal="center" vertical="center"/>
    </xf>
    <xf numFmtId="176" fontId="18" fillId="0" borderId="2" xfId="0" applyNumberFormat="1" applyFont="1" applyFill="1" applyBorder="1" applyAlignment="1" quotePrefix="1">
      <alignment horizontal="left" vertical="center"/>
    </xf>
    <xf numFmtId="176" fontId="17" fillId="0" borderId="2" xfId="0" applyNumberFormat="1" applyFont="1" applyFill="1" applyBorder="1" applyAlignment="1" quotePrefix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63</xdr:row>
      <xdr:rowOff>57150</xdr:rowOff>
    </xdr:from>
    <xdr:to>
      <xdr:col>2</xdr:col>
      <xdr:colOff>29210</xdr:colOff>
      <xdr:row>68</xdr:row>
      <xdr:rowOff>15240</xdr:rowOff>
    </xdr:to>
    <xdr:pic>
      <xdr:nvPicPr>
        <xdr:cNvPr id="2" name="Picture 1" descr="ROSEMESIG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634980"/>
          <a:ext cx="1028700" cy="780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2"/>
  <sheetViews>
    <sheetView tabSelected="1" workbookViewId="0">
      <selection activeCell="F22" sqref="F22"/>
    </sheetView>
  </sheetViews>
  <sheetFormatPr defaultColWidth="9.14285714285714" defaultRowHeight="12.95" customHeight="1"/>
  <cols>
    <col min="1" max="1" width="8.14285714285714" style="79" customWidth="1"/>
    <col min="2" max="2" width="6.85714285714286" style="79" customWidth="1"/>
    <col min="3" max="3" width="16.2857142857143" style="79" customWidth="1"/>
    <col min="4" max="4" width="12.1428571428571" style="81" hidden="1" customWidth="1"/>
    <col min="5" max="5" width="8.28571428571429" style="81" customWidth="1"/>
    <col min="6" max="6" width="6.28571428571429" style="82" customWidth="1"/>
    <col min="7" max="7" width="3.14285714285714" style="79" customWidth="1"/>
    <col min="8" max="8" width="5.28571428571429" style="79" customWidth="1"/>
    <col min="9" max="9" width="5.85714285714286" style="79" customWidth="1"/>
    <col min="10" max="10" width="8.42857142857143" style="79" customWidth="1"/>
    <col min="11" max="11" width="8.71428571428571" style="79" customWidth="1"/>
    <col min="12" max="12" width="8.14285714285714" style="79" customWidth="1"/>
    <col min="13" max="13" width="6" style="79" customWidth="1"/>
    <col min="14" max="14" width="10.4285714285714" style="79" customWidth="1"/>
    <col min="15" max="15" width="8.85714285714286" style="79" customWidth="1"/>
    <col min="16" max="16" width="7.57142857142857" style="79" customWidth="1"/>
    <col min="17" max="17" width="8" style="79" customWidth="1"/>
    <col min="18" max="16384" width="9.14285714285714" style="79"/>
  </cols>
  <sheetData>
    <row r="1" s="79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79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79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79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79" customFormat="1" customHeight="1" spans="1:17">
      <c r="A5" s="83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79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24" t="s">
        <v>17</v>
      </c>
      <c r="Q6" s="59"/>
    </row>
    <row r="7" s="79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25"/>
      <c r="Q7" s="59"/>
    </row>
    <row r="8" s="79" customFormat="1" customHeight="1" spans="1:17">
      <c r="A8" s="84" t="s">
        <v>21</v>
      </c>
      <c r="B8" s="85">
        <v>10298</v>
      </c>
      <c r="C8" s="84" t="s">
        <v>22</v>
      </c>
      <c r="D8" s="141" t="s">
        <v>23</v>
      </c>
      <c r="E8" s="85" t="s">
        <v>21</v>
      </c>
      <c r="F8" s="85">
        <v>6050</v>
      </c>
      <c r="G8" s="87"/>
      <c r="H8" s="87"/>
      <c r="I8" s="87"/>
      <c r="J8" s="126">
        <v>480</v>
      </c>
      <c r="K8" s="87"/>
      <c r="L8" s="87"/>
      <c r="M8" s="87"/>
      <c r="N8" s="127">
        <f>SUM(G8:M8)</f>
        <v>480</v>
      </c>
      <c r="O8" s="128" t="s">
        <v>24</v>
      </c>
      <c r="P8" s="129"/>
      <c r="Q8" s="59"/>
    </row>
    <row r="9" s="79" customFormat="1" customHeight="1" spans="1:17">
      <c r="A9" s="84" t="s">
        <v>25</v>
      </c>
      <c r="B9" s="85">
        <v>10304</v>
      </c>
      <c r="C9" s="84" t="s">
        <v>26</v>
      </c>
      <c r="D9" s="141" t="s">
        <v>27</v>
      </c>
      <c r="E9" s="85" t="s">
        <v>25</v>
      </c>
      <c r="F9" s="85">
        <v>6051</v>
      </c>
      <c r="G9" s="88"/>
      <c r="H9" s="88"/>
      <c r="I9" s="88"/>
      <c r="J9" s="126">
        <v>880</v>
      </c>
      <c r="K9" s="87"/>
      <c r="L9" s="87"/>
      <c r="M9" s="87"/>
      <c r="N9" s="127">
        <f t="shared" ref="N9:N24" si="0">SUM(G9:M9)</f>
        <v>880</v>
      </c>
      <c r="O9" s="128" t="s">
        <v>24</v>
      </c>
      <c r="P9" s="129"/>
      <c r="Q9" s="59"/>
    </row>
    <row r="10" s="79" customFormat="1" customHeight="1" spans="1:17">
      <c r="A10" s="84" t="s">
        <v>24</v>
      </c>
      <c r="B10" s="85">
        <v>10309</v>
      </c>
      <c r="C10" s="84" t="s">
        <v>28</v>
      </c>
      <c r="D10" s="142" t="s">
        <v>29</v>
      </c>
      <c r="E10" s="85" t="s">
        <v>24</v>
      </c>
      <c r="F10" s="85">
        <v>6052</v>
      </c>
      <c r="G10" s="88"/>
      <c r="H10" s="88"/>
      <c r="I10" s="88"/>
      <c r="J10" s="126">
        <v>2200</v>
      </c>
      <c r="K10" s="88"/>
      <c r="L10" s="88"/>
      <c r="M10" s="88"/>
      <c r="N10" s="127">
        <f t="shared" si="0"/>
        <v>2200</v>
      </c>
      <c r="O10" s="128" t="s">
        <v>24</v>
      </c>
      <c r="P10" s="130"/>
      <c r="Q10" s="59"/>
    </row>
    <row r="11" s="79" customFormat="1" customHeight="1" spans="1:17">
      <c r="A11" s="84" t="s">
        <v>30</v>
      </c>
      <c r="B11" s="85">
        <v>10315</v>
      </c>
      <c r="C11" s="84" t="s">
        <v>28</v>
      </c>
      <c r="D11" s="142" t="s">
        <v>31</v>
      </c>
      <c r="E11" s="85" t="s">
        <v>30</v>
      </c>
      <c r="F11" s="85">
        <v>6053</v>
      </c>
      <c r="G11" s="88"/>
      <c r="H11" s="88"/>
      <c r="I11" s="88"/>
      <c r="J11" s="126">
        <v>1936</v>
      </c>
      <c r="K11" s="88"/>
      <c r="L11" s="88"/>
      <c r="M11" s="88"/>
      <c r="N11" s="127">
        <f t="shared" si="0"/>
        <v>1936</v>
      </c>
      <c r="O11" s="128" t="s">
        <v>32</v>
      </c>
      <c r="P11" s="130"/>
      <c r="Q11" s="59"/>
    </row>
    <row r="12" s="79" customFormat="1" customHeight="1" spans="1:17">
      <c r="A12" s="84" t="s">
        <v>33</v>
      </c>
      <c r="B12" s="85">
        <v>10329</v>
      </c>
      <c r="C12" s="84" t="s">
        <v>34</v>
      </c>
      <c r="D12" s="142" t="s">
        <v>35</v>
      </c>
      <c r="E12" s="85" t="s">
        <v>33</v>
      </c>
      <c r="F12" s="85">
        <v>6056</v>
      </c>
      <c r="G12" s="88"/>
      <c r="H12" s="88"/>
      <c r="I12" s="88"/>
      <c r="J12" s="126">
        <v>4400</v>
      </c>
      <c r="K12" s="88"/>
      <c r="L12" s="88"/>
      <c r="M12" s="88"/>
      <c r="N12" s="127">
        <f t="shared" si="0"/>
        <v>4400</v>
      </c>
      <c r="O12" s="128" t="s">
        <v>36</v>
      </c>
      <c r="P12" s="65"/>
      <c r="Q12" s="59"/>
    </row>
    <row r="13" s="79" customFormat="1" customHeight="1" spans="1:17">
      <c r="A13" s="84" t="s">
        <v>37</v>
      </c>
      <c r="B13" s="85">
        <v>10336</v>
      </c>
      <c r="C13" s="84" t="s">
        <v>28</v>
      </c>
      <c r="D13" s="89"/>
      <c r="E13" s="85" t="s">
        <v>37</v>
      </c>
      <c r="F13" s="85">
        <v>6058</v>
      </c>
      <c r="G13" s="88"/>
      <c r="H13" s="88"/>
      <c r="I13" s="88"/>
      <c r="J13" s="126">
        <v>1760</v>
      </c>
      <c r="K13" s="88"/>
      <c r="L13" s="88"/>
      <c r="M13" s="88"/>
      <c r="N13" s="127">
        <f t="shared" si="0"/>
        <v>1760</v>
      </c>
      <c r="O13" s="128" t="s">
        <v>38</v>
      </c>
      <c r="P13" s="65"/>
      <c r="Q13" s="59"/>
    </row>
    <row r="14" s="79" customFormat="1" customHeight="1" spans="1:17">
      <c r="A14" s="90" t="s">
        <v>37</v>
      </c>
      <c r="B14" s="91">
        <v>10338</v>
      </c>
      <c r="C14" s="92" t="s">
        <v>39</v>
      </c>
      <c r="D14" s="93"/>
      <c r="E14" s="93" t="s">
        <v>37</v>
      </c>
      <c r="F14" s="85">
        <v>6059</v>
      </c>
      <c r="G14" s="88"/>
      <c r="H14" s="88"/>
      <c r="I14" s="88"/>
      <c r="J14" s="88">
        <v>330</v>
      </c>
      <c r="K14" s="88"/>
      <c r="L14" s="88"/>
      <c r="M14" s="88"/>
      <c r="N14" s="127">
        <f t="shared" si="0"/>
        <v>330</v>
      </c>
      <c r="O14" s="128" t="s">
        <v>38</v>
      </c>
      <c r="P14" s="65"/>
      <c r="Q14" s="59"/>
    </row>
    <row r="15" s="79" customFormat="1" customHeight="1" spans="1:17">
      <c r="A15" s="90" t="s">
        <v>37</v>
      </c>
      <c r="B15" s="91">
        <v>10328</v>
      </c>
      <c r="C15" s="92" t="s">
        <v>40</v>
      </c>
      <c r="D15" s="93"/>
      <c r="E15" s="93" t="s">
        <v>37</v>
      </c>
      <c r="F15" s="85">
        <v>6060</v>
      </c>
      <c r="G15" s="88"/>
      <c r="H15" s="88"/>
      <c r="I15" s="88"/>
      <c r="J15" s="88"/>
      <c r="K15" s="88"/>
      <c r="L15" s="88">
        <v>7920</v>
      </c>
      <c r="M15" s="88"/>
      <c r="N15" s="127">
        <f t="shared" si="0"/>
        <v>7920</v>
      </c>
      <c r="O15" s="128" t="s">
        <v>38</v>
      </c>
      <c r="P15" s="65"/>
      <c r="Q15" s="59"/>
    </row>
    <row r="16" s="79" customFormat="1" customHeight="1" spans="1:17">
      <c r="A16" s="90" t="s">
        <v>38</v>
      </c>
      <c r="B16" s="91">
        <v>10339</v>
      </c>
      <c r="C16" s="92" t="s">
        <v>28</v>
      </c>
      <c r="D16" s="143" t="s">
        <v>41</v>
      </c>
      <c r="E16" s="93" t="s">
        <v>38</v>
      </c>
      <c r="F16" s="85">
        <v>6061</v>
      </c>
      <c r="G16" s="88"/>
      <c r="H16" s="88"/>
      <c r="I16" s="88"/>
      <c r="J16" s="88">
        <v>616</v>
      </c>
      <c r="K16" s="88"/>
      <c r="L16" s="88"/>
      <c r="M16" s="88"/>
      <c r="N16" s="127">
        <f t="shared" si="0"/>
        <v>616</v>
      </c>
      <c r="O16" s="128" t="s">
        <v>38</v>
      </c>
      <c r="P16" s="65"/>
      <c r="Q16" s="59"/>
    </row>
    <row r="17" s="79" customFormat="1" customHeight="1" spans="1:17">
      <c r="A17" s="90" t="s">
        <v>38</v>
      </c>
      <c r="B17" s="91">
        <v>10340</v>
      </c>
      <c r="C17" s="92" t="s">
        <v>42</v>
      </c>
      <c r="D17" s="143" t="s">
        <v>43</v>
      </c>
      <c r="E17" s="93" t="s">
        <v>38</v>
      </c>
      <c r="F17" s="85">
        <v>6062</v>
      </c>
      <c r="G17" s="88"/>
      <c r="H17" s="88"/>
      <c r="I17" s="88"/>
      <c r="J17" s="88">
        <v>4500</v>
      </c>
      <c r="K17" s="88"/>
      <c r="L17" s="88"/>
      <c r="M17" s="88"/>
      <c r="N17" s="127">
        <f t="shared" si="0"/>
        <v>4500</v>
      </c>
      <c r="O17" s="128" t="s">
        <v>38</v>
      </c>
      <c r="P17" s="65"/>
      <c r="Q17" s="59"/>
    </row>
    <row r="18" s="79" customFormat="1" customHeight="1" spans="1:17">
      <c r="A18" s="90" t="s">
        <v>44</v>
      </c>
      <c r="B18" s="91">
        <v>10355</v>
      </c>
      <c r="C18" s="92" t="s">
        <v>45</v>
      </c>
      <c r="D18" s="143" t="s">
        <v>46</v>
      </c>
      <c r="E18" s="93" t="s">
        <v>47</v>
      </c>
      <c r="F18" s="85">
        <v>6063</v>
      </c>
      <c r="G18" s="88"/>
      <c r="H18" s="88"/>
      <c r="I18" s="88"/>
      <c r="J18" s="88">
        <v>1100</v>
      </c>
      <c r="K18" s="88"/>
      <c r="L18" s="88"/>
      <c r="M18" s="88"/>
      <c r="N18" s="127">
        <f t="shared" si="0"/>
        <v>1100</v>
      </c>
      <c r="O18" s="128" t="s">
        <v>44</v>
      </c>
      <c r="P18" s="65"/>
      <c r="Q18" s="59"/>
    </row>
    <row r="19" s="79" customFormat="1" customHeight="1" spans="1:17">
      <c r="A19" s="94" t="s">
        <v>48</v>
      </c>
      <c r="B19" s="95">
        <v>10364</v>
      </c>
      <c r="C19" s="96" t="s">
        <v>49</v>
      </c>
      <c r="D19" s="144" t="s">
        <v>50</v>
      </c>
      <c r="E19" s="94" t="s">
        <v>48</v>
      </c>
      <c r="F19" s="85">
        <v>6065</v>
      </c>
      <c r="G19" s="53"/>
      <c r="H19" s="53"/>
      <c r="I19" s="53"/>
      <c r="J19" s="53">
        <v>2640</v>
      </c>
      <c r="K19" s="53"/>
      <c r="L19" s="88"/>
      <c r="M19" s="88"/>
      <c r="N19" s="127">
        <f t="shared" si="0"/>
        <v>2640</v>
      </c>
      <c r="O19" s="128" t="s">
        <v>48</v>
      </c>
      <c r="P19" s="65"/>
      <c r="Q19" s="59"/>
    </row>
    <row r="20" s="79" customFormat="1" customHeight="1" spans="1:17">
      <c r="A20" s="90" t="s">
        <v>51</v>
      </c>
      <c r="B20" s="91">
        <v>10357</v>
      </c>
      <c r="C20" s="92" t="s">
        <v>28</v>
      </c>
      <c r="D20" s="143" t="s">
        <v>52</v>
      </c>
      <c r="E20" s="93" t="s">
        <v>51</v>
      </c>
      <c r="F20" s="85">
        <v>6068</v>
      </c>
      <c r="G20" s="88"/>
      <c r="H20" s="88"/>
      <c r="I20" s="88"/>
      <c r="J20" s="88"/>
      <c r="K20" s="88"/>
      <c r="L20" s="88">
        <v>1200</v>
      </c>
      <c r="M20" s="88"/>
      <c r="N20" s="127">
        <f t="shared" si="0"/>
        <v>1200</v>
      </c>
      <c r="O20" s="128" t="s">
        <v>51</v>
      </c>
      <c r="P20" s="65"/>
      <c r="Q20" s="59"/>
    </row>
    <row r="21" s="79" customFormat="1" customHeight="1" spans="1:17">
      <c r="A21" s="90" t="s">
        <v>53</v>
      </c>
      <c r="B21" s="91">
        <v>10383</v>
      </c>
      <c r="C21" s="92" t="s">
        <v>54</v>
      </c>
      <c r="D21" s="143" t="s">
        <v>55</v>
      </c>
      <c r="E21" s="93" t="s">
        <v>53</v>
      </c>
      <c r="F21" s="85">
        <v>6069</v>
      </c>
      <c r="G21" s="88"/>
      <c r="H21" s="88"/>
      <c r="I21" s="88"/>
      <c r="J21" s="88">
        <v>220</v>
      </c>
      <c r="K21" s="88"/>
      <c r="L21" s="88"/>
      <c r="M21" s="88"/>
      <c r="N21" s="127">
        <f t="shared" si="0"/>
        <v>220</v>
      </c>
      <c r="O21" s="128" t="s">
        <v>56</v>
      </c>
      <c r="P21" s="65"/>
      <c r="Q21" s="59"/>
    </row>
    <row r="22" s="79" customFormat="1" customHeight="1" spans="1:17">
      <c r="A22" s="90" t="s">
        <v>56</v>
      </c>
      <c r="B22" s="91">
        <v>10395</v>
      </c>
      <c r="C22" s="92" t="s">
        <v>57</v>
      </c>
      <c r="D22" s="143" t="s">
        <v>58</v>
      </c>
      <c r="E22" s="93" t="s">
        <v>56</v>
      </c>
      <c r="F22" s="85">
        <v>6070</v>
      </c>
      <c r="G22" s="88"/>
      <c r="H22" s="88"/>
      <c r="I22" s="88"/>
      <c r="J22" s="88">
        <v>440</v>
      </c>
      <c r="K22" s="88"/>
      <c r="L22" s="88"/>
      <c r="M22" s="88"/>
      <c r="N22" s="127">
        <f t="shared" si="0"/>
        <v>440</v>
      </c>
      <c r="O22" s="128" t="s">
        <v>56</v>
      </c>
      <c r="P22" s="65"/>
      <c r="Q22" s="59"/>
    </row>
    <row r="23" s="79" customFormat="1" customHeight="1" spans="1:17">
      <c r="A23" s="90" t="s">
        <v>56</v>
      </c>
      <c r="B23" s="91">
        <v>10320</v>
      </c>
      <c r="C23" s="92" t="s">
        <v>57</v>
      </c>
      <c r="D23" s="143" t="s">
        <v>59</v>
      </c>
      <c r="E23" s="93" t="s">
        <v>56</v>
      </c>
      <c r="F23" s="85">
        <v>6071</v>
      </c>
      <c r="G23" s="88"/>
      <c r="H23" s="88"/>
      <c r="I23" s="88"/>
      <c r="J23" s="88">
        <v>2160</v>
      </c>
      <c r="K23" s="88"/>
      <c r="L23" s="88"/>
      <c r="M23" s="88"/>
      <c r="N23" s="127">
        <f t="shared" si="0"/>
        <v>2160</v>
      </c>
      <c r="O23" s="128" t="s">
        <v>56</v>
      </c>
      <c r="P23" s="65" t="s">
        <v>60</v>
      </c>
      <c r="Q23" s="59"/>
    </row>
    <row r="24" s="79" customFormat="1" customHeight="1" spans="1:17">
      <c r="A24" s="90" t="s">
        <v>56</v>
      </c>
      <c r="B24" s="91">
        <v>10308</v>
      </c>
      <c r="C24" s="92" t="s">
        <v>57</v>
      </c>
      <c r="D24" s="143" t="s">
        <v>61</v>
      </c>
      <c r="E24" s="93" t="s">
        <v>56</v>
      </c>
      <c r="F24" s="85">
        <v>6072</v>
      </c>
      <c r="G24" s="88"/>
      <c r="H24" s="88"/>
      <c r="I24" s="88"/>
      <c r="J24" s="88">
        <v>1144</v>
      </c>
      <c r="K24" s="88"/>
      <c r="L24" s="88"/>
      <c r="M24" s="88"/>
      <c r="N24" s="127">
        <f t="shared" si="0"/>
        <v>1144</v>
      </c>
      <c r="O24" s="128" t="s">
        <v>56</v>
      </c>
      <c r="P24" s="65" t="s">
        <v>62</v>
      </c>
      <c r="Q24" s="59"/>
    </row>
    <row r="25" s="79" customFormat="1" customHeight="1" spans="1:17">
      <c r="A25" s="98" t="s">
        <v>63</v>
      </c>
      <c r="B25" s="99"/>
      <c r="C25" s="100"/>
      <c r="D25" s="101"/>
      <c r="E25" s="101"/>
      <c r="F25" s="102" t="s">
        <v>64</v>
      </c>
      <c r="G25" s="103">
        <f t="shared" ref="G25:N25" si="1">SUM(G8:G24)</f>
        <v>0</v>
      </c>
      <c r="H25" s="103">
        <f t="shared" si="1"/>
        <v>0</v>
      </c>
      <c r="I25" s="103">
        <f t="shared" si="1"/>
        <v>0</v>
      </c>
      <c r="J25" s="103">
        <f t="shared" si="1"/>
        <v>24806</v>
      </c>
      <c r="K25" s="103">
        <f t="shared" si="1"/>
        <v>0</v>
      </c>
      <c r="L25" s="103">
        <f t="shared" si="1"/>
        <v>9120</v>
      </c>
      <c r="M25" s="103">
        <f t="shared" si="1"/>
        <v>0</v>
      </c>
      <c r="N25" s="103">
        <f t="shared" si="1"/>
        <v>33926</v>
      </c>
      <c r="O25" s="131"/>
      <c r="P25" s="65"/>
      <c r="Q25" s="59"/>
    </row>
    <row r="26" s="79" customFormat="1" customHeight="1" spans="1:17">
      <c r="A26" s="104"/>
      <c r="B26" s="105"/>
      <c r="C26" s="106"/>
      <c r="D26" s="107"/>
      <c r="E26" s="107"/>
      <c r="F26" s="108"/>
      <c r="G26" s="109"/>
      <c r="H26" s="109"/>
      <c r="I26" s="109"/>
      <c r="J26" s="109"/>
      <c r="K26" s="109"/>
      <c r="L26" s="109"/>
      <c r="M26" s="109"/>
      <c r="N26" s="109"/>
      <c r="O26" s="4"/>
      <c r="P26" s="45"/>
      <c r="Q26" s="59"/>
    </row>
    <row r="27" s="79" customFormat="1" customHeight="1" spans="1:17">
      <c r="A27" s="4"/>
      <c r="B27" s="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  <c r="Q27" s="59"/>
    </row>
    <row r="28" s="79" customFormat="1" customHeight="1" spans="1:17">
      <c r="A28" s="4"/>
      <c r="B28" s="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  <c r="Q28" s="59"/>
    </row>
    <row r="29" s="79" customFormat="1" customHeight="1" spans="1:17">
      <c r="A29" s="4"/>
      <c r="B29" s="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79" customFormat="1" customHeight="1" spans="1:17">
      <c r="A30" s="4"/>
      <c r="B30" s="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  <c r="Q30" s="59"/>
    </row>
    <row r="31" s="79" customFormat="1" customHeight="1" spans="1:17">
      <c r="A31" s="4"/>
      <c r="B31" s="4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79" customFormat="1" customHeight="1" spans="1:17">
      <c r="A32" s="4"/>
      <c r="B32" s="4"/>
      <c r="C32" s="4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  <c r="Q32" s="59"/>
    </row>
    <row r="33" s="79" customFormat="1" customHeight="1" spans="1:17">
      <c r="A33" s="4"/>
      <c r="B33" s="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79" customFormat="1" customHeight="1" spans="1:17">
      <c r="A34" s="4"/>
      <c r="B34" s="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79" customFormat="1" customHeight="1" spans="1:17">
      <c r="A35" s="4"/>
      <c r="B35" s="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79" customFormat="1" customHeight="1" spans="1:17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79" customFormat="1" customHeight="1" spans="1:17">
      <c r="A37" s="4"/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79" customFormat="1" customHeight="1" spans="1:17">
      <c r="A38" s="4" t="s">
        <v>0</v>
      </c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79" customFormat="1" customHeight="1" spans="1:17">
      <c r="A39" s="4" t="s">
        <v>1</v>
      </c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79" customFormat="1" customHeight="1" spans="1:17">
      <c r="A40" s="4" t="s">
        <v>2</v>
      </c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79" customFormat="1" customHeight="1" spans="1:17">
      <c r="A41" s="4"/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79" customFormat="1" customHeight="1" spans="1:17">
      <c r="A42" s="83" t="s">
        <v>65</v>
      </c>
      <c r="B42" s="8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79" customFormat="1" customHeight="1" spans="1:17">
      <c r="A43" s="9" t="s">
        <v>4</v>
      </c>
      <c r="B43" s="10" t="s">
        <v>5</v>
      </c>
      <c r="C43" s="10" t="s">
        <v>6</v>
      </c>
      <c r="D43" s="11" t="s">
        <v>7</v>
      </c>
      <c r="E43" s="12" t="s">
        <v>8</v>
      </c>
      <c r="F43" s="10" t="s">
        <v>66</v>
      </c>
      <c r="G43" s="10" t="s">
        <v>10</v>
      </c>
      <c r="H43" s="14" t="s">
        <v>11</v>
      </c>
      <c r="I43" s="14"/>
      <c r="J43" s="10" t="s">
        <v>12</v>
      </c>
      <c r="K43" s="10" t="s">
        <v>13</v>
      </c>
      <c r="L43" s="132" t="s">
        <v>14</v>
      </c>
      <c r="M43" s="132"/>
      <c r="N43" s="10" t="s">
        <v>15</v>
      </c>
      <c r="O43" s="10" t="s">
        <v>16</v>
      </c>
      <c r="P43" s="10" t="s">
        <v>17</v>
      </c>
      <c r="Q43" s="10" t="s">
        <v>67</v>
      </c>
    </row>
    <row r="44" s="79" customFormat="1" customHeight="1" spans="1:17">
      <c r="A44" s="15"/>
      <c r="B44" s="16"/>
      <c r="C44" s="16"/>
      <c r="D44" s="17"/>
      <c r="E44" s="18" t="s">
        <v>18</v>
      </c>
      <c r="F44" s="16"/>
      <c r="G44" s="16"/>
      <c r="H44" s="20" t="s">
        <v>19</v>
      </c>
      <c r="I44" s="20" t="s">
        <v>20</v>
      </c>
      <c r="J44" s="16"/>
      <c r="K44" s="16"/>
      <c r="L44" s="20" t="s">
        <v>19</v>
      </c>
      <c r="M44" s="20" t="s">
        <v>20</v>
      </c>
      <c r="N44" s="16"/>
      <c r="O44" s="16"/>
      <c r="P44" s="16"/>
      <c r="Q44" s="16"/>
    </row>
    <row r="45" s="79" customFormat="1" customHeight="1" spans="1:17">
      <c r="A45" s="94" t="s">
        <v>68</v>
      </c>
      <c r="B45" s="110">
        <v>10288</v>
      </c>
      <c r="C45" s="96" t="s">
        <v>22</v>
      </c>
      <c r="D45" s="97"/>
      <c r="E45" s="94" t="s">
        <v>68</v>
      </c>
      <c r="F45" s="37">
        <v>50520</v>
      </c>
      <c r="G45" s="53"/>
      <c r="H45" s="53"/>
      <c r="I45" s="53"/>
      <c r="J45" s="53"/>
      <c r="K45" s="53">
        <v>49750</v>
      </c>
      <c r="L45" s="53"/>
      <c r="M45" s="53"/>
      <c r="N45" s="127">
        <f>SUM(G45:M45)</f>
        <v>49750</v>
      </c>
      <c r="O45" s="133"/>
      <c r="P45" s="65"/>
      <c r="Q45" s="137" t="s">
        <v>69</v>
      </c>
    </row>
    <row r="46" s="79" customFormat="1" customHeight="1" spans="1:17">
      <c r="A46" s="94" t="s">
        <v>37</v>
      </c>
      <c r="B46" s="110">
        <v>10337</v>
      </c>
      <c r="C46" s="96" t="s">
        <v>70</v>
      </c>
      <c r="D46" s="144" t="s">
        <v>71</v>
      </c>
      <c r="E46" s="94" t="s">
        <v>37</v>
      </c>
      <c r="F46" s="37">
        <v>50524</v>
      </c>
      <c r="G46" s="53"/>
      <c r="H46" s="53"/>
      <c r="I46" s="53"/>
      <c r="J46" s="53"/>
      <c r="K46" s="53"/>
      <c r="L46" s="53">
        <v>10800</v>
      </c>
      <c r="M46" s="53"/>
      <c r="N46" s="127">
        <f>SUM(G46:M46)</f>
        <v>10800</v>
      </c>
      <c r="O46" s="133"/>
      <c r="P46" s="65"/>
      <c r="Q46" s="137" t="s">
        <v>72</v>
      </c>
    </row>
    <row r="47" s="79" customFormat="1" customHeight="1" spans="1:17">
      <c r="A47" s="94" t="s">
        <v>21</v>
      </c>
      <c r="B47" s="110">
        <v>10300</v>
      </c>
      <c r="C47" s="96" t="s">
        <v>73</v>
      </c>
      <c r="D47" s="97"/>
      <c r="E47" s="94" t="s">
        <v>21</v>
      </c>
      <c r="F47" s="37"/>
      <c r="G47" s="53"/>
      <c r="H47" s="53"/>
      <c r="I47" s="53"/>
      <c r="J47" s="53"/>
      <c r="K47" s="53">
        <v>10200</v>
      </c>
      <c r="L47" s="53"/>
      <c r="M47" s="53"/>
      <c r="N47" s="127">
        <f>SUM(G47:M47)</f>
        <v>10200</v>
      </c>
      <c r="O47" s="133"/>
      <c r="P47" s="65"/>
      <c r="Q47" s="137" t="s">
        <v>74</v>
      </c>
    </row>
    <row r="48" s="79" customFormat="1" customHeight="1" spans="1:17">
      <c r="A48" s="94" t="s">
        <v>32</v>
      </c>
      <c r="B48" s="110">
        <v>10321</v>
      </c>
      <c r="C48" s="96" t="s">
        <v>73</v>
      </c>
      <c r="D48" s="97"/>
      <c r="E48" s="94" t="s">
        <v>32</v>
      </c>
      <c r="F48" s="37"/>
      <c r="G48" s="53"/>
      <c r="H48" s="53"/>
      <c r="I48" s="53"/>
      <c r="J48" s="53">
        <v>5280</v>
      </c>
      <c r="K48" s="53"/>
      <c r="L48" s="53"/>
      <c r="M48" s="53"/>
      <c r="N48" s="127">
        <f t="shared" ref="N48:N65" si="2">SUM(G48:M48)</f>
        <v>5280</v>
      </c>
      <c r="O48" s="133"/>
      <c r="P48" s="65"/>
      <c r="Q48" s="137" t="s">
        <v>74</v>
      </c>
    </row>
    <row r="49" s="79" customFormat="1" customHeight="1" spans="1:17">
      <c r="A49" s="94" t="s">
        <v>32</v>
      </c>
      <c r="B49" s="110">
        <v>10326</v>
      </c>
      <c r="C49" s="96" t="s">
        <v>73</v>
      </c>
      <c r="D49" s="97"/>
      <c r="E49" s="94" t="s">
        <v>32</v>
      </c>
      <c r="F49" s="37"/>
      <c r="G49" s="53"/>
      <c r="H49" s="53"/>
      <c r="I49" s="53"/>
      <c r="J49" s="53">
        <v>5720</v>
      </c>
      <c r="K49" s="53"/>
      <c r="L49" s="53"/>
      <c r="M49" s="53"/>
      <c r="N49" s="127">
        <f t="shared" si="2"/>
        <v>5720</v>
      </c>
      <c r="O49" s="133"/>
      <c r="P49" s="65"/>
      <c r="Q49" s="137" t="s">
        <v>74</v>
      </c>
    </row>
    <row r="50" s="79" customFormat="1" customHeight="1" spans="1:17">
      <c r="A50" s="94" t="s">
        <v>75</v>
      </c>
      <c r="B50" s="110">
        <v>10349</v>
      </c>
      <c r="C50" s="96" t="s">
        <v>73</v>
      </c>
      <c r="D50" s="97"/>
      <c r="E50" s="94" t="s">
        <v>75</v>
      </c>
      <c r="F50" s="37"/>
      <c r="G50" s="53"/>
      <c r="H50" s="53"/>
      <c r="I50" s="53"/>
      <c r="J50" s="53">
        <v>5280</v>
      </c>
      <c r="K50" s="53"/>
      <c r="L50" s="53"/>
      <c r="M50" s="53"/>
      <c r="N50" s="127">
        <f t="shared" si="2"/>
        <v>5280</v>
      </c>
      <c r="O50" s="133"/>
      <c r="P50" s="65"/>
      <c r="Q50" s="137" t="s">
        <v>76</v>
      </c>
    </row>
    <row r="51" s="79" customFormat="1" customHeight="1" spans="1:17">
      <c r="A51" s="94" t="s">
        <v>77</v>
      </c>
      <c r="B51" s="110">
        <v>10394</v>
      </c>
      <c r="C51" s="96" t="s">
        <v>70</v>
      </c>
      <c r="D51" s="144" t="s">
        <v>78</v>
      </c>
      <c r="E51" s="94" t="s">
        <v>77</v>
      </c>
      <c r="F51" s="37">
        <v>50526</v>
      </c>
      <c r="G51" s="53"/>
      <c r="H51" s="53"/>
      <c r="I51" s="53"/>
      <c r="J51" s="53">
        <v>1408</v>
      </c>
      <c r="K51" s="53"/>
      <c r="L51" s="53"/>
      <c r="M51" s="53"/>
      <c r="N51" s="127">
        <f t="shared" si="2"/>
        <v>1408</v>
      </c>
      <c r="O51" s="133"/>
      <c r="P51" s="65"/>
      <c r="Q51" s="137" t="s">
        <v>79</v>
      </c>
    </row>
    <row r="52" s="79" customFormat="1" customHeight="1" spans="1:17">
      <c r="A52" s="94" t="s">
        <v>48</v>
      </c>
      <c r="B52" s="110">
        <v>10366</v>
      </c>
      <c r="C52" s="96" t="s">
        <v>73</v>
      </c>
      <c r="D52" s="97"/>
      <c r="E52" s="94" t="s">
        <v>48</v>
      </c>
      <c r="F52" s="37"/>
      <c r="G52" s="53"/>
      <c r="H52" s="53"/>
      <c r="I52" s="53"/>
      <c r="J52" s="53">
        <v>1760</v>
      </c>
      <c r="K52" s="53"/>
      <c r="L52" s="53"/>
      <c r="M52" s="53"/>
      <c r="N52" s="127">
        <f t="shared" si="2"/>
        <v>1760</v>
      </c>
      <c r="O52" s="133"/>
      <c r="P52" s="65"/>
      <c r="Q52" s="137" t="s">
        <v>74</v>
      </c>
    </row>
    <row r="53" s="79" customFormat="1" customHeight="1" spans="1:17">
      <c r="A53" s="94" t="s">
        <v>80</v>
      </c>
      <c r="B53" s="110">
        <v>10371</v>
      </c>
      <c r="C53" s="96" t="s">
        <v>57</v>
      </c>
      <c r="D53" s="97"/>
      <c r="E53" s="94" t="s">
        <v>80</v>
      </c>
      <c r="F53" s="37"/>
      <c r="G53" s="53"/>
      <c r="H53" s="53"/>
      <c r="I53" s="53"/>
      <c r="J53" s="53">
        <v>8400</v>
      </c>
      <c r="K53" s="53"/>
      <c r="L53" s="53"/>
      <c r="M53" s="53"/>
      <c r="N53" s="127">
        <f t="shared" si="2"/>
        <v>8400</v>
      </c>
      <c r="O53" s="133"/>
      <c r="P53" s="65"/>
      <c r="Q53" s="137" t="s">
        <v>74</v>
      </c>
    </row>
    <row r="54" s="79" customFormat="1" customHeight="1" spans="1:17">
      <c r="A54" s="94" t="s">
        <v>53</v>
      </c>
      <c r="B54" s="110">
        <v>10377</v>
      </c>
      <c r="C54" s="96" t="s">
        <v>73</v>
      </c>
      <c r="D54" s="97"/>
      <c r="E54" s="94" t="s">
        <v>53</v>
      </c>
      <c r="F54" s="37"/>
      <c r="G54" s="53"/>
      <c r="H54" s="53"/>
      <c r="I54" s="53"/>
      <c r="J54" s="53"/>
      <c r="K54" s="53">
        <v>199000</v>
      </c>
      <c r="L54" s="53"/>
      <c r="M54" s="53"/>
      <c r="N54" s="127">
        <f t="shared" si="2"/>
        <v>199000</v>
      </c>
      <c r="O54" s="133"/>
      <c r="P54" s="65"/>
      <c r="Q54" s="137" t="s">
        <v>74</v>
      </c>
    </row>
    <row r="55" s="79" customFormat="1" customHeight="1" spans="1:17">
      <c r="A55" s="94" t="s">
        <v>53</v>
      </c>
      <c r="B55" s="110">
        <v>10382</v>
      </c>
      <c r="C55" s="96" t="s">
        <v>57</v>
      </c>
      <c r="D55" s="97"/>
      <c r="E55" s="94" t="s">
        <v>77</v>
      </c>
      <c r="F55" s="37"/>
      <c r="G55" s="53"/>
      <c r="H55" s="53"/>
      <c r="I55" s="53"/>
      <c r="J55" s="53">
        <v>4400</v>
      </c>
      <c r="K55" s="53"/>
      <c r="L55" s="53"/>
      <c r="M55" s="53"/>
      <c r="N55" s="127">
        <f t="shared" si="2"/>
        <v>4400</v>
      </c>
      <c r="O55" s="133"/>
      <c r="P55" s="65"/>
      <c r="Q55" s="137" t="s">
        <v>74</v>
      </c>
    </row>
    <row r="56" s="79" customFormat="1" customHeight="1" spans="1:17">
      <c r="A56" s="94" t="s">
        <v>81</v>
      </c>
      <c r="B56" s="110">
        <v>10402</v>
      </c>
      <c r="C56" s="96" t="s">
        <v>73</v>
      </c>
      <c r="D56" s="144" t="s">
        <v>82</v>
      </c>
      <c r="E56" s="94" t="s">
        <v>81</v>
      </c>
      <c r="F56" s="37"/>
      <c r="G56" s="53"/>
      <c r="H56" s="53"/>
      <c r="I56" s="53"/>
      <c r="J56" s="53">
        <v>2200</v>
      </c>
      <c r="K56" s="53"/>
      <c r="L56" s="53"/>
      <c r="M56" s="53"/>
      <c r="N56" s="127">
        <f t="shared" si="2"/>
        <v>2200</v>
      </c>
      <c r="O56" s="133"/>
      <c r="P56" s="65"/>
      <c r="Q56" s="137" t="s">
        <v>76</v>
      </c>
    </row>
    <row r="57" s="79" customFormat="1" customHeight="1" spans="1:17">
      <c r="A57" s="94" t="s">
        <v>81</v>
      </c>
      <c r="B57" s="110">
        <v>10400</v>
      </c>
      <c r="C57" s="96" t="s">
        <v>70</v>
      </c>
      <c r="D57" s="144" t="s">
        <v>83</v>
      </c>
      <c r="E57" s="94" t="s">
        <v>81</v>
      </c>
      <c r="F57" s="37">
        <v>50527</v>
      </c>
      <c r="G57" s="53"/>
      <c r="H57" s="53"/>
      <c r="I57" s="53"/>
      <c r="J57" s="53">
        <v>1008</v>
      </c>
      <c r="K57" s="53"/>
      <c r="L57" s="53"/>
      <c r="M57" s="53"/>
      <c r="N57" s="127">
        <f t="shared" si="2"/>
        <v>1008</v>
      </c>
      <c r="O57" s="133"/>
      <c r="P57" s="65"/>
      <c r="Q57" s="137" t="s">
        <v>84</v>
      </c>
    </row>
    <row r="58" s="79" customFormat="1" customHeight="1" spans="1:17">
      <c r="A58" s="94" t="s">
        <v>81</v>
      </c>
      <c r="B58" s="110">
        <v>10405</v>
      </c>
      <c r="C58" s="96" t="s">
        <v>22</v>
      </c>
      <c r="D58" s="97"/>
      <c r="E58" s="94" t="s">
        <v>81</v>
      </c>
      <c r="F58" s="37">
        <v>50531</v>
      </c>
      <c r="G58" s="53"/>
      <c r="H58" s="53"/>
      <c r="I58" s="53"/>
      <c r="J58" s="53">
        <v>4400</v>
      </c>
      <c r="K58" s="53"/>
      <c r="L58" s="53"/>
      <c r="M58" s="53"/>
      <c r="N58" s="127">
        <f t="shared" si="2"/>
        <v>4400</v>
      </c>
      <c r="O58" s="133"/>
      <c r="P58" s="65"/>
      <c r="Q58" s="137" t="s">
        <v>85</v>
      </c>
    </row>
    <row r="59" s="79" customFormat="1" customHeight="1" spans="1:17">
      <c r="A59" s="111" t="s">
        <v>15</v>
      </c>
      <c r="B59" s="65"/>
      <c r="C59" s="112"/>
      <c r="D59" s="97"/>
      <c r="E59" s="97"/>
      <c r="F59" s="37"/>
      <c r="G59" s="113">
        <f>SUM(G46:G58)</f>
        <v>0</v>
      </c>
      <c r="H59" s="113">
        <f>SUM(H46:H58)</f>
        <v>0</v>
      </c>
      <c r="I59" s="113">
        <f>SUM(I46:I58)</f>
        <v>0</v>
      </c>
      <c r="J59" s="113">
        <f>SUM(J45:J58)</f>
        <v>39856</v>
      </c>
      <c r="K59" s="113">
        <f t="shared" ref="J59:N59" si="3">SUM(K45:K58)</f>
        <v>258950</v>
      </c>
      <c r="L59" s="113">
        <f t="shared" si="3"/>
        <v>10800</v>
      </c>
      <c r="M59" s="113">
        <f t="shared" si="3"/>
        <v>0</v>
      </c>
      <c r="N59" s="113">
        <f t="shared" si="3"/>
        <v>309606</v>
      </c>
      <c r="O59" s="133"/>
      <c r="P59" s="65"/>
      <c r="Q59" s="137"/>
    </row>
    <row r="60" s="80" customFormat="1" ht="30" customHeight="1" spans="1:17">
      <c r="A60" s="114" t="s">
        <v>86</v>
      </c>
      <c r="B60" s="115"/>
      <c r="C60" s="116"/>
      <c r="D60" s="117"/>
      <c r="E60" s="117"/>
      <c r="F60" s="61"/>
      <c r="G60" s="118">
        <f>G25+G59</f>
        <v>0</v>
      </c>
      <c r="H60" s="118">
        <f>H25+H59</f>
        <v>0</v>
      </c>
      <c r="I60" s="118">
        <f t="shared" ref="H60:N60" si="4">I25+I59</f>
        <v>0</v>
      </c>
      <c r="J60" s="118">
        <f t="shared" si="4"/>
        <v>64662</v>
      </c>
      <c r="K60" s="118">
        <f t="shared" si="4"/>
        <v>258950</v>
      </c>
      <c r="L60" s="118">
        <f t="shared" si="4"/>
        <v>19920</v>
      </c>
      <c r="M60" s="118">
        <f t="shared" si="4"/>
        <v>0</v>
      </c>
      <c r="N60" s="118">
        <f t="shared" si="4"/>
        <v>343532</v>
      </c>
      <c r="O60" s="134"/>
      <c r="P60" s="135"/>
      <c r="Q60" s="138"/>
    </row>
    <row r="61" s="79" customFormat="1" customHeight="1" spans="1:17">
      <c r="A61" s="106"/>
      <c r="B61" s="119"/>
      <c r="C61" s="120"/>
      <c r="D61" s="5"/>
      <c r="E61" s="5"/>
      <c r="F61" s="6"/>
      <c r="G61" s="121"/>
      <c r="H61" s="121"/>
      <c r="I61" s="121"/>
      <c r="J61" s="121"/>
      <c r="K61" s="121"/>
      <c r="L61" s="121"/>
      <c r="M61" s="121"/>
      <c r="N61" s="121"/>
      <c r="O61" s="136"/>
      <c r="P61" s="45"/>
      <c r="Q61" s="139"/>
    </row>
    <row r="62" s="79" customFormat="1" customHeight="1" spans="1:17">
      <c r="A62" s="122"/>
      <c r="B62" s="122"/>
      <c r="C62" s="122"/>
      <c r="D62" s="122"/>
      <c r="E62" s="123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59"/>
    </row>
    <row r="63" s="79" customFormat="1" customHeight="1" spans="1:17">
      <c r="A63" s="122"/>
      <c r="B63" s="122"/>
      <c r="C63" s="122"/>
      <c r="D63" s="122"/>
      <c r="E63" s="123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59"/>
    </row>
    <row r="64" s="79" customFormat="1" customHeight="1" spans="1:17">
      <c r="A64" s="122" t="s">
        <v>87</v>
      </c>
      <c r="B64" s="122"/>
      <c r="C64" s="122"/>
      <c r="D64" s="122"/>
      <c r="E64" s="123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59"/>
    </row>
    <row r="65" s="79" customFormat="1" customHeight="1" spans="1:17">
      <c r="A65" s="122"/>
      <c r="B65" s="122"/>
      <c r="C65" s="122"/>
      <c r="D65" s="122"/>
      <c r="E65" s="123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59"/>
    </row>
    <row r="66" s="79" customFormat="1" customHeight="1" spans="1:17">
      <c r="A66" s="122"/>
      <c r="B66" s="122"/>
      <c r="C66" s="122"/>
      <c r="D66" s="122"/>
      <c r="E66" s="123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59"/>
    </row>
    <row r="67" s="79" customFormat="1" customHeight="1" spans="1:17">
      <c r="A67" s="122" t="s">
        <v>88</v>
      </c>
      <c r="B67" s="122"/>
      <c r="C67" s="122"/>
      <c r="D67" s="122"/>
      <c r="E67" s="123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59"/>
    </row>
    <row r="68" s="79" customFormat="1" customHeight="1" spans="1:17">
      <c r="A68" s="122" t="s">
        <v>89</v>
      </c>
      <c r="B68" s="122"/>
      <c r="C68" s="122"/>
      <c r="D68" s="122"/>
      <c r="E68" s="123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59"/>
    </row>
    <row r="69" s="79" customFormat="1" customHeight="1" spans="1:17">
      <c r="A69" s="122"/>
      <c r="B69" s="122"/>
      <c r="C69" s="122"/>
      <c r="D69" s="122"/>
      <c r="E69" s="123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59"/>
    </row>
    <row r="70" s="79" customFormat="1" customHeight="1" spans="1:17">
      <c r="A70" s="122"/>
      <c r="B70" s="122"/>
      <c r="C70" s="122"/>
      <c r="D70" s="122"/>
      <c r="E70" s="123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59"/>
    </row>
    <row r="71" s="79" customFormat="1" customHeight="1" spans="1:17">
      <c r="A71" s="122"/>
      <c r="B71" s="122"/>
      <c r="C71" s="122"/>
      <c r="D71" s="122"/>
      <c r="E71" s="123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59"/>
    </row>
    <row r="72" s="79" customFormat="1" customHeight="1" spans="1:17">
      <c r="A72" s="122"/>
      <c r="B72" s="122"/>
      <c r="C72" s="122"/>
      <c r="D72" s="122"/>
      <c r="E72" s="123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59"/>
    </row>
    <row r="73" s="79" customFormat="1" customHeight="1" spans="1:17">
      <c r="A73" s="122"/>
      <c r="B73" s="122"/>
      <c r="C73" s="122"/>
      <c r="D73" s="122"/>
      <c r="E73" s="123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59"/>
    </row>
    <row r="74" s="79" customFormat="1" customHeight="1" spans="1:17">
      <c r="A74" s="122"/>
      <c r="B74" s="122"/>
      <c r="C74" s="122"/>
      <c r="D74" s="122"/>
      <c r="E74" s="123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59"/>
    </row>
    <row r="75" s="79" customFormat="1" customHeight="1" spans="1:17">
      <c r="A75" s="122"/>
      <c r="B75" s="122"/>
      <c r="C75" s="122"/>
      <c r="D75" s="122"/>
      <c r="E75" s="123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59"/>
    </row>
    <row r="76" s="79" customFormat="1" customHeight="1" spans="1:17">
      <c r="A76" s="122"/>
      <c r="B76" s="122"/>
      <c r="C76" s="122"/>
      <c r="D76" s="122"/>
      <c r="E76" s="123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59"/>
    </row>
    <row r="77" s="79" customFormat="1" customHeight="1" spans="1:17">
      <c r="A77" s="122"/>
      <c r="B77" s="122"/>
      <c r="C77" s="122"/>
      <c r="D77" s="122"/>
      <c r="E77" s="123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59"/>
    </row>
    <row r="78" s="79" customFormat="1" customHeight="1" spans="1:17">
      <c r="A78" s="122"/>
      <c r="B78" s="122"/>
      <c r="C78" s="122"/>
      <c r="D78" s="122"/>
      <c r="E78" s="123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59"/>
    </row>
    <row r="79" s="79" customFormat="1" customHeight="1" spans="1:17">
      <c r="A79" s="122"/>
      <c r="B79" s="122"/>
      <c r="C79" s="122"/>
      <c r="D79" s="122"/>
      <c r="E79" s="123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59"/>
    </row>
    <row r="80" s="79" customFormat="1" customHeight="1" spans="1:17">
      <c r="A80" s="122"/>
      <c r="B80" s="122"/>
      <c r="C80" s="122"/>
      <c r="D80" s="122"/>
      <c r="E80" s="123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59"/>
    </row>
    <row r="81" s="79" customFormat="1" customHeight="1" spans="1:17">
      <c r="A81" s="122"/>
      <c r="B81" s="122"/>
      <c r="C81" s="122"/>
      <c r="D81" s="122"/>
      <c r="E81" s="123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59"/>
    </row>
    <row r="82" s="79" customFormat="1" customHeight="1" spans="1:17">
      <c r="A82" s="122"/>
      <c r="B82" s="122"/>
      <c r="C82" s="122"/>
      <c r="D82" s="122"/>
      <c r="E82" s="123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59"/>
    </row>
    <row r="83" s="79" customFormat="1" customHeight="1" spans="1:17">
      <c r="A83" s="122"/>
      <c r="B83" s="122"/>
      <c r="C83" s="122"/>
      <c r="D83" s="122"/>
      <c r="E83" s="123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59"/>
    </row>
    <row r="84" s="79" customFormat="1" customHeight="1" spans="1:17">
      <c r="A84" s="122"/>
      <c r="B84" s="122"/>
      <c r="C84" s="122"/>
      <c r="D84" s="122"/>
      <c r="E84" s="123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59"/>
    </row>
    <row r="85" s="79" customFormat="1" customHeight="1" spans="1:17">
      <c r="A85" s="122"/>
      <c r="B85" s="122"/>
      <c r="C85" s="122"/>
      <c r="D85" s="122"/>
      <c r="E85" s="123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59"/>
    </row>
    <row r="86" s="79" customFormat="1" customHeight="1" spans="1:17">
      <c r="A86" s="122"/>
      <c r="B86" s="122"/>
      <c r="C86" s="122"/>
      <c r="D86" s="122"/>
      <c r="E86" s="123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59"/>
    </row>
    <row r="87" s="79" customFormat="1" customHeight="1" spans="1:17">
      <c r="A87" s="122"/>
      <c r="B87" s="122"/>
      <c r="C87" s="122"/>
      <c r="D87" s="122"/>
      <c r="E87" s="123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59"/>
    </row>
    <row r="88" s="79" customFormat="1" customHeight="1" spans="1:17">
      <c r="A88" s="122"/>
      <c r="B88" s="122"/>
      <c r="C88" s="122"/>
      <c r="D88" s="122"/>
      <c r="E88" s="123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59"/>
    </row>
    <row r="89" s="79" customFormat="1" customHeight="1" spans="1:17">
      <c r="A89" s="122"/>
      <c r="B89" s="122"/>
      <c r="C89" s="122"/>
      <c r="D89" s="122"/>
      <c r="E89" s="123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59"/>
    </row>
    <row r="90" s="79" customFormat="1" customHeight="1" spans="1:17">
      <c r="A90" s="122"/>
      <c r="B90" s="122"/>
      <c r="C90" s="122"/>
      <c r="D90" s="122"/>
      <c r="E90" s="123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59"/>
    </row>
    <row r="91" s="79" customFormat="1" customHeight="1" spans="1:17">
      <c r="A91" s="122"/>
      <c r="B91" s="122"/>
      <c r="C91" s="122"/>
      <c r="D91" s="122"/>
      <c r="E91" s="123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59"/>
    </row>
    <row r="92" s="79" customFormat="1" customHeight="1" spans="1:17">
      <c r="A92" s="59"/>
      <c r="B92" s="59"/>
      <c r="C92" s="59"/>
      <c r="D92" s="140"/>
      <c r="E92" s="140"/>
      <c r="F92" s="108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</row>
  </sheetData>
  <mergeCells count="27">
    <mergeCell ref="H6:I6"/>
    <mergeCell ref="L6:M6"/>
    <mergeCell ref="H43:I43"/>
    <mergeCell ref="L43:M43"/>
    <mergeCell ref="A6:A7"/>
    <mergeCell ref="A43:A44"/>
    <mergeCell ref="B6:B7"/>
    <mergeCell ref="B43:B44"/>
    <mergeCell ref="C6:C7"/>
    <mergeCell ref="C43:C44"/>
    <mergeCell ref="D6:D7"/>
    <mergeCell ref="D43:D44"/>
    <mergeCell ref="F6:F7"/>
    <mergeCell ref="F43:F44"/>
    <mergeCell ref="G6:G7"/>
    <mergeCell ref="G43:G44"/>
    <mergeCell ref="J6:J7"/>
    <mergeCell ref="J43:J44"/>
    <mergeCell ref="K6:K7"/>
    <mergeCell ref="K43:K44"/>
    <mergeCell ref="N6:N7"/>
    <mergeCell ref="N43:N44"/>
    <mergeCell ref="O6:O7"/>
    <mergeCell ref="O43:O44"/>
    <mergeCell ref="P6:P7"/>
    <mergeCell ref="P43:P44"/>
    <mergeCell ref="Q43:Q4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"/>
  <sheetViews>
    <sheetView workbookViewId="0">
      <selection activeCell="C19" sqref="C19"/>
    </sheetView>
  </sheetViews>
  <sheetFormatPr defaultColWidth="9.14285714285714" defaultRowHeight="12.95" customHeight="1"/>
  <cols>
    <col min="1" max="1" width="9.28571428571429" style="1"/>
    <col min="2" max="2" width="11.7142857142857" style="1" customWidth="1"/>
    <col min="3" max="3" width="23.1428571428571" style="1" customWidth="1"/>
    <col min="4" max="4" width="9.42857142857143" style="2" customWidth="1"/>
    <col min="5" max="5" width="10.1428571428571" style="2" customWidth="1"/>
    <col min="6" max="6" width="14.4285714285714" style="3" customWidth="1"/>
    <col min="7" max="9" width="9.14285714285714" style="1"/>
    <col min="10" max="10" width="11.7142857142857" style="1" customWidth="1"/>
    <col min="11" max="11" width="11" style="1" customWidth="1"/>
    <col min="12" max="12" width="6" style="1" customWidth="1"/>
    <col min="13" max="13" width="5.85714285714286" style="1" customWidth="1"/>
    <col min="14" max="14" width="9.28571428571429" style="1" customWidth="1"/>
    <col min="15" max="15" width="9.71428571428571" style="1" customWidth="1"/>
    <col min="16" max="16" width="9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90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7">
      <c r="A8" s="66" t="s">
        <v>32</v>
      </c>
      <c r="B8" s="67" t="s">
        <v>91</v>
      </c>
      <c r="C8" s="66" t="s">
        <v>40</v>
      </c>
      <c r="D8" s="145" t="s">
        <v>92</v>
      </c>
      <c r="E8" s="69" t="s">
        <v>32</v>
      </c>
      <c r="F8" s="70">
        <v>6054</v>
      </c>
      <c r="G8" s="71"/>
      <c r="H8" s="71"/>
      <c r="I8" s="71"/>
      <c r="J8" s="76">
        <v>6864</v>
      </c>
      <c r="K8" s="71"/>
      <c r="L8" s="71"/>
      <c r="M8" s="71"/>
      <c r="N8" s="77">
        <v>6864</v>
      </c>
      <c r="O8" s="78" t="s">
        <v>32</v>
      </c>
      <c r="P8" s="65"/>
      <c r="Q8" s="59"/>
    </row>
    <row r="9" s="1" customFormat="1" customHeight="1" spans="1:17">
      <c r="A9" s="66" t="s">
        <v>32</v>
      </c>
      <c r="B9" s="67" t="s">
        <v>93</v>
      </c>
      <c r="C9" s="66" t="s">
        <v>73</v>
      </c>
      <c r="D9" s="68"/>
      <c r="E9" s="69" t="s">
        <v>33</v>
      </c>
      <c r="F9" s="70">
        <v>6055</v>
      </c>
      <c r="G9" s="71"/>
      <c r="H9" s="71"/>
      <c r="I9" s="71"/>
      <c r="J9" s="76">
        <v>4400</v>
      </c>
      <c r="K9" s="71"/>
      <c r="L9" s="71"/>
      <c r="M9" s="71"/>
      <c r="N9" s="77">
        <v>4400</v>
      </c>
      <c r="O9" s="78" t="s">
        <v>36</v>
      </c>
      <c r="P9" s="65"/>
      <c r="Q9" s="59"/>
    </row>
    <row r="10" s="1" customFormat="1" customHeight="1" spans="1:17">
      <c r="A10" s="66" t="s">
        <v>33</v>
      </c>
      <c r="B10" s="67">
        <v>10072</v>
      </c>
      <c r="C10" s="66" t="s">
        <v>28</v>
      </c>
      <c r="D10" s="145" t="s">
        <v>94</v>
      </c>
      <c r="E10" s="69" t="s">
        <v>33</v>
      </c>
      <c r="F10" s="70">
        <v>6057</v>
      </c>
      <c r="G10" s="71"/>
      <c r="H10" s="71"/>
      <c r="I10" s="71"/>
      <c r="J10" s="76">
        <v>1200</v>
      </c>
      <c r="K10" s="71"/>
      <c r="L10" s="71"/>
      <c r="M10" s="71"/>
      <c r="N10" s="77">
        <v>1200</v>
      </c>
      <c r="O10" s="78" t="s">
        <v>36</v>
      </c>
      <c r="P10" s="65"/>
      <c r="Q10" s="59"/>
    </row>
    <row r="11" s="1" customFormat="1" customHeight="1" spans="1:17">
      <c r="A11" s="72" t="s">
        <v>56</v>
      </c>
      <c r="B11" s="73">
        <v>10220</v>
      </c>
      <c r="C11" s="74" t="s">
        <v>57</v>
      </c>
      <c r="D11" s="146" t="s">
        <v>95</v>
      </c>
      <c r="E11" s="75" t="s">
        <v>56</v>
      </c>
      <c r="F11" s="70">
        <v>6073</v>
      </c>
      <c r="G11" s="71"/>
      <c r="H11" s="71"/>
      <c r="I11" s="71"/>
      <c r="J11" s="71">
        <v>12600</v>
      </c>
      <c r="K11" s="71"/>
      <c r="L11" s="71"/>
      <c r="M11" s="71"/>
      <c r="N11" s="77">
        <v>12600</v>
      </c>
      <c r="O11" s="78" t="s">
        <v>56</v>
      </c>
      <c r="P11" s="65"/>
      <c r="Q11" s="59"/>
    </row>
    <row r="12" s="1" customFormat="1" customHeight="1" spans="1:17">
      <c r="A12" s="72" t="s">
        <v>44</v>
      </c>
      <c r="B12" s="73" t="s">
        <v>96</v>
      </c>
      <c r="C12" s="74" t="s">
        <v>73</v>
      </c>
      <c r="D12" s="146" t="s">
        <v>97</v>
      </c>
      <c r="E12" s="75" t="s">
        <v>44</v>
      </c>
      <c r="F12" s="70">
        <v>6064</v>
      </c>
      <c r="G12" s="71"/>
      <c r="H12" s="71"/>
      <c r="I12" s="71"/>
      <c r="J12" s="71">
        <v>14080</v>
      </c>
      <c r="K12" s="71"/>
      <c r="L12" s="71"/>
      <c r="M12" s="71"/>
      <c r="N12" s="77">
        <v>1408</v>
      </c>
      <c r="O12" s="78" t="s">
        <v>44</v>
      </c>
      <c r="P12" s="65"/>
      <c r="Q12" s="59"/>
    </row>
    <row r="13" s="1" customFormat="1" customHeight="1" spans="1:17">
      <c r="A13" s="72" t="s">
        <v>48</v>
      </c>
      <c r="B13" s="73">
        <v>10180</v>
      </c>
      <c r="C13" s="74" t="s">
        <v>40</v>
      </c>
      <c r="D13" s="146" t="s">
        <v>98</v>
      </c>
      <c r="E13" s="75" t="s">
        <v>48</v>
      </c>
      <c r="F13" s="70">
        <v>6066</v>
      </c>
      <c r="G13" s="71"/>
      <c r="H13" s="71"/>
      <c r="I13" s="71"/>
      <c r="J13" s="71">
        <v>3200</v>
      </c>
      <c r="K13" s="71"/>
      <c r="L13" s="71"/>
      <c r="M13" s="71"/>
      <c r="N13" s="77">
        <v>3200</v>
      </c>
      <c r="O13" s="78" t="s">
        <v>48</v>
      </c>
      <c r="P13" s="65"/>
      <c r="Q13" s="59"/>
    </row>
    <row r="14" s="1" customFormat="1" customHeight="1" spans="1:17">
      <c r="A14" s="72" t="s">
        <v>80</v>
      </c>
      <c r="B14" s="73" t="s">
        <v>99</v>
      </c>
      <c r="C14" s="74" t="s">
        <v>40</v>
      </c>
      <c r="D14" s="146" t="s">
        <v>100</v>
      </c>
      <c r="E14" s="75" t="s">
        <v>80</v>
      </c>
      <c r="F14" s="70">
        <v>6067</v>
      </c>
      <c r="G14" s="71"/>
      <c r="H14" s="71"/>
      <c r="I14" s="71"/>
      <c r="J14" s="71">
        <v>8800</v>
      </c>
      <c r="K14" s="71"/>
      <c r="L14" s="71"/>
      <c r="M14" s="71"/>
      <c r="N14" s="77">
        <v>8800</v>
      </c>
      <c r="O14" s="78" t="s">
        <v>80</v>
      </c>
      <c r="P14" s="65"/>
      <c r="Q14" s="59"/>
    </row>
    <row r="15" customHeight="1" spans="1:16">
      <c r="A15" s="40" t="s">
        <v>101</v>
      </c>
      <c r="B15" s="41"/>
      <c r="C15" s="41"/>
      <c r="D15" s="42"/>
      <c r="E15" s="42"/>
      <c r="F15" s="43"/>
      <c r="G15" s="44">
        <f t="shared" ref="G15:N15" si="0">SUM(G8:G14)</f>
        <v>0</v>
      </c>
      <c r="H15" s="44">
        <f t="shared" si="0"/>
        <v>0</v>
      </c>
      <c r="I15" s="44">
        <f t="shared" si="0"/>
        <v>0</v>
      </c>
      <c r="J15" s="44">
        <f t="shared" si="0"/>
        <v>51144</v>
      </c>
      <c r="K15" s="44">
        <f t="shared" si="0"/>
        <v>0</v>
      </c>
      <c r="L15" s="44">
        <f t="shared" si="0"/>
        <v>0</v>
      </c>
      <c r="M15" s="44">
        <f t="shared" si="0"/>
        <v>0</v>
      </c>
      <c r="N15" s="44">
        <f t="shared" si="0"/>
        <v>38472</v>
      </c>
      <c r="O15" s="57"/>
      <c r="P15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2"/>
  <sheetViews>
    <sheetView workbookViewId="0">
      <selection activeCell="A13" sqref="A1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102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8"/>
      <c r="B8" s="29"/>
      <c r="C8" s="30"/>
      <c r="D8" s="31"/>
      <c r="E8" s="31"/>
      <c r="F8" s="32"/>
      <c r="G8" s="33"/>
      <c r="H8" s="34"/>
      <c r="I8" s="34"/>
      <c r="J8" s="51"/>
      <c r="K8" s="52"/>
      <c r="L8" s="34"/>
      <c r="M8" s="34"/>
      <c r="N8" s="53">
        <f>SUM(G8:M8)</f>
        <v>0</v>
      </c>
      <c r="O8" s="54"/>
      <c r="P8" s="55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62">
        <f>SUM(G10:M10)</f>
        <v>0</v>
      </c>
      <c r="O10" s="54"/>
      <c r="P10" s="55"/>
    </row>
    <row r="11" customHeight="1" spans="1:16">
      <c r="A11" s="28"/>
      <c r="B11" s="29"/>
      <c r="C11" s="60"/>
      <c r="D11" s="36"/>
      <c r="E11" s="36"/>
      <c r="F11" s="61"/>
      <c r="G11" s="39"/>
      <c r="H11" s="39"/>
      <c r="I11" s="39"/>
      <c r="J11" s="63"/>
      <c r="K11" s="56"/>
      <c r="L11" s="39"/>
      <c r="M11" s="39"/>
      <c r="N11" s="63">
        <f>SUM(G11:M11)</f>
        <v>0</v>
      </c>
      <c r="O11" s="64"/>
      <c r="P11" s="65"/>
    </row>
    <row r="12" customHeight="1" spans="1:16">
      <c r="A12" s="40" t="s">
        <v>103</v>
      </c>
      <c r="B12" s="41"/>
      <c r="C12" s="41"/>
      <c r="D12" s="42"/>
      <c r="E12" s="42"/>
      <c r="F12" s="43"/>
      <c r="G12" s="44">
        <f t="shared" ref="G12:N12" si="0">SUM(G8:G11)</f>
        <v>0</v>
      </c>
      <c r="H12" s="44">
        <f t="shared" si="0"/>
        <v>0</v>
      </c>
      <c r="I12" s="44">
        <f t="shared" si="0"/>
        <v>0</v>
      </c>
      <c r="J12" s="44">
        <f t="shared" si="0"/>
        <v>0</v>
      </c>
      <c r="K12" s="44">
        <f t="shared" si="0"/>
        <v>0</v>
      </c>
      <c r="L12" s="44">
        <f t="shared" si="0"/>
        <v>0</v>
      </c>
      <c r="M12" s="44">
        <f t="shared" si="0"/>
        <v>0</v>
      </c>
      <c r="N12" s="44">
        <f t="shared" si="0"/>
        <v>0</v>
      </c>
      <c r="O12" s="57"/>
      <c r="P12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104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105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106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107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2026-03-03T02:52:47Z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CF7751F76FC1434A8942D75DD5477BF1_13</vt:lpwstr>
  </property>
  <property fmtid="{D5CDD505-2E9C-101B-9397-08002B2CF9AE}" pid="3" name="KSOProductBuildVer">
    <vt:lpwstr>1033-12.2.0.21546</vt:lpwstr>
  </property>
</Properties>
</file>