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<sst xmlns="http://schemas.openxmlformats.org/spreadsheetml/2006/main" count="417" uniqueCount="153">
  <si>
    <t>KOLIN PHILIPPINES INT'L INC</t>
  </si>
  <si>
    <t>SERVICE INCOME(CEBU)</t>
  </si>
  <si>
    <t>FOR THE MONTH OF FEBRUARY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</si>
  <si>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</si>
  <si>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</si>
  <si>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</si>
  <si>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</si>
  <si>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</si>
  <si>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</si>
  <si>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</si>
  <si>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</si>
  <si>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</si>
  <si>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</si>
  <si>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</si>
  <si>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</si>
  <si>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</si>
  <si>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</si>
  <si>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</si>
  <si>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</si>
  <si>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</si>
  <si>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</si>
  <si>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02.02.26</t>
  </si>
  <si>
    <t>BRAIN  KYLE   CENIZA</t>
  </si>
  <si>
    <t>0045</t>
  </si>
  <si>
    <t>SALES OF PARTS</t>
  </si>
  <si>
    <t>01.30.26</t>
  </si>
  <si>
    <t>JEL  APP./ENRILE, KATRINA</t>
  </si>
  <si>
    <t>0046</t>
  </si>
  <si>
    <t>02.04.26</t>
  </si>
  <si>
    <t>H  ADVANCE</t>
  </si>
  <si>
    <t>0047</t>
  </si>
  <si>
    <t>02.03.26</t>
  </si>
  <si>
    <t>SHARON  ABELLA</t>
  </si>
  <si>
    <t>0048</t>
  </si>
  <si>
    <t>CUARTOFRIO  ELECTRONICS</t>
  </si>
  <si>
    <t>0049</t>
  </si>
  <si>
    <t>OP- 120</t>
  </si>
  <si>
    <t>PLANTATION BAY HOLDING CORP.</t>
  </si>
  <si>
    <t>0050</t>
  </si>
  <si>
    <t>02.05.26</t>
  </si>
  <si>
    <t>KLKA   AIRCONDITIONING</t>
  </si>
  <si>
    <t>0052</t>
  </si>
  <si>
    <t>02.06.26</t>
  </si>
  <si>
    <t>0053</t>
  </si>
  <si>
    <t>0054</t>
  </si>
  <si>
    <t>01.31.26</t>
  </si>
  <si>
    <t>H  ADVANCE/AMILER, KEMPEE</t>
  </si>
  <si>
    <t>02.09.26</t>
  </si>
  <si>
    <t>0055</t>
  </si>
  <si>
    <t>02.11.26</t>
  </si>
  <si>
    <t>0056</t>
  </si>
  <si>
    <t>0057</t>
  </si>
  <si>
    <t>JBD  AIRCONDITIONING</t>
  </si>
  <si>
    <t>0058</t>
  </si>
  <si>
    <t>02.10.26</t>
  </si>
  <si>
    <t>02.12.26</t>
  </si>
  <si>
    <t>MSI</t>
  </si>
  <si>
    <t>0059</t>
  </si>
  <si>
    <t>02.13.26</t>
  </si>
  <si>
    <t>0060</t>
  </si>
  <si>
    <t>02.14.26</t>
  </si>
  <si>
    <t>H  ADVANCE/CINCO, ESTELA</t>
  </si>
  <si>
    <t>0061</t>
  </si>
  <si>
    <t>02.18.26</t>
  </si>
  <si>
    <t>H  ADVANCE/OD BRIGHT FORTUNE</t>
  </si>
  <si>
    <t>0062</t>
  </si>
  <si>
    <t>GAB  APP.</t>
  </si>
  <si>
    <t>02.16.26</t>
  </si>
  <si>
    <t>0063</t>
  </si>
  <si>
    <t>PR#50953, 2/12/26</t>
  </si>
  <si>
    <t>LEONARDO  ORCULLO</t>
  </si>
  <si>
    <t>0064</t>
  </si>
  <si>
    <t>02.20.26</t>
  </si>
  <si>
    <t>0065</t>
  </si>
  <si>
    <t>0066</t>
  </si>
  <si>
    <t>02.19.26</t>
  </si>
  <si>
    <t>0067</t>
  </si>
  <si>
    <t>0068</t>
  </si>
  <si>
    <t>EDUARD NUEVO</t>
  </si>
  <si>
    <t>0069</t>
  </si>
  <si>
    <t>H  ADVANCE/CAPESARES, ANTONIO</t>
  </si>
  <si>
    <t>0070</t>
  </si>
  <si>
    <t>KRESA MORANTE  LABRIAGA</t>
  </si>
  <si>
    <t>0071</t>
  </si>
  <si>
    <t>02.23.26</t>
  </si>
  <si>
    <t>0072</t>
  </si>
  <si>
    <t>02.21.26</t>
  </si>
  <si>
    <t>0073</t>
  </si>
  <si>
    <t>02.15.26</t>
  </si>
  <si>
    <t>H  ADVANCE/TABAÑAG, PIOLITO</t>
  </si>
  <si>
    <t>0074</t>
  </si>
  <si>
    <t>CEBU BRADFORD SCHOOL INC.</t>
  </si>
  <si>
    <t>0075</t>
  </si>
  <si>
    <t>02.24.26</t>
  </si>
  <si>
    <t>VINCENT  LUNG</t>
  </si>
  <si>
    <t>0076</t>
  </si>
  <si>
    <t>02.25.26</t>
  </si>
  <si>
    <t>ENGLISH  FELLA</t>
  </si>
  <si>
    <t>0077</t>
  </si>
  <si>
    <t>JOHN MICHEL  MONTES</t>
  </si>
  <si>
    <t>0078</t>
  </si>
  <si>
    <t>H  ADVANCE/CODILLA, ELENA</t>
  </si>
  <si>
    <t>0079</t>
  </si>
  <si>
    <t>H  ADVANCE/UNGAB ROWENA</t>
  </si>
  <si>
    <t>0080</t>
  </si>
  <si>
    <t>0081</t>
  </si>
  <si>
    <t>0082</t>
  </si>
  <si>
    <t>PR#50954</t>
  </si>
  <si>
    <t>02.26.26</t>
  </si>
  <si>
    <t>ECOOL  PHILS./CEBU BRADFORD SCHOOL INC</t>
  </si>
  <si>
    <t>02.27.26</t>
  </si>
  <si>
    <t>0083</t>
  </si>
  <si>
    <t>03.02.26</t>
  </si>
  <si>
    <t>H  ADVANCE/MILLING SOLUTION CORP</t>
  </si>
  <si>
    <t>0084</t>
  </si>
  <si>
    <t>02.28.26</t>
  </si>
  <si>
    <t>0085</t>
  </si>
  <si>
    <t>H  ADVANCE/J, MAKI</t>
  </si>
  <si>
    <t>0086</t>
  </si>
  <si>
    <t>0087</t>
  </si>
  <si>
    <t>SUB-TOTAL</t>
  </si>
  <si>
    <t xml:space="preserve">  </t>
  </si>
  <si>
    <t>SERVICE INCOME (CEBU)</t>
  </si>
  <si>
    <t>FOR THE MONTH OF FEBRUARY  2026</t>
  </si>
  <si>
    <t>ACCOUNTS RECEIVABLE</t>
  </si>
  <si>
    <t>SI/PR</t>
  </si>
  <si>
    <t>CHECK DATE</t>
  </si>
  <si>
    <t>UNITED MULTI SYSTEM SOLUTION INC.</t>
  </si>
  <si>
    <t>EWT- 1,776.79</t>
  </si>
  <si>
    <t>03.07.26</t>
  </si>
  <si>
    <t>03.20.26</t>
  </si>
  <si>
    <t>03.25.26</t>
  </si>
  <si>
    <t>CUTAMORA, MARK/KLKA AIRCONDITIONING AND REFRIGERATION SERVICES</t>
  </si>
  <si>
    <t xml:space="preserve"> </t>
  </si>
  <si>
    <t>TOTAL REVENUE FOR THE MONTH OF FEBRUARY  2026</t>
  </si>
  <si>
    <t>RECEIVABLE COLLECTED</t>
  </si>
  <si>
    <t>01.10.26</t>
  </si>
  <si>
    <t>PR#49846</t>
  </si>
  <si>
    <t>01.21.26</t>
  </si>
  <si>
    <t>GAB  AIRCONDITIONING</t>
  </si>
  <si>
    <t>PR#49848</t>
  </si>
  <si>
    <t>01.22.26</t>
  </si>
  <si>
    <t>PR#49849</t>
  </si>
  <si>
    <t>01.27.26</t>
  </si>
  <si>
    <t>ECOOL PHILS.</t>
  </si>
  <si>
    <t>PR#49850</t>
  </si>
  <si>
    <t>0051</t>
  </si>
  <si>
    <t>TOTAL SERVICE RECEIVABLES FOR THE MONTH OF DECEMBER 2025</t>
  </si>
  <si>
    <t>OTHER COLLECTIONS</t>
  </si>
  <si>
    <t>TOTAL COLLECTIONS FOR THE MONTH OF DECEMBER 2025</t>
  </si>
  <si>
    <t>SERVICE INCOME (Province)</t>
  </si>
  <si>
    <t>OFFSET</t>
  </si>
  <si>
    <t>TOTAL OFFSET FOR THE MONTH OF DECEMBER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</si>
</sst>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dd/mm/yyyy;@"/>
  </numFmts>
  <fonts count="51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7030A0"/>
      <name val="Arial"/>
      <charset val="134"/>
    </font>
    <font>
      <b/>
      <sz val="8"/>
      <name val="Calibri"/>
      <charset val="134"/>
    </font>
    <font>
      <b/>
      <sz val="8"/>
      <color theme="1"/>
      <name val="Calibri"/>
      <charset val="134"/>
    </font>
    <font>
      <b/>
      <sz val="8"/>
      <color rgb="FF7030A0"/>
      <name val="Calibri"/>
      <charset val="134"/>
    </font>
    <font>
      <b/>
      <sz val="8"/>
      <color indexed="51"/>
      <name val="Calibri"/>
      <charset val="134"/>
    </font>
    <font>
      <sz val="8"/>
      <color indexed="8"/>
      <name val="Calibri"/>
      <charset val="134"/>
    </font>
    <font>
      <sz val="8"/>
      <color indexed="53"/>
      <name val="Calibri"/>
      <charset val="134"/>
    </font>
    <font>
      <sz val="8"/>
      <name val="Calibri"/>
      <charset val="134"/>
    </font>
    <font>
      <sz val="8"/>
      <color theme="1"/>
      <name val="Calibri"/>
      <charset val="134"/>
    </font>
    <font>
      <sz val="8"/>
      <color rgb="FF7030A0"/>
      <name val="Calibri"/>
      <charset val="134"/>
    </font>
    <font>
      <b/>
      <i/>
      <sz val="8"/>
      <color indexed="10"/>
      <name val="Calibri"/>
      <charset val="134"/>
    </font>
    <font>
      <b/>
      <sz val="8"/>
      <color indexed="10"/>
      <name val="Calibri"/>
      <charset val="134"/>
    </font>
    <font>
      <b/>
      <i/>
      <sz val="8"/>
      <color indexed="12"/>
      <name val="Calibri"/>
      <charset val="134"/>
    </font>
    <font>
      <b/>
      <sz val="8"/>
      <color indexed="18"/>
      <name val="Calibri"/>
      <charset val="134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sz val="10"/>
      <name val="Arial"/>
      <charset val="0"/>
    </font>
    <font>
      <sz val="9"/>
      <name val="Arial"/>
      <charset val="134"/>
    </font>
    <font>
      <b/>
      <sz val="8"/>
      <color indexed="13"/>
      <name val="Calibri"/>
      <charset val="134"/>
    </font>
    <font>
      <sz val="6"/>
      <name val="Calibri"/>
      <charset val="0"/>
    </font>
    <font>
      <b/>
      <sz val="8"/>
      <color indexed="62"/>
      <name val="Calibri"/>
      <charset val="134"/>
    </font>
    <font>
      <sz val="8"/>
      <color indexed="20"/>
      <name val="Calibri"/>
      <charset val="0"/>
    </font>
    <font>
      <b/>
      <sz val="9"/>
      <color indexed="10"/>
      <name val="Calibri"/>
      <charset val="134"/>
    </font>
    <font>
      <b/>
      <sz val="9"/>
      <color indexed="18"/>
      <name val="Calibri"/>
      <charset val="134"/>
    </font>
    <font>
      <b/>
      <sz val="9"/>
      <color theme="1"/>
      <name val="Calibri"/>
      <charset val="134"/>
    </font>
    <font>
      <b/>
      <sz val="9"/>
      <color rgb="FF7030A0"/>
      <name val="Calibri"/>
      <charset val="134"/>
    </font>
    <font>
      <sz val="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2" fillId="6" borderId="18" applyNumberFormat="0" applyAlignment="0" applyProtection="0">
      <alignment vertical="center"/>
    </xf>
    <xf numFmtId="0" fontId="43" fillId="7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1" fillId="0" borderId="0"/>
  </cellStyleXfs>
  <cellXfs count="13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76" fontId="8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176" fontId="11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76" fontId="1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0" xfId="0" applyFont="1" applyAlignment="1"/>
    <xf numFmtId="178" fontId="17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0" xfId="0" applyFont="1" applyFill="1" applyBorder="1" applyAlignment="1"/>
    <xf numFmtId="178" fontId="19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43" fontId="17" fillId="0" borderId="14" xfId="1" applyFont="1" applyFill="1" applyBorder="1" applyAlignment="1"/>
    <xf numFmtId="178" fontId="17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7" fillId="0" borderId="2" xfId="0" applyFont="1" applyFill="1" applyBorder="1" applyAlignment="1"/>
    <xf numFmtId="178" fontId="19" fillId="0" borderId="2" xfId="0" applyNumberFormat="1" applyFont="1" applyFill="1" applyBorder="1" applyAlignment="1">
      <alignment horizontal="center" vertical="center"/>
    </xf>
    <xf numFmtId="43" fontId="17" fillId="0" borderId="13" xfId="1" applyFont="1" applyFill="1" applyBorder="1" applyAlignment="1"/>
    <xf numFmtId="176" fontId="10" fillId="0" borderId="1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/>
    <xf numFmtId="177" fontId="10" fillId="0" borderId="2" xfId="0" applyNumberFormat="1" applyFont="1" applyBorder="1" applyAlignment="1"/>
    <xf numFmtId="178" fontId="10" fillId="0" borderId="2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78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7" fillId="0" borderId="10" xfId="1" applyNumberFormat="1" applyFont="1" applyFill="1" applyBorder="1" applyAlignment="1"/>
    <xf numFmtId="0" fontId="17" fillId="0" borderId="2" xfId="0" applyFont="1" applyFill="1" applyBorder="1" applyAlignment="1">
      <alignment horizontal="center"/>
    </xf>
    <xf numFmtId="43" fontId="10" fillId="0" borderId="10" xfId="1" applyFont="1" applyFill="1" applyBorder="1" applyAlignment="1"/>
    <xf numFmtId="176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76" fontId="10" fillId="0" borderId="10" xfId="1" applyNumberFormat="1" applyFont="1" applyFill="1" applyBorder="1" applyAlignment="1"/>
    <xf numFmtId="0" fontId="21" fillId="0" borderId="0" xfId="0" applyFont="1" applyFill="1" applyBorder="1" applyAlignment="1"/>
    <xf numFmtId="0" fontId="22" fillId="0" borderId="0" xfId="0" applyFont="1">
      <alignment vertical="center"/>
    </xf>
    <xf numFmtId="0" fontId="23" fillId="2" borderId="0" xfId="0" applyFont="1" applyFill="1" applyAlignment="1"/>
    <xf numFmtId="176" fontId="11" fillId="0" borderId="10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/>
    <xf numFmtId="176" fontId="10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/>
    <xf numFmtId="176" fontId="5" fillId="0" borderId="2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/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176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4" fillId="0" borderId="0" xfId="0" applyNumberFormat="1" applyFont="1" applyAlignment="1"/>
    <xf numFmtId="178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/>
    <xf numFmtId="178" fontId="11" fillId="0" borderId="10" xfId="0" applyNumberFormat="1" applyFont="1" applyBorder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176" fontId="10" fillId="0" borderId="10" xfId="0" applyNumberFormat="1" applyFont="1" applyBorder="1" applyAlignment="1">
      <alignment horizontal="center"/>
    </xf>
    <xf numFmtId="179" fontId="10" fillId="0" borderId="2" xfId="0" applyNumberFormat="1" applyFont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43" fontId="10" fillId="0" borderId="2" xfId="1" applyFont="1" applyFill="1" applyBorder="1" applyAlignment="1"/>
    <xf numFmtId="176" fontId="14" fillId="0" borderId="2" xfId="0" applyNumberFormat="1" applyFont="1" applyBorder="1" applyAlignment="1"/>
    <xf numFmtId="0" fontId="25" fillId="0" borderId="2" xfId="0" applyFont="1" applyBorder="1" applyAlignment="1">
      <alignment horizontal="center"/>
    </xf>
    <xf numFmtId="176" fontId="17" fillId="0" borderId="10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177" fontId="17" fillId="0" borderId="2" xfId="0" applyNumberFormat="1" applyFont="1" applyFill="1" applyBorder="1" applyAlignment="1"/>
    <xf numFmtId="43" fontId="16" fillId="0" borderId="13" xfId="1" applyFont="1" applyFill="1" applyBorder="1" applyAlignment="1"/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>
      <alignment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3" fontId="27" fillId="0" borderId="1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43" fontId="16" fillId="0" borderId="0" xfId="1" applyFont="1" applyFill="1" applyBorder="1" applyAlignment="1"/>
    <xf numFmtId="0" fontId="11" fillId="0" borderId="0" xfId="0" applyFont="1" applyAlignment="1">
      <alignment horizontal="center" vertical="center"/>
    </xf>
    <xf numFmtId="176" fontId="31" fillId="0" borderId="10" xfId="1" applyNumberFormat="1" applyFont="1" applyFill="1" applyBorder="1" applyAlignment="1">
      <alignment vertical="center"/>
    </xf>
    <xf numFmtId="0" fontId="31" fillId="0" borderId="2" xfId="0" applyFont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31" fillId="0" borderId="2" xfId="0" applyNumberFormat="1" applyFont="1" applyBorder="1" applyAlignment="1">
      <alignment horizontal="center" vertical="center"/>
    </xf>
    <xf numFmtId="178" fontId="10" fillId="0" borderId="0" xfId="0" applyNumberFormat="1" applyFont="1" applyAlignment="1"/>
    <xf numFmtId="0" fontId="12" fillId="0" borderId="10" xfId="0" applyFont="1" applyBorder="1" applyAlignment="1" quotePrefix="1">
      <alignment horizontal="center" vertical="center"/>
    </xf>
    <xf numFmtId="0" fontId="12" fillId="0" borderId="2" xfId="0" applyFont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DAILY REMITTANCES 2024" xfId="49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4"/>
  <sheetViews>
    <sheetView tabSelected="1" topLeftCell="A40" workbookViewId="0">
      <selection activeCell="C54" sqref="C54"/>
    </sheetView>
  </sheetViews>
  <sheetFormatPr defaultColWidth="9.1047619047619" defaultRowHeight="12.9" customHeight="1"/>
  <cols>
    <col min="1" max="1" width="7.28571428571429" style="1" customWidth="1"/>
    <col min="2" max="2" width="5.57142857142857" style="1" customWidth="1"/>
    <col min="3" max="3" width="20.2857142857143" style="1" customWidth="1"/>
    <col min="4" max="4" width="9.1047619047619" style="2" hidden="1" customWidth="1"/>
    <col min="5" max="5" width="7.14285714285714" style="2" customWidth="1"/>
    <col min="6" max="6" width="6.71428571428571" style="3" customWidth="1"/>
    <col min="7" max="7" width="3" style="1" customWidth="1"/>
    <col min="8" max="8" width="5.28571428571429" style="1" customWidth="1"/>
    <col min="9" max="9" width="5.14285714285714" style="1" customWidth="1"/>
    <col min="10" max="10" width="9" style="1" customWidth="1"/>
    <col min="11" max="11" width="9.57142857142857" style="1" customWidth="1"/>
    <col min="12" max="12" width="8" style="1" customWidth="1"/>
    <col min="13" max="13" width="5" style="1" customWidth="1"/>
    <col min="14" max="14" width="11.3333333333333" style="1" customWidth="1"/>
    <col min="15" max="15" width="8.42857142857143" style="1" customWidth="1"/>
    <col min="16" max="16" width="10.7142857142857" style="1" customWidth="1"/>
    <col min="17" max="17" width="7" style="1" customWidth="1"/>
    <col min="18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customHeight="1" spans="1:17">
      <c r="A5" s="88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6" t="s">
        <v>17</v>
      </c>
      <c r="Q6" s="59"/>
    </row>
    <row r="7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7"/>
      <c r="Q7" s="59"/>
    </row>
    <row r="8" customHeight="1" spans="1:17">
      <c r="A8" s="71" t="s">
        <v>21</v>
      </c>
      <c r="B8" s="76">
        <v>11375</v>
      </c>
      <c r="C8" s="73" t="s">
        <v>22</v>
      </c>
      <c r="D8" s="72">
        <v>3576</v>
      </c>
      <c r="E8" s="89" t="s">
        <v>21</v>
      </c>
      <c r="F8" s="134" t="s">
        <v>23</v>
      </c>
      <c r="G8" s="90"/>
      <c r="H8" s="90"/>
      <c r="I8" s="90"/>
      <c r="J8" s="90">
        <v>550</v>
      </c>
      <c r="K8" s="90"/>
      <c r="L8" s="90"/>
      <c r="M8" s="90"/>
      <c r="N8" s="82">
        <f t="shared" ref="N8:N39" si="0">SUM(G8:M8)</f>
        <v>550</v>
      </c>
      <c r="O8" s="108" t="s">
        <v>21</v>
      </c>
      <c r="P8" s="58" t="s">
        <v>24</v>
      </c>
      <c r="Q8" s="59"/>
    </row>
    <row r="9" customHeight="1" spans="1:17">
      <c r="A9" s="71" t="s">
        <v>25</v>
      </c>
      <c r="B9" s="72">
        <v>11351</v>
      </c>
      <c r="C9" s="73" t="s">
        <v>26</v>
      </c>
      <c r="D9" s="72">
        <v>3578</v>
      </c>
      <c r="E9" s="36" t="s">
        <v>21</v>
      </c>
      <c r="F9" s="135" t="s">
        <v>27</v>
      </c>
      <c r="G9" s="74"/>
      <c r="H9" s="74"/>
      <c r="I9" s="74"/>
      <c r="J9" s="74"/>
      <c r="K9" s="74"/>
      <c r="L9" s="74">
        <v>5280</v>
      </c>
      <c r="M9" s="74"/>
      <c r="N9" s="82">
        <f t="shared" si="0"/>
        <v>5280</v>
      </c>
      <c r="O9" s="83" t="s">
        <v>28</v>
      </c>
      <c r="P9" s="109" t="s">
        <v>21</v>
      </c>
      <c r="Q9" s="59"/>
    </row>
    <row r="10" customHeight="1" spans="1:17">
      <c r="A10" s="71" t="s">
        <v>21</v>
      </c>
      <c r="B10" s="72">
        <v>11376</v>
      </c>
      <c r="C10" s="73" t="s">
        <v>29</v>
      </c>
      <c r="D10" s="72">
        <v>3577</v>
      </c>
      <c r="E10" s="36" t="s">
        <v>21</v>
      </c>
      <c r="F10" s="135" t="s">
        <v>30</v>
      </c>
      <c r="G10" s="74"/>
      <c r="H10" s="74"/>
      <c r="I10" s="74"/>
      <c r="J10" s="74">
        <v>1320</v>
      </c>
      <c r="K10" s="74"/>
      <c r="L10" s="74"/>
      <c r="M10" s="74"/>
      <c r="N10" s="82">
        <f t="shared" si="0"/>
        <v>1320</v>
      </c>
      <c r="O10" s="83" t="s">
        <v>28</v>
      </c>
      <c r="P10" s="84" t="s">
        <v>24</v>
      </c>
      <c r="Q10" s="59"/>
    </row>
    <row r="11" customHeight="1" spans="1:17">
      <c r="A11" s="71" t="s">
        <v>31</v>
      </c>
      <c r="B11" s="72">
        <v>11385</v>
      </c>
      <c r="C11" s="73" t="s">
        <v>32</v>
      </c>
      <c r="D11" s="72">
        <v>3582</v>
      </c>
      <c r="E11" s="36" t="s">
        <v>31</v>
      </c>
      <c r="F11" s="135" t="s">
        <v>33</v>
      </c>
      <c r="G11" s="74"/>
      <c r="H11" s="74"/>
      <c r="I11" s="74"/>
      <c r="J11" s="74">
        <v>6600</v>
      </c>
      <c r="K11" s="74"/>
      <c r="L11" s="74"/>
      <c r="M11" s="74"/>
      <c r="N11" s="82">
        <f t="shared" si="0"/>
        <v>6600</v>
      </c>
      <c r="O11" s="83" t="s">
        <v>28</v>
      </c>
      <c r="P11" s="84" t="s">
        <v>24</v>
      </c>
      <c r="Q11" s="59"/>
    </row>
    <row r="12" customHeight="1" spans="1:17">
      <c r="A12" s="71" t="s">
        <v>31</v>
      </c>
      <c r="B12" s="72">
        <v>11391</v>
      </c>
      <c r="C12" s="73" t="s">
        <v>34</v>
      </c>
      <c r="D12" s="72">
        <v>3583</v>
      </c>
      <c r="E12" s="36" t="s">
        <v>31</v>
      </c>
      <c r="F12" s="135" t="s">
        <v>35</v>
      </c>
      <c r="G12" s="74"/>
      <c r="H12" s="74"/>
      <c r="I12" s="74"/>
      <c r="J12" s="74">
        <v>480</v>
      </c>
      <c r="K12" s="74"/>
      <c r="L12" s="74"/>
      <c r="M12" s="74"/>
      <c r="N12" s="82">
        <f t="shared" si="0"/>
        <v>480</v>
      </c>
      <c r="O12" s="83" t="s">
        <v>28</v>
      </c>
      <c r="P12" s="84" t="s">
        <v>36</v>
      </c>
      <c r="Q12" s="59"/>
    </row>
    <row r="13" customHeight="1" spans="1:17">
      <c r="A13" s="71" t="s">
        <v>28</v>
      </c>
      <c r="B13" s="72">
        <v>11399</v>
      </c>
      <c r="C13" s="73" t="s">
        <v>37</v>
      </c>
      <c r="D13" s="72">
        <v>3591</v>
      </c>
      <c r="E13" s="36" t="s">
        <v>28</v>
      </c>
      <c r="F13" s="135" t="s">
        <v>38</v>
      </c>
      <c r="G13" s="74"/>
      <c r="H13" s="74"/>
      <c r="I13" s="74"/>
      <c r="J13" s="74">
        <v>1300</v>
      </c>
      <c r="K13" s="74"/>
      <c r="L13" s="74"/>
      <c r="M13" s="74"/>
      <c r="N13" s="82">
        <f t="shared" si="0"/>
        <v>1300</v>
      </c>
      <c r="O13" s="83" t="s">
        <v>28</v>
      </c>
      <c r="P13" s="84" t="s">
        <v>24</v>
      </c>
      <c r="Q13" s="59"/>
    </row>
    <row r="14" customHeight="1" spans="1:17">
      <c r="A14" s="71" t="s">
        <v>39</v>
      </c>
      <c r="B14" s="72">
        <v>11402</v>
      </c>
      <c r="C14" s="73" t="s">
        <v>40</v>
      </c>
      <c r="D14" s="72">
        <v>3594</v>
      </c>
      <c r="E14" s="36" t="s">
        <v>39</v>
      </c>
      <c r="F14" s="135" t="s">
        <v>41</v>
      </c>
      <c r="G14" s="74"/>
      <c r="H14" s="74"/>
      <c r="I14" s="74"/>
      <c r="J14" s="74">
        <v>6160</v>
      </c>
      <c r="K14" s="74"/>
      <c r="L14" s="74"/>
      <c r="M14" s="74"/>
      <c r="N14" s="82">
        <f t="shared" si="0"/>
        <v>6160</v>
      </c>
      <c r="O14" s="83" t="s">
        <v>42</v>
      </c>
      <c r="P14" s="84" t="s">
        <v>24</v>
      </c>
      <c r="Q14" s="59"/>
    </row>
    <row r="15" customHeight="1" spans="1:17">
      <c r="A15" s="71" t="s">
        <v>42</v>
      </c>
      <c r="B15" s="72">
        <v>11409</v>
      </c>
      <c r="C15" s="73" t="s">
        <v>29</v>
      </c>
      <c r="D15" s="72">
        <v>3595</v>
      </c>
      <c r="E15" s="36" t="s">
        <v>42</v>
      </c>
      <c r="F15" s="135" t="s">
        <v>43</v>
      </c>
      <c r="G15" s="74"/>
      <c r="H15" s="74"/>
      <c r="I15" s="74"/>
      <c r="J15" s="74">
        <v>880</v>
      </c>
      <c r="K15" s="74"/>
      <c r="L15" s="74"/>
      <c r="M15" s="74"/>
      <c r="N15" s="82">
        <f t="shared" si="0"/>
        <v>880</v>
      </c>
      <c r="O15" s="83" t="s">
        <v>42</v>
      </c>
      <c r="P15" s="84" t="s">
        <v>24</v>
      </c>
      <c r="Q15" s="59"/>
    </row>
    <row r="16" customHeight="1" spans="1:17">
      <c r="A16" s="71" t="s">
        <v>42</v>
      </c>
      <c r="B16" s="72">
        <v>11411</v>
      </c>
      <c r="C16" s="73" t="s">
        <v>40</v>
      </c>
      <c r="D16" s="72">
        <v>3597</v>
      </c>
      <c r="E16" s="36" t="s">
        <v>42</v>
      </c>
      <c r="F16" s="135" t="s">
        <v>44</v>
      </c>
      <c r="G16" s="74"/>
      <c r="H16" s="74"/>
      <c r="I16" s="74"/>
      <c r="J16" s="74">
        <v>2000</v>
      </c>
      <c r="K16" s="74"/>
      <c r="L16" s="74"/>
      <c r="M16" s="74"/>
      <c r="N16" s="82">
        <f t="shared" si="0"/>
        <v>2000</v>
      </c>
      <c r="O16" s="83" t="s">
        <v>42</v>
      </c>
      <c r="P16" s="84" t="s">
        <v>24</v>
      </c>
      <c r="Q16" s="59"/>
    </row>
    <row r="17" customHeight="1" spans="1:17">
      <c r="A17" s="71" t="s">
        <v>45</v>
      </c>
      <c r="B17" s="72">
        <v>11361</v>
      </c>
      <c r="C17" s="73" t="s">
        <v>46</v>
      </c>
      <c r="D17" s="72">
        <v>3598</v>
      </c>
      <c r="E17" s="36" t="s">
        <v>47</v>
      </c>
      <c r="F17" s="135" t="s">
        <v>48</v>
      </c>
      <c r="G17" s="74"/>
      <c r="H17" s="74"/>
      <c r="I17" s="74"/>
      <c r="J17" s="74"/>
      <c r="K17" s="74"/>
      <c r="L17" s="74">
        <v>2888</v>
      </c>
      <c r="M17" s="74"/>
      <c r="N17" s="82">
        <f t="shared" si="0"/>
        <v>2888</v>
      </c>
      <c r="O17" s="83" t="s">
        <v>47</v>
      </c>
      <c r="P17" s="84" t="s">
        <v>28</v>
      </c>
      <c r="Q17" s="59"/>
    </row>
    <row r="18" customHeight="1" spans="1:17">
      <c r="A18" s="71" t="s">
        <v>49</v>
      </c>
      <c r="B18" s="72">
        <v>11435</v>
      </c>
      <c r="C18" s="73" t="s">
        <v>40</v>
      </c>
      <c r="D18" s="72">
        <v>3605</v>
      </c>
      <c r="E18" s="36" t="s">
        <v>49</v>
      </c>
      <c r="F18" s="135" t="s">
        <v>50</v>
      </c>
      <c r="G18" s="74"/>
      <c r="H18" s="74"/>
      <c r="I18" s="74"/>
      <c r="J18" s="74">
        <v>5280</v>
      </c>
      <c r="K18" s="74"/>
      <c r="L18" s="74"/>
      <c r="M18" s="74"/>
      <c r="N18" s="82">
        <f t="shared" si="0"/>
        <v>5280</v>
      </c>
      <c r="O18" s="83" t="s">
        <v>49</v>
      </c>
      <c r="P18" s="84" t="s">
        <v>24</v>
      </c>
      <c r="Q18" s="59"/>
    </row>
    <row r="19" customHeight="1" spans="1:17">
      <c r="A19" s="71" t="s">
        <v>49</v>
      </c>
      <c r="B19" s="72">
        <v>11437</v>
      </c>
      <c r="C19" s="73" t="s">
        <v>29</v>
      </c>
      <c r="D19" s="72">
        <v>3606</v>
      </c>
      <c r="E19" s="36" t="s">
        <v>49</v>
      </c>
      <c r="F19" s="135" t="s">
        <v>51</v>
      </c>
      <c r="G19" s="74"/>
      <c r="H19" s="74"/>
      <c r="I19" s="74"/>
      <c r="J19" s="74">
        <v>5368</v>
      </c>
      <c r="K19" s="74"/>
      <c r="L19" s="74"/>
      <c r="M19" s="74"/>
      <c r="N19" s="82">
        <f t="shared" si="0"/>
        <v>5368</v>
      </c>
      <c r="O19" s="83" t="s">
        <v>49</v>
      </c>
      <c r="P19" s="84" t="s">
        <v>24</v>
      </c>
      <c r="Q19" s="59"/>
    </row>
    <row r="20" customHeight="1" spans="1:17">
      <c r="A20" s="71" t="s">
        <v>49</v>
      </c>
      <c r="B20" s="72">
        <v>11438</v>
      </c>
      <c r="C20" s="73" t="s">
        <v>52</v>
      </c>
      <c r="D20" s="72">
        <v>3607</v>
      </c>
      <c r="E20" s="36" t="s">
        <v>49</v>
      </c>
      <c r="F20" s="135" t="s">
        <v>53</v>
      </c>
      <c r="G20" s="74"/>
      <c r="H20" s="74"/>
      <c r="I20" s="74"/>
      <c r="J20" s="74">
        <v>4400</v>
      </c>
      <c r="K20" s="74"/>
      <c r="L20" s="74"/>
      <c r="M20" s="74"/>
      <c r="N20" s="82">
        <f t="shared" si="0"/>
        <v>4400</v>
      </c>
      <c r="O20" s="83" t="s">
        <v>54</v>
      </c>
      <c r="P20" s="84" t="s">
        <v>24</v>
      </c>
      <c r="Q20" s="59"/>
    </row>
    <row r="21" customHeight="1" spans="1:17">
      <c r="A21" s="71" t="s">
        <v>55</v>
      </c>
      <c r="B21" s="72">
        <v>11451</v>
      </c>
      <c r="C21" s="73" t="s">
        <v>56</v>
      </c>
      <c r="D21" s="72">
        <v>3609</v>
      </c>
      <c r="E21" s="36" t="s">
        <v>55</v>
      </c>
      <c r="F21" s="135" t="s">
        <v>57</v>
      </c>
      <c r="G21" s="74"/>
      <c r="H21" s="74"/>
      <c r="I21" s="74"/>
      <c r="J21" s="74">
        <v>330</v>
      </c>
      <c r="K21" s="74"/>
      <c r="L21" s="74"/>
      <c r="M21" s="74"/>
      <c r="N21" s="82">
        <f t="shared" si="0"/>
        <v>330</v>
      </c>
      <c r="O21" s="83" t="s">
        <v>58</v>
      </c>
      <c r="P21" s="84" t="s">
        <v>24</v>
      </c>
      <c r="Q21" s="59"/>
    </row>
    <row r="22" customHeight="1" spans="1:17">
      <c r="A22" s="71" t="s">
        <v>58</v>
      </c>
      <c r="B22" s="72">
        <v>11460</v>
      </c>
      <c r="C22" s="73" t="s">
        <v>37</v>
      </c>
      <c r="D22" s="72">
        <v>3610</v>
      </c>
      <c r="E22" s="36" t="s">
        <v>58</v>
      </c>
      <c r="F22" s="135" t="s">
        <v>59</v>
      </c>
      <c r="G22" s="74"/>
      <c r="H22" s="74"/>
      <c r="I22" s="74"/>
      <c r="J22" s="74">
        <v>1650</v>
      </c>
      <c r="K22" s="74"/>
      <c r="L22" s="74"/>
      <c r="M22" s="74"/>
      <c r="N22" s="82">
        <f t="shared" si="0"/>
        <v>1650</v>
      </c>
      <c r="O22" s="83" t="s">
        <v>58</v>
      </c>
      <c r="P22" s="84" t="s">
        <v>24</v>
      </c>
      <c r="Q22" s="59"/>
    </row>
    <row r="23" customHeight="1" spans="1:17">
      <c r="A23" s="71" t="s">
        <v>60</v>
      </c>
      <c r="B23" s="72">
        <v>11454</v>
      </c>
      <c r="C23" s="73" t="s">
        <v>61</v>
      </c>
      <c r="D23" s="72">
        <v>3620</v>
      </c>
      <c r="E23" s="36" t="s">
        <v>60</v>
      </c>
      <c r="F23" s="135" t="s">
        <v>62</v>
      </c>
      <c r="G23" s="74"/>
      <c r="H23" s="74"/>
      <c r="I23" s="74"/>
      <c r="J23" s="74"/>
      <c r="K23" s="74"/>
      <c r="L23" s="74">
        <v>4400</v>
      </c>
      <c r="M23" s="74"/>
      <c r="N23" s="82">
        <f t="shared" si="0"/>
        <v>4400</v>
      </c>
      <c r="O23" s="83" t="s">
        <v>63</v>
      </c>
      <c r="P23" s="84" t="s">
        <v>24</v>
      </c>
      <c r="Q23" s="59"/>
    </row>
    <row r="24" customHeight="1" spans="1:17">
      <c r="A24" s="71" t="s">
        <v>60</v>
      </c>
      <c r="B24" s="72">
        <v>11459</v>
      </c>
      <c r="C24" s="73" t="s">
        <v>64</v>
      </c>
      <c r="D24" s="72">
        <v>3621</v>
      </c>
      <c r="E24" s="36" t="s">
        <v>60</v>
      </c>
      <c r="F24" s="135" t="s">
        <v>65</v>
      </c>
      <c r="G24" s="74"/>
      <c r="H24" s="74"/>
      <c r="I24" s="74"/>
      <c r="J24" s="74"/>
      <c r="K24" s="74"/>
      <c r="L24" s="74">
        <v>2000</v>
      </c>
      <c r="M24" s="74"/>
      <c r="N24" s="82">
        <f t="shared" si="0"/>
        <v>2000</v>
      </c>
      <c r="O24" s="83" t="s">
        <v>63</v>
      </c>
      <c r="P24" s="84" t="s">
        <v>24</v>
      </c>
      <c r="Q24" s="59"/>
    </row>
    <row r="25" customHeight="1" spans="1:17">
      <c r="A25" s="71" t="s">
        <v>55</v>
      </c>
      <c r="B25" s="72">
        <v>11443</v>
      </c>
      <c r="C25" s="73" t="s">
        <v>66</v>
      </c>
      <c r="D25" s="72">
        <v>3608</v>
      </c>
      <c r="E25" s="36" t="s">
        <v>67</v>
      </c>
      <c r="F25" s="135" t="s">
        <v>68</v>
      </c>
      <c r="G25" s="74"/>
      <c r="H25" s="74"/>
      <c r="I25" s="74"/>
      <c r="J25" s="74">
        <v>440</v>
      </c>
      <c r="K25" s="74"/>
      <c r="L25" s="74"/>
      <c r="M25" s="74"/>
      <c r="N25" s="82">
        <f t="shared" si="0"/>
        <v>440</v>
      </c>
      <c r="O25" s="83" t="s">
        <v>63</v>
      </c>
      <c r="P25" s="110" t="s">
        <v>69</v>
      </c>
      <c r="Q25" s="59"/>
    </row>
    <row r="26" customHeight="1" spans="1:17">
      <c r="A26" s="71" t="s">
        <v>63</v>
      </c>
      <c r="B26" s="72">
        <v>11490</v>
      </c>
      <c r="C26" s="73" t="s">
        <v>70</v>
      </c>
      <c r="D26" s="72">
        <v>3622</v>
      </c>
      <c r="E26" s="36" t="s">
        <v>63</v>
      </c>
      <c r="F26" s="135" t="s">
        <v>71</v>
      </c>
      <c r="G26" s="74"/>
      <c r="H26" s="74"/>
      <c r="I26" s="74"/>
      <c r="J26" s="74">
        <v>1100</v>
      </c>
      <c r="K26" s="74"/>
      <c r="L26" s="74"/>
      <c r="M26" s="74"/>
      <c r="N26" s="82">
        <f t="shared" si="0"/>
        <v>1100</v>
      </c>
      <c r="O26" s="83" t="s">
        <v>72</v>
      </c>
      <c r="P26" s="84" t="s">
        <v>24</v>
      </c>
      <c r="Q26" s="59"/>
    </row>
    <row r="27" customHeight="1" spans="1:17">
      <c r="A27" s="71" t="s">
        <v>63</v>
      </c>
      <c r="B27" s="72">
        <v>11491</v>
      </c>
      <c r="C27" s="73" t="s">
        <v>29</v>
      </c>
      <c r="D27" s="72">
        <v>3623</v>
      </c>
      <c r="E27" s="36" t="s">
        <v>63</v>
      </c>
      <c r="F27" s="135" t="s">
        <v>73</v>
      </c>
      <c r="G27" s="74"/>
      <c r="H27" s="74"/>
      <c r="I27" s="74"/>
      <c r="J27" s="74">
        <v>2640</v>
      </c>
      <c r="K27" s="74"/>
      <c r="L27" s="74"/>
      <c r="M27" s="74"/>
      <c r="N27" s="82">
        <f t="shared" si="0"/>
        <v>2640</v>
      </c>
      <c r="O27" s="83" t="s">
        <v>72</v>
      </c>
      <c r="P27" s="84" t="s">
        <v>24</v>
      </c>
      <c r="Q27" s="59"/>
    </row>
    <row r="28" customHeight="1" spans="1:17">
      <c r="A28" s="71" t="s">
        <v>63</v>
      </c>
      <c r="B28" s="72">
        <v>11493</v>
      </c>
      <c r="C28" s="73" t="s">
        <v>40</v>
      </c>
      <c r="D28" s="72">
        <v>3624</v>
      </c>
      <c r="E28" s="36" t="s">
        <v>63</v>
      </c>
      <c r="F28" s="135" t="s">
        <v>74</v>
      </c>
      <c r="G28" s="74"/>
      <c r="H28" s="74"/>
      <c r="I28" s="74"/>
      <c r="J28" s="74">
        <v>480</v>
      </c>
      <c r="K28" s="74"/>
      <c r="L28" s="74"/>
      <c r="M28" s="74"/>
      <c r="N28" s="82">
        <f t="shared" si="0"/>
        <v>480</v>
      </c>
      <c r="O28" s="83" t="s">
        <v>72</v>
      </c>
      <c r="P28" s="84" t="s">
        <v>24</v>
      </c>
      <c r="Q28" s="59"/>
    </row>
    <row r="29" customHeight="1" spans="1:17">
      <c r="A29" s="71" t="s">
        <v>75</v>
      </c>
      <c r="B29" s="72">
        <v>11499</v>
      </c>
      <c r="C29" s="73" t="s">
        <v>29</v>
      </c>
      <c r="D29" s="72">
        <v>3629</v>
      </c>
      <c r="E29" s="36" t="s">
        <v>75</v>
      </c>
      <c r="F29" s="135" t="s">
        <v>76</v>
      </c>
      <c r="G29" s="74"/>
      <c r="H29" s="74"/>
      <c r="I29" s="74"/>
      <c r="J29" s="74">
        <v>1600</v>
      </c>
      <c r="K29" s="74"/>
      <c r="L29" s="74"/>
      <c r="M29" s="74"/>
      <c r="N29" s="82">
        <f t="shared" si="0"/>
        <v>1600</v>
      </c>
      <c r="O29" s="83" t="s">
        <v>72</v>
      </c>
      <c r="P29" s="84" t="s">
        <v>24</v>
      </c>
      <c r="Q29" s="59"/>
    </row>
    <row r="30" customHeight="1" spans="1:17">
      <c r="A30" s="71" t="s">
        <v>75</v>
      </c>
      <c r="B30" s="72">
        <v>11481</v>
      </c>
      <c r="C30" s="73" t="s">
        <v>40</v>
      </c>
      <c r="D30" s="72">
        <v>3626</v>
      </c>
      <c r="E30" s="36" t="s">
        <v>75</v>
      </c>
      <c r="F30" s="135" t="s">
        <v>77</v>
      </c>
      <c r="G30" s="74"/>
      <c r="H30" s="74"/>
      <c r="I30" s="74"/>
      <c r="J30" s="74"/>
      <c r="K30" s="74"/>
      <c r="L30" s="74">
        <v>4000</v>
      </c>
      <c r="M30" s="74"/>
      <c r="N30" s="82">
        <f t="shared" si="0"/>
        <v>4000</v>
      </c>
      <c r="O30" s="83" t="s">
        <v>72</v>
      </c>
      <c r="P30" s="84" t="s">
        <v>24</v>
      </c>
      <c r="Q30" s="59"/>
    </row>
    <row r="31" customHeight="1" spans="1:17">
      <c r="A31" s="71" t="s">
        <v>75</v>
      </c>
      <c r="B31" s="72">
        <v>11501</v>
      </c>
      <c r="C31" s="73" t="s">
        <v>78</v>
      </c>
      <c r="D31" s="72">
        <v>3634</v>
      </c>
      <c r="E31" s="36" t="s">
        <v>75</v>
      </c>
      <c r="F31" s="135" t="s">
        <v>79</v>
      </c>
      <c r="G31" s="74"/>
      <c r="H31" s="74"/>
      <c r="I31" s="74"/>
      <c r="J31" s="74">
        <v>500</v>
      </c>
      <c r="K31" s="74"/>
      <c r="L31" s="74"/>
      <c r="M31" s="74"/>
      <c r="N31" s="82">
        <f t="shared" si="0"/>
        <v>500</v>
      </c>
      <c r="O31" s="83" t="s">
        <v>72</v>
      </c>
      <c r="P31" s="84" t="s">
        <v>24</v>
      </c>
      <c r="Q31" s="59"/>
    </row>
    <row r="32" customHeight="1" spans="1:17">
      <c r="A32" s="71" t="s">
        <v>72</v>
      </c>
      <c r="B32" s="72">
        <v>11492</v>
      </c>
      <c r="C32" s="73" t="s">
        <v>80</v>
      </c>
      <c r="D32" s="72">
        <v>3635</v>
      </c>
      <c r="E32" s="36" t="s">
        <v>72</v>
      </c>
      <c r="F32" s="135" t="s">
        <v>81</v>
      </c>
      <c r="G32" s="74"/>
      <c r="H32" s="74"/>
      <c r="I32" s="74"/>
      <c r="J32" s="74"/>
      <c r="K32" s="74"/>
      <c r="L32" s="74">
        <v>4400</v>
      </c>
      <c r="M32" s="74"/>
      <c r="N32" s="82">
        <f t="shared" si="0"/>
        <v>4400</v>
      </c>
      <c r="O32" s="83" t="s">
        <v>72</v>
      </c>
      <c r="P32" s="84" t="s">
        <v>24</v>
      </c>
      <c r="Q32" s="59"/>
    </row>
    <row r="33" customHeight="1" spans="1:17">
      <c r="A33" s="71" t="s">
        <v>72</v>
      </c>
      <c r="B33" s="72">
        <v>11509</v>
      </c>
      <c r="C33" s="73" t="s">
        <v>82</v>
      </c>
      <c r="D33" s="72">
        <v>3636</v>
      </c>
      <c r="E33" s="36" t="s">
        <v>72</v>
      </c>
      <c r="F33" s="135" t="s">
        <v>83</v>
      </c>
      <c r="G33" s="74"/>
      <c r="H33" s="74"/>
      <c r="I33" s="74"/>
      <c r="J33" s="74">
        <v>4500</v>
      </c>
      <c r="K33" s="74"/>
      <c r="L33" s="74"/>
      <c r="M33" s="74"/>
      <c r="N33" s="82">
        <f t="shared" si="0"/>
        <v>4500</v>
      </c>
      <c r="O33" s="83" t="s">
        <v>84</v>
      </c>
      <c r="P33" s="84" t="s">
        <v>24</v>
      </c>
      <c r="Q33" s="59"/>
    </row>
    <row r="34" customHeight="1" spans="1:17">
      <c r="A34" s="71" t="s">
        <v>72</v>
      </c>
      <c r="B34" s="72">
        <v>11508</v>
      </c>
      <c r="C34" s="73" t="s">
        <v>52</v>
      </c>
      <c r="D34" s="72">
        <v>3637</v>
      </c>
      <c r="E34" s="36" t="s">
        <v>72</v>
      </c>
      <c r="F34" s="135" t="s">
        <v>85</v>
      </c>
      <c r="G34" s="74"/>
      <c r="H34" s="74"/>
      <c r="I34" s="74"/>
      <c r="J34" s="74">
        <v>4400</v>
      </c>
      <c r="K34" s="74"/>
      <c r="L34" s="74"/>
      <c r="M34" s="74"/>
      <c r="N34" s="82">
        <f t="shared" si="0"/>
        <v>4400</v>
      </c>
      <c r="O34" s="83" t="s">
        <v>75</v>
      </c>
      <c r="P34" s="84" t="s">
        <v>24</v>
      </c>
      <c r="Q34" s="59"/>
    </row>
    <row r="35" customHeight="1" spans="1:17">
      <c r="A35" s="91" t="s">
        <v>86</v>
      </c>
      <c r="B35" s="72">
        <v>11516</v>
      </c>
      <c r="C35" s="73" t="s">
        <v>29</v>
      </c>
      <c r="D35" s="72">
        <v>3639</v>
      </c>
      <c r="E35" s="36" t="s">
        <v>86</v>
      </c>
      <c r="F35" s="135" t="s">
        <v>87</v>
      </c>
      <c r="G35" s="74"/>
      <c r="H35" s="74"/>
      <c r="I35" s="74"/>
      <c r="J35" s="74">
        <v>1320</v>
      </c>
      <c r="K35" s="74"/>
      <c r="L35" s="74"/>
      <c r="M35" s="74"/>
      <c r="N35" s="111">
        <f t="shared" si="0"/>
        <v>1320</v>
      </c>
      <c r="O35" s="83" t="s">
        <v>84</v>
      </c>
      <c r="P35" s="84" t="s">
        <v>24</v>
      </c>
      <c r="Q35" s="59"/>
    </row>
    <row r="36" customHeight="1" spans="1:17">
      <c r="A36" s="91" t="s">
        <v>88</v>
      </c>
      <c r="B36" s="72">
        <v>11470</v>
      </c>
      <c r="C36" s="73" t="s">
        <v>89</v>
      </c>
      <c r="D36" s="72">
        <v>3640</v>
      </c>
      <c r="E36" s="36" t="s">
        <v>86</v>
      </c>
      <c r="F36" s="135" t="s">
        <v>90</v>
      </c>
      <c r="G36" s="74"/>
      <c r="H36" s="74"/>
      <c r="I36" s="74"/>
      <c r="J36" s="74"/>
      <c r="K36" s="74"/>
      <c r="L36" s="74">
        <v>1600</v>
      </c>
      <c r="M36" s="74"/>
      <c r="N36" s="111">
        <f t="shared" si="0"/>
        <v>1600</v>
      </c>
      <c r="O36" s="83" t="s">
        <v>84</v>
      </c>
      <c r="P36" s="84" t="s">
        <v>24</v>
      </c>
      <c r="Q36" s="59"/>
    </row>
    <row r="37" customHeight="1" spans="1:17">
      <c r="A37" s="91" t="s">
        <v>84</v>
      </c>
      <c r="B37" s="72">
        <v>11526</v>
      </c>
      <c r="C37" s="73" t="s">
        <v>91</v>
      </c>
      <c r="D37" s="72">
        <v>3642</v>
      </c>
      <c r="E37" s="36" t="s">
        <v>84</v>
      </c>
      <c r="F37" s="135" t="s">
        <v>92</v>
      </c>
      <c r="G37" s="74"/>
      <c r="H37" s="74"/>
      <c r="I37" s="74"/>
      <c r="J37" s="74">
        <v>8000</v>
      </c>
      <c r="K37" s="74"/>
      <c r="L37" s="74"/>
      <c r="M37" s="74"/>
      <c r="N37" s="111">
        <f t="shared" si="0"/>
        <v>8000</v>
      </c>
      <c r="O37" s="83" t="s">
        <v>84</v>
      </c>
      <c r="P37" s="84" t="s">
        <v>24</v>
      </c>
      <c r="Q37" s="59"/>
    </row>
    <row r="38" customHeight="1" spans="1:17">
      <c r="A38" s="91" t="s">
        <v>93</v>
      </c>
      <c r="B38" s="72">
        <v>11534</v>
      </c>
      <c r="C38" s="73" t="s">
        <v>94</v>
      </c>
      <c r="D38" s="72">
        <v>3643</v>
      </c>
      <c r="E38" s="36" t="s">
        <v>93</v>
      </c>
      <c r="F38" s="135" t="s">
        <v>95</v>
      </c>
      <c r="G38" s="74"/>
      <c r="H38" s="74"/>
      <c r="I38" s="74"/>
      <c r="J38" s="74">
        <v>600</v>
      </c>
      <c r="K38" s="74"/>
      <c r="L38" s="74"/>
      <c r="M38" s="74"/>
      <c r="N38" s="111">
        <f t="shared" si="0"/>
        <v>600</v>
      </c>
      <c r="O38" s="83" t="s">
        <v>96</v>
      </c>
      <c r="P38" s="84" t="s">
        <v>24</v>
      </c>
      <c r="Q38" s="59"/>
    </row>
    <row r="39" customHeight="1" spans="1:17">
      <c r="A39" s="91" t="s">
        <v>93</v>
      </c>
      <c r="B39" s="72">
        <v>11535</v>
      </c>
      <c r="C39" s="73" t="s">
        <v>97</v>
      </c>
      <c r="D39" s="72">
        <v>3644</v>
      </c>
      <c r="E39" s="36" t="s">
        <v>93</v>
      </c>
      <c r="F39" s="135" t="s">
        <v>98</v>
      </c>
      <c r="G39" s="74"/>
      <c r="H39" s="74"/>
      <c r="I39" s="74"/>
      <c r="J39" s="74">
        <v>1100</v>
      </c>
      <c r="K39" s="74"/>
      <c r="L39" s="74"/>
      <c r="M39" s="74"/>
      <c r="N39" s="111">
        <f t="shared" si="0"/>
        <v>1100</v>
      </c>
      <c r="O39" s="83" t="s">
        <v>96</v>
      </c>
      <c r="P39" s="84" t="s">
        <v>24</v>
      </c>
      <c r="Q39" s="59"/>
    </row>
    <row r="40" customHeight="1" spans="1:17">
      <c r="A40" s="91" t="s">
        <v>93</v>
      </c>
      <c r="B40" s="72">
        <v>11536</v>
      </c>
      <c r="C40" s="73" t="s">
        <v>99</v>
      </c>
      <c r="D40" s="72">
        <v>3645</v>
      </c>
      <c r="E40" s="36" t="s">
        <v>93</v>
      </c>
      <c r="F40" s="135" t="s">
        <v>100</v>
      </c>
      <c r="G40" s="74"/>
      <c r="H40" s="74"/>
      <c r="I40" s="74"/>
      <c r="J40" s="74">
        <v>1100</v>
      </c>
      <c r="K40" s="74"/>
      <c r="L40" s="74"/>
      <c r="M40" s="74"/>
      <c r="N40" s="111">
        <f t="shared" ref="N40:N57" si="1">SUM(G40:M40)</f>
        <v>1100</v>
      </c>
      <c r="O40" s="83" t="s">
        <v>96</v>
      </c>
      <c r="P40" s="84" t="s">
        <v>24</v>
      </c>
      <c r="Q40" s="59"/>
    </row>
    <row r="41" customHeight="1" spans="1:17">
      <c r="A41" s="91" t="s">
        <v>93</v>
      </c>
      <c r="B41" s="72">
        <v>11495</v>
      </c>
      <c r="C41" s="73" t="s">
        <v>101</v>
      </c>
      <c r="D41" s="72">
        <v>3646</v>
      </c>
      <c r="E41" s="36" t="s">
        <v>93</v>
      </c>
      <c r="F41" s="135" t="s">
        <v>102</v>
      </c>
      <c r="G41" s="74"/>
      <c r="H41" s="74"/>
      <c r="I41" s="74"/>
      <c r="J41" s="74"/>
      <c r="K41" s="74"/>
      <c r="L41" s="74">
        <v>3600</v>
      </c>
      <c r="M41" s="74"/>
      <c r="N41" s="111">
        <f t="shared" si="1"/>
        <v>3600</v>
      </c>
      <c r="O41" s="83" t="s">
        <v>96</v>
      </c>
      <c r="P41" s="84" t="s">
        <v>24</v>
      </c>
      <c r="Q41" s="59"/>
    </row>
    <row r="42" customHeight="1" spans="1:17">
      <c r="A42" s="91" t="s">
        <v>86</v>
      </c>
      <c r="B42" s="72">
        <v>11507</v>
      </c>
      <c r="C42" s="73" t="s">
        <v>103</v>
      </c>
      <c r="D42" s="72">
        <v>3647</v>
      </c>
      <c r="E42" s="36" t="s">
        <v>93</v>
      </c>
      <c r="F42" s="135" t="s">
        <v>104</v>
      </c>
      <c r="G42" s="74"/>
      <c r="H42" s="74"/>
      <c r="I42" s="74"/>
      <c r="J42" s="74"/>
      <c r="K42" s="74"/>
      <c r="L42" s="74">
        <v>2200</v>
      </c>
      <c r="M42" s="74"/>
      <c r="N42" s="111">
        <f t="shared" si="1"/>
        <v>2200</v>
      </c>
      <c r="O42" s="83" t="s">
        <v>96</v>
      </c>
      <c r="P42" s="84" t="s">
        <v>24</v>
      </c>
      <c r="Q42" s="59"/>
    </row>
    <row r="43" customHeight="1" spans="1:17">
      <c r="A43" s="91" t="s">
        <v>96</v>
      </c>
      <c r="B43" s="72">
        <v>11543</v>
      </c>
      <c r="C43" s="73" t="s">
        <v>29</v>
      </c>
      <c r="D43" s="72">
        <v>3648</v>
      </c>
      <c r="E43" s="36" t="s">
        <v>96</v>
      </c>
      <c r="F43" s="135" t="s">
        <v>105</v>
      </c>
      <c r="G43" s="74"/>
      <c r="H43" s="74"/>
      <c r="I43" s="74"/>
      <c r="J43" s="74">
        <v>1496</v>
      </c>
      <c r="K43" s="74"/>
      <c r="L43" s="74"/>
      <c r="M43" s="74"/>
      <c r="N43" s="111">
        <f t="shared" si="1"/>
        <v>1496</v>
      </c>
      <c r="O43" s="83" t="s">
        <v>96</v>
      </c>
      <c r="P43" s="84" t="s">
        <v>24</v>
      </c>
      <c r="Q43" s="59"/>
    </row>
    <row r="44" customHeight="1" spans="1:17">
      <c r="A44" s="91" t="s">
        <v>63</v>
      </c>
      <c r="B44" s="72">
        <v>11494</v>
      </c>
      <c r="C44" s="73" t="s">
        <v>66</v>
      </c>
      <c r="D44" s="72">
        <v>3625</v>
      </c>
      <c r="E44" s="36" t="s">
        <v>96</v>
      </c>
      <c r="F44" s="135" t="s">
        <v>106</v>
      </c>
      <c r="G44" s="74"/>
      <c r="H44" s="74"/>
      <c r="I44" s="74"/>
      <c r="J44" s="74">
        <v>5280</v>
      </c>
      <c r="K44" s="74"/>
      <c r="L44" s="74"/>
      <c r="M44" s="74"/>
      <c r="N44" s="111">
        <f t="shared" si="1"/>
        <v>5280</v>
      </c>
      <c r="O44" s="83" t="s">
        <v>84</v>
      </c>
      <c r="P44" s="81" t="s">
        <v>107</v>
      </c>
      <c r="Q44" s="59"/>
    </row>
    <row r="45" customHeight="1" spans="1:17">
      <c r="A45" s="91" t="s">
        <v>108</v>
      </c>
      <c r="B45" s="72">
        <v>11546</v>
      </c>
      <c r="C45" s="73" t="s">
        <v>109</v>
      </c>
      <c r="D45" s="72">
        <v>3649</v>
      </c>
      <c r="E45" s="36" t="s">
        <v>110</v>
      </c>
      <c r="F45" s="135" t="s">
        <v>111</v>
      </c>
      <c r="G45" s="74"/>
      <c r="H45" s="74"/>
      <c r="I45" s="74"/>
      <c r="J45" s="74"/>
      <c r="K45" s="74"/>
      <c r="L45" s="74">
        <v>480</v>
      </c>
      <c r="M45" s="74"/>
      <c r="N45" s="111">
        <f t="shared" si="1"/>
        <v>480</v>
      </c>
      <c r="O45" s="83" t="s">
        <v>112</v>
      </c>
      <c r="P45" s="84" t="s">
        <v>24</v>
      </c>
      <c r="Q45" s="59"/>
    </row>
    <row r="46" customHeight="1" spans="1:17">
      <c r="A46" s="91" t="s">
        <v>84</v>
      </c>
      <c r="B46" s="72">
        <v>11525</v>
      </c>
      <c r="C46" s="73" t="s">
        <v>113</v>
      </c>
      <c r="D46" s="72">
        <v>3652</v>
      </c>
      <c r="E46" s="36" t="s">
        <v>110</v>
      </c>
      <c r="F46" s="135" t="s">
        <v>114</v>
      </c>
      <c r="G46" s="74"/>
      <c r="H46" s="74"/>
      <c r="I46" s="74"/>
      <c r="J46" s="74"/>
      <c r="K46" s="74"/>
      <c r="L46" s="74">
        <v>4400</v>
      </c>
      <c r="M46" s="74"/>
      <c r="N46" s="111">
        <f t="shared" si="1"/>
        <v>4400</v>
      </c>
      <c r="O46" s="83" t="s">
        <v>112</v>
      </c>
      <c r="P46" s="84" t="s">
        <v>24</v>
      </c>
      <c r="Q46" s="59"/>
    </row>
    <row r="47" customHeight="1" spans="1:17">
      <c r="A47" s="91" t="s">
        <v>115</v>
      </c>
      <c r="B47" s="72">
        <v>11570</v>
      </c>
      <c r="C47" s="73" t="s">
        <v>40</v>
      </c>
      <c r="D47" s="72">
        <v>3651</v>
      </c>
      <c r="E47" s="36" t="s">
        <v>115</v>
      </c>
      <c r="F47" s="135" t="s">
        <v>116</v>
      </c>
      <c r="G47" s="74"/>
      <c r="H47" s="74"/>
      <c r="I47" s="74"/>
      <c r="J47" s="74">
        <v>5720</v>
      </c>
      <c r="K47" s="74"/>
      <c r="L47" s="74"/>
      <c r="M47" s="74"/>
      <c r="N47" s="111">
        <f t="shared" si="1"/>
        <v>5720</v>
      </c>
      <c r="O47" s="83" t="s">
        <v>112</v>
      </c>
      <c r="P47" s="84" t="s">
        <v>24</v>
      </c>
      <c r="Q47" s="59"/>
    </row>
    <row r="48" customHeight="1" spans="1:17">
      <c r="A48" s="91" t="s">
        <v>96</v>
      </c>
      <c r="B48" s="72">
        <v>11545</v>
      </c>
      <c r="C48" s="73" t="s">
        <v>117</v>
      </c>
      <c r="D48" s="72">
        <v>3653</v>
      </c>
      <c r="E48" s="36" t="s">
        <v>115</v>
      </c>
      <c r="F48" s="135" t="s">
        <v>118</v>
      </c>
      <c r="G48" s="74"/>
      <c r="H48" s="74"/>
      <c r="I48" s="74"/>
      <c r="J48" s="74"/>
      <c r="K48" s="74"/>
      <c r="L48" s="74">
        <v>3600</v>
      </c>
      <c r="M48" s="74"/>
      <c r="N48" s="111">
        <f t="shared" si="1"/>
        <v>3600</v>
      </c>
      <c r="O48" s="83" t="s">
        <v>112</v>
      </c>
      <c r="P48" s="84" t="s">
        <v>24</v>
      </c>
      <c r="Q48" s="59"/>
    </row>
    <row r="49" customHeight="1" spans="1:17">
      <c r="A49" s="91" t="s">
        <v>115</v>
      </c>
      <c r="B49" s="72">
        <v>11571</v>
      </c>
      <c r="C49" s="73" t="s">
        <v>29</v>
      </c>
      <c r="D49" s="72">
        <v>3654</v>
      </c>
      <c r="E49" s="36" t="s">
        <v>115</v>
      </c>
      <c r="F49" s="135" t="s">
        <v>119</v>
      </c>
      <c r="G49" s="74"/>
      <c r="H49" s="74"/>
      <c r="I49" s="74"/>
      <c r="J49" s="74">
        <v>2800</v>
      </c>
      <c r="K49" s="74"/>
      <c r="L49" s="74"/>
      <c r="M49" s="74"/>
      <c r="N49" s="111">
        <f t="shared" si="1"/>
        <v>2800</v>
      </c>
      <c r="O49" s="83" t="s">
        <v>112</v>
      </c>
      <c r="P49" s="84" t="s">
        <v>24</v>
      </c>
      <c r="Q49" s="59"/>
    </row>
    <row r="50" customHeight="1" spans="1:17">
      <c r="A50" s="92" t="s">
        <v>120</v>
      </c>
      <c r="B50" s="93"/>
      <c r="C50" s="94"/>
      <c r="D50" s="95"/>
      <c r="E50" s="95"/>
      <c r="F50" s="37" t="s">
        <v>121</v>
      </c>
      <c r="G50" s="96">
        <f t="shared" ref="G50:N50" si="2">SUM(G8:G49)</f>
        <v>0</v>
      </c>
      <c r="H50" s="96">
        <f t="shared" si="2"/>
        <v>0</v>
      </c>
      <c r="I50" s="96">
        <f t="shared" si="2"/>
        <v>0</v>
      </c>
      <c r="J50" s="96">
        <f t="shared" si="2"/>
        <v>79394</v>
      </c>
      <c r="K50" s="96">
        <f t="shared" si="2"/>
        <v>0</v>
      </c>
      <c r="L50" s="96">
        <f t="shared" si="2"/>
        <v>38848</v>
      </c>
      <c r="M50" s="96">
        <f t="shared" si="2"/>
        <v>0</v>
      </c>
      <c r="N50" s="96">
        <f t="shared" si="2"/>
        <v>118242</v>
      </c>
      <c r="O50" s="112"/>
      <c r="P50" s="84"/>
      <c r="Q50" s="59"/>
    </row>
    <row r="51" customHeight="1" spans="1:17">
      <c r="A51" s="97"/>
      <c r="B51" s="98"/>
      <c r="C51" s="99"/>
      <c r="D51" s="100"/>
      <c r="E51" s="100"/>
      <c r="F51" s="101"/>
      <c r="G51" s="102"/>
      <c r="H51" s="102"/>
      <c r="I51" s="102"/>
      <c r="J51" s="102"/>
      <c r="K51" s="102"/>
      <c r="L51" s="102"/>
      <c r="M51" s="102"/>
      <c r="N51" s="102"/>
      <c r="O51" s="4"/>
      <c r="P51" s="45"/>
      <c r="Q51" s="59"/>
    </row>
    <row r="52" customHeight="1" spans="1:17">
      <c r="A52" s="4"/>
      <c r="B52" s="4"/>
      <c r="C52" s="4"/>
      <c r="D52" s="5"/>
      <c r="E52" s="5"/>
      <c r="F52" s="6"/>
      <c r="G52" s="4"/>
      <c r="H52" s="4"/>
      <c r="I52" s="4"/>
      <c r="J52" s="4"/>
      <c r="K52" s="4"/>
      <c r="L52" s="4"/>
      <c r="M52" s="4"/>
      <c r="N52" s="4"/>
      <c r="O52" s="4"/>
      <c r="P52" s="45"/>
      <c r="Q52" s="59"/>
    </row>
    <row r="53" customHeight="1" spans="1:17">
      <c r="A53" s="4"/>
      <c r="B53" s="4"/>
      <c r="C53" s="4"/>
      <c r="D53" s="5"/>
      <c r="E53" s="5"/>
      <c r="F53" s="6"/>
      <c r="G53" s="4"/>
      <c r="H53" s="4"/>
      <c r="I53" s="4"/>
      <c r="J53" s="4"/>
      <c r="K53" s="4"/>
      <c r="L53" s="4"/>
      <c r="M53" s="4"/>
      <c r="N53" s="4"/>
      <c r="O53" s="4"/>
      <c r="P53" s="45"/>
      <c r="Q53" s="59"/>
    </row>
    <row r="54" customHeight="1" spans="1:17">
      <c r="A54" s="4"/>
      <c r="B54" s="4"/>
      <c r="C54" s="4"/>
      <c r="D54" s="5"/>
      <c r="E54" s="5"/>
      <c r="F54" s="6"/>
      <c r="G54" s="4"/>
      <c r="H54" s="4"/>
      <c r="I54" s="4"/>
      <c r="J54" s="4"/>
      <c r="K54" s="4"/>
      <c r="L54" s="4"/>
      <c r="M54" s="4"/>
      <c r="N54" s="4"/>
      <c r="O54" s="4"/>
      <c r="P54" s="45"/>
      <c r="Q54" s="59"/>
    </row>
    <row r="55" customHeight="1" spans="1:17">
      <c r="A55" s="4"/>
      <c r="B55" s="4"/>
      <c r="C55" s="4"/>
      <c r="D55" s="5"/>
      <c r="E55" s="5"/>
      <c r="F55" s="6"/>
      <c r="G55" s="4"/>
      <c r="H55" s="4"/>
      <c r="I55" s="4"/>
      <c r="J55" s="4"/>
      <c r="K55" s="4"/>
      <c r="L55" s="4"/>
      <c r="M55" s="4"/>
      <c r="N55" s="4"/>
      <c r="O55" s="4"/>
      <c r="P55" s="45"/>
      <c r="Q55" s="59"/>
    </row>
    <row r="56" customHeight="1" spans="1:17">
      <c r="A56" s="4" t="s">
        <v>0</v>
      </c>
      <c r="B56" s="4"/>
      <c r="C56" s="4"/>
      <c r="D56" s="5"/>
      <c r="E56" s="5"/>
      <c r="F56" s="6"/>
      <c r="G56" s="4"/>
      <c r="H56" s="4"/>
      <c r="I56" s="4"/>
      <c r="J56" s="4"/>
      <c r="K56" s="4"/>
      <c r="L56" s="4"/>
      <c r="M56" s="4"/>
      <c r="N56" s="4"/>
      <c r="O56" s="4"/>
      <c r="P56" s="45"/>
      <c r="Q56" s="59"/>
    </row>
    <row r="57" customHeight="1" spans="1:17">
      <c r="A57" s="4" t="s">
        <v>122</v>
      </c>
      <c r="B57" s="4"/>
      <c r="C57" s="4"/>
      <c r="D57" s="5"/>
      <c r="E57" s="5"/>
      <c r="F57" s="6"/>
      <c r="G57" s="4"/>
      <c r="H57" s="4"/>
      <c r="I57" s="4"/>
      <c r="J57" s="4"/>
      <c r="K57" s="4"/>
      <c r="L57" s="4"/>
      <c r="M57" s="4"/>
      <c r="N57" s="4"/>
      <c r="O57" s="4"/>
      <c r="P57" s="45"/>
      <c r="Q57" s="59"/>
    </row>
    <row r="58" customHeight="1" spans="1:17">
      <c r="A58" s="4" t="s">
        <v>123</v>
      </c>
      <c r="B58" s="4"/>
      <c r="C58" s="4"/>
      <c r="D58" s="5"/>
      <c r="E58" s="5"/>
      <c r="F58" s="6"/>
      <c r="G58" s="4"/>
      <c r="H58" s="4"/>
      <c r="I58" s="4"/>
      <c r="J58" s="4"/>
      <c r="K58" s="4"/>
      <c r="L58" s="4"/>
      <c r="M58" s="4"/>
      <c r="N58" s="4"/>
      <c r="O58" s="4"/>
      <c r="P58" s="45"/>
      <c r="Q58" s="59"/>
    </row>
    <row r="59" customHeight="1" spans="1:17">
      <c r="A59" s="4"/>
      <c r="B59" s="4"/>
      <c r="C59" s="4"/>
      <c r="D59" s="5"/>
      <c r="E59" s="5"/>
      <c r="F59" s="6"/>
      <c r="G59" s="4"/>
      <c r="H59" s="4"/>
      <c r="I59" s="4"/>
      <c r="J59" s="4"/>
      <c r="K59" s="4"/>
      <c r="L59" s="4"/>
      <c r="M59" s="4"/>
      <c r="N59" s="4"/>
      <c r="O59" s="4"/>
      <c r="P59" s="45"/>
      <c r="Q59" s="59"/>
    </row>
    <row r="60" customHeight="1" spans="1:17">
      <c r="A60" s="88" t="s">
        <v>124</v>
      </c>
      <c r="B60" s="8"/>
      <c r="C60" s="4"/>
      <c r="D60" s="5"/>
      <c r="E60" s="5"/>
      <c r="F60" s="6"/>
      <c r="G60" s="4"/>
      <c r="H60" s="4"/>
      <c r="I60" s="4"/>
      <c r="J60" s="4"/>
      <c r="K60" s="4"/>
      <c r="L60" s="4"/>
      <c r="M60" s="4"/>
      <c r="N60" s="4"/>
      <c r="O60" s="4"/>
      <c r="P60" s="45"/>
      <c r="Q60" s="59"/>
    </row>
    <row r="61" customHeight="1" spans="1:17">
      <c r="A61" s="9" t="s">
        <v>4</v>
      </c>
      <c r="B61" s="10" t="s">
        <v>5</v>
      </c>
      <c r="C61" s="10" t="s">
        <v>6</v>
      </c>
      <c r="D61" s="11" t="s">
        <v>7</v>
      </c>
      <c r="E61" s="12" t="s">
        <v>8</v>
      </c>
      <c r="F61" s="10" t="s">
        <v>125</v>
      </c>
      <c r="G61" s="10" t="s">
        <v>10</v>
      </c>
      <c r="H61" s="14" t="s">
        <v>11</v>
      </c>
      <c r="I61" s="14"/>
      <c r="J61" s="10" t="s">
        <v>12</v>
      </c>
      <c r="K61" s="10" t="s">
        <v>13</v>
      </c>
      <c r="L61" s="113" t="s">
        <v>14</v>
      </c>
      <c r="M61" s="113"/>
      <c r="N61" s="10" t="s">
        <v>15</v>
      </c>
      <c r="O61" s="10" t="s">
        <v>16</v>
      </c>
      <c r="P61" s="10" t="s">
        <v>17</v>
      </c>
      <c r="Q61" s="10" t="s">
        <v>126</v>
      </c>
    </row>
    <row r="62" customHeight="1" spans="1:17">
      <c r="A62" s="15"/>
      <c r="B62" s="16"/>
      <c r="C62" s="16"/>
      <c r="D62" s="17"/>
      <c r="E62" s="18" t="s">
        <v>18</v>
      </c>
      <c r="F62" s="16"/>
      <c r="G62" s="16"/>
      <c r="H62" s="20" t="s">
        <v>19</v>
      </c>
      <c r="I62" s="20" t="s">
        <v>20</v>
      </c>
      <c r="J62" s="16"/>
      <c r="K62" s="16"/>
      <c r="L62" s="20" t="s">
        <v>19</v>
      </c>
      <c r="M62" s="20" t="s">
        <v>20</v>
      </c>
      <c r="N62" s="16"/>
      <c r="O62" s="16"/>
      <c r="P62" s="16"/>
      <c r="Q62" s="16"/>
    </row>
    <row r="63" customHeight="1" spans="1:17">
      <c r="A63" s="103" t="s">
        <v>21</v>
      </c>
      <c r="B63" s="76">
        <v>11374</v>
      </c>
      <c r="C63" s="104" t="s">
        <v>127</v>
      </c>
      <c r="D63" s="76">
        <v>3575</v>
      </c>
      <c r="E63" s="105">
        <v>46055</v>
      </c>
      <c r="F63" s="79">
        <v>50952</v>
      </c>
      <c r="G63" s="48"/>
      <c r="H63" s="48"/>
      <c r="I63" s="48"/>
      <c r="J63" s="48"/>
      <c r="K63" s="48">
        <v>97723.21</v>
      </c>
      <c r="L63" s="48"/>
      <c r="M63" s="48"/>
      <c r="N63" s="48">
        <v>97723.21</v>
      </c>
      <c r="O63" s="85"/>
      <c r="P63" s="58" t="s">
        <v>128</v>
      </c>
      <c r="Q63" s="103" t="s">
        <v>129</v>
      </c>
    </row>
    <row r="64" customHeight="1" spans="1:17">
      <c r="A64" s="75" t="s">
        <v>86</v>
      </c>
      <c r="B64" s="72">
        <v>11513</v>
      </c>
      <c r="C64" s="73" t="s">
        <v>66</v>
      </c>
      <c r="D64" s="76">
        <v>3638</v>
      </c>
      <c r="E64" s="77">
        <v>46074</v>
      </c>
      <c r="F64" s="37">
        <v>50955</v>
      </c>
      <c r="G64" s="53"/>
      <c r="H64" s="53"/>
      <c r="I64" s="53"/>
      <c r="J64" s="53"/>
      <c r="K64" s="53">
        <v>49750</v>
      </c>
      <c r="L64" s="53"/>
      <c r="M64" s="53"/>
      <c r="N64" s="53">
        <f t="shared" ref="N64:N66" si="3">SUM(G64:M64)</f>
        <v>49750</v>
      </c>
      <c r="O64" s="85"/>
      <c r="P64" s="84" t="s">
        <v>24</v>
      </c>
      <c r="Q64" s="75" t="s">
        <v>130</v>
      </c>
    </row>
    <row r="65" customHeight="1" spans="1:17">
      <c r="A65" s="75" t="s">
        <v>110</v>
      </c>
      <c r="B65" s="72">
        <v>11555</v>
      </c>
      <c r="C65" s="73" t="s">
        <v>66</v>
      </c>
      <c r="D65" s="76">
        <v>3650</v>
      </c>
      <c r="E65" s="77">
        <v>46080</v>
      </c>
      <c r="F65" s="37">
        <v>50956</v>
      </c>
      <c r="G65" s="53"/>
      <c r="H65" s="53"/>
      <c r="I65" s="53"/>
      <c r="J65" s="53">
        <v>12408</v>
      </c>
      <c r="K65" s="53"/>
      <c r="L65" s="53"/>
      <c r="M65" s="53"/>
      <c r="N65" s="53">
        <f t="shared" si="3"/>
        <v>12408</v>
      </c>
      <c r="O65" s="85"/>
      <c r="P65" s="84" t="s">
        <v>24</v>
      </c>
      <c r="Q65" s="75" t="s">
        <v>131</v>
      </c>
    </row>
    <row r="66" s="86" customFormat="1" ht="12.95" customHeight="1" spans="1:17">
      <c r="A66" s="114" t="s">
        <v>58</v>
      </c>
      <c r="B66" s="72">
        <v>11461</v>
      </c>
      <c r="C66" s="68" t="s">
        <v>132</v>
      </c>
      <c r="D66" s="68" t="s">
        <v>132</v>
      </c>
      <c r="E66" s="115" t="s">
        <v>133</v>
      </c>
      <c r="F66" s="116"/>
      <c r="G66" s="117"/>
      <c r="H66" s="117"/>
      <c r="I66" s="117"/>
      <c r="J66" s="117"/>
      <c r="K66" s="117"/>
      <c r="L66" s="117">
        <v>2200</v>
      </c>
      <c r="M66" s="117"/>
      <c r="N66" s="70">
        <f t="shared" si="3"/>
        <v>2200</v>
      </c>
      <c r="O66" s="115"/>
      <c r="P66" s="81"/>
      <c r="Q66" s="68"/>
    </row>
    <row r="67" customHeight="1" spans="1:17">
      <c r="A67" s="92" t="s">
        <v>15</v>
      </c>
      <c r="B67" s="84"/>
      <c r="C67" s="73"/>
      <c r="D67" s="77"/>
      <c r="E67" s="77"/>
      <c r="F67" s="37"/>
      <c r="G67" s="118">
        <f>SUM(G63:G65)</f>
        <v>0</v>
      </c>
      <c r="H67" s="118">
        <f>SUM(H63:H65)</f>
        <v>0</v>
      </c>
      <c r="I67" s="118">
        <f>SUM(I63:I65)</f>
        <v>0</v>
      </c>
      <c r="J67" s="118">
        <f>SUM(J63:J66)</f>
        <v>12408</v>
      </c>
      <c r="K67" s="118">
        <f>SUM(K63:K66)</f>
        <v>147473.21</v>
      </c>
      <c r="L67" s="118">
        <f>SUM(L63:L66)</f>
        <v>2200</v>
      </c>
      <c r="M67" s="118">
        <f>SUM(M63:M66)</f>
        <v>0</v>
      </c>
      <c r="N67" s="118">
        <f>SUM(N63:N66)</f>
        <v>162081.21</v>
      </c>
      <c r="O67" s="85"/>
      <c r="P67" s="84"/>
      <c r="Q67" s="75"/>
    </row>
    <row r="68" s="87" customFormat="1" ht="30" customHeight="1" spans="1:17">
      <c r="A68" s="119" t="s">
        <v>134</v>
      </c>
      <c r="B68" s="120"/>
      <c r="C68" s="121"/>
      <c r="D68" s="122"/>
      <c r="E68" s="122"/>
      <c r="F68" s="123"/>
      <c r="G68" s="124">
        <f t="shared" ref="G68:N68" si="4">G50+G67</f>
        <v>0</v>
      </c>
      <c r="H68" s="124">
        <f t="shared" si="4"/>
        <v>0</v>
      </c>
      <c r="I68" s="124">
        <f t="shared" si="4"/>
        <v>0</v>
      </c>
      <c r="J68" s="124">
        <f t="shared" si="4"/>
        <v>91802</v>
      </c>
      <c r="K68" s="124">
        <f t="shared" si="4"/>
        <v>147473.21</v>
      </c>
      <c r="L68" s="124">
        <f t="shared" si="4"/>
        <v>41048</v>
      </c>
      <c r="M68" s="124">
        <f t="shared" si="4"/>
        <v>0</v>
      </c>
      <c r="N68" s="124">
        <f>N50+N67</f>
        <v>280323.21</v>
      </c>
      <c r="O68" s="129"/>
      <c r="P68" s="130"/>
      <c r="Q68" s="132"/>
    </row>
    <row r="69" customHeight="1" spans="1:17">
      <c r="A69" s="99"/>
      <c r="B69" s="125"/>
      <c r="C69" s="126"/>
      <c r="D69" s="5"/>
      <c r="E69" s="5"/>
      <c r="F69" s="6"/>
      <c r="G69" s="127"/>
      <c r="H69" s="127"/>
      <c r="I69" s="127"/>
      <c r="J69" s="127"/>
      <c r="K69" s="127"/>
      <c r="L69" s="127"/>
      <c r="M69" s="127"/>
      <c r="N69" s="127"/>
      <c r="O69" s="131"/>
      <c r="P69" s="45"/>
      <c r="Q69" s="133"/>
    </row>
    <row r="70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customHeight="1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  <row r="104" customHeight="1" spans="1:17">
      <c r="A104" s="59"/>
      <c r="B104" s="59"/>
      <c r="C104" s="59"/>
      <c r="D104" s="128"/>
      <c r="E104" s="128"/>
      <c r="F104" s="101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</row>
  </sheetData>
  <mergeCells count="27">
    <mergeCell ref="H6:I6"/>
    <mergeCell ref="L6:M6"/>
    <mergeCell ref="H61:I61"/>
    <mergeCell ref="L61:M61"/>
    <mergeCell ref="A6:A7"/>
    <mergeCell ref="A61:A62"/>
    <mergeCell ref="B6:B7"/>
    <mergeCell ref="B61:B62"/>
    <mergeCell ref="C6:C7"/>
    <mergeCell ref="C61:C62"/>
    <mergeCell ref="D6:D7"/>
    <mergeCell ref="D61:D62"/>
    <mergeCell ref="F6:F7"/>
    <mergeCell ref="F61:F62"/>
    <mergeCell ref="G6:G7"/>
    <mergeCell ref="G61:G62"/>
    <mergeCell ref="J6:J7"/>
    <mergeCell ref="J61:J62"/>
    <mergeCell ref="K6:K7"/>
    <mergeCell ref="K61:K62"/>
    <mergeCell ref="N6:N7"/>
    <mergeCell ref="N61:N62"/>
    <mergeCell ref="O6:O7"/>
    <mergeCell ref="O61:O62"/>
    <mergeCell ref="P6:P7"/>
    <mergeCell ref="P61:P62"/>
    <mergeCell ref="Q61:Q6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3" sqref="A13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122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123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135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125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 t="s">
        <v>136</v>
      </c>
      <c r="B8" s="61">
        <v>11223</v>
      </c>
      <c r="C8" s="62" t="s">
        <v>127</v>
      </c>
      <c r="D8" s="61">
        <v>3525</v>
      </c>
      <c r="E8" s="63"/>
      <c r="F8" s="64" t="s">
        <v>137</v>
      </c>
      <c r="G8" s="65"/>
      <c r="H8" s="65"/>
      <c r="I8" s="65"/>
      <c r="J8" s="65"/>
      <c r="K8" s="65">
        <v>158125</v>
      </c>
      <c r="L8" s="65"/>
      <c r="M8" s="65"/>
      <c r="N8" s="65">
        <f t="shared" ref="N8:N15" si="0">SUM(G8:M8)</f>
        <v>158125</v>
      </c>
      <c r="O8" s="80"/>
      <c r="P8" s="81" t="s">
        <v>12</v>
      </c>
      <c r="Q8" s="60" t="s">
        <v>54</v>
      </c>
    </row>
    <row r="9" customHeight="1" spans="1:17">
      <c r="A9" s="66" t="s">
        <v>138</v>
      </c>
      <c r="B9" s="67">
        <v>11298</v>
      </c>
      <c r="C9" s="68" t="s">
        <v>139</v>
      </c>
      <c r="D9" s="61">
        <v>3540</v>
      </c>
      <c r="E9" s="69"/>
      <c r="F9" s="64" t="s">
        <v>140</v>
      </c>
      <c r="G9" s="70"/>
      <c r="H9" s="70"/>
      <c r="I9" s="70"/>
      <c r="J9" s="70"/>
      <c r="K9" s="70">
        <v>39800</v>
      </c>
      <c r="L9" s="70"/>
      <c r="M9" s="70"/>
      <c r="N9" s="70">
        <f t="shared" si="0"/>
        <v>39800</v>
      </c>
      <c r="O9" s="80"/>
      <c r="P9" s="81" t="s">
        <v>12</v>
      </c>
      <c r="Q9" s="66" t="s">
        <v>86</v>
      </c>
    </row>
    <row r="10" customHeight="1" spans="1:17">
      <c r="A10" s="66" t="s">
        <v>141</v>
      </c>
      <c r="B10" s="67">
        <v>11309</v>
      </c>
      <c r="C10" s="68" t="s">
        <v>139</v>
      </c>
      <c r="D10" s="61">
        <v>3545</v>
      </c>
      <c r="E10" s="69"/>
      <c r="F10" s="64" t="s">
        <v>142</v>
      </c>
      <c r="G10" s="70"/>
      <c r="H10" s="70"/>
      <c r="I10" s="70"/>
      <c r="J10" s="70">
        <v>5280</v>
      </c>
      <c r="K10" s="70"/>
      <c r="L10" s="70"/>
      <c r="M10" s="70"/>
      <c r="N10" s="70">
        <f t="shared" si="0"/>
        <v>5280</v>
      </c>
      <c r="O10" s="80"/>
      <c r="P10" s="81" t="s">
        <v>12</v>
      </c>
      <c r="Q10" s="66" t="s">
        <v>86</v>
      </c>
    </row>
    <row r="11" customHeight="1" spans="1:17">
      <c r="A11" s="66" t="s">
        <v>143</v>
      </c>
      <c r="B11" s="67">
        <v>11337</v>
      </c>
      <c r="C11" s="68" t="s">
        <v>144</v>
      </c>
      <c r="D11" s="61">
        <v>3553</v>
      </c>
      <c r="E11" s="69"/>
      <c r="F11" s="64" t="s">
        <v>145</v>
      </c>
      <c r="G11" s="70"/>
      <c r="H11" s="70"/>
      <c r="I11" s="70"/>
      <c r="J11" s="70"/>
      <c r="K11" s="70">
        <v>9796.87</v>
      </c>
      <c r="L11" s="70"/>
      <c r="M11" s="70"/>
      <c r="N11" s="70">
        <f t="shared" si="0"/>
        <v>9796.87</v>
      </c>
      <c r="O11" s="80"/>
      <c r="P11" s="81" t="s">
        <v>12</v>
      </c>
      <c r="Q11" s="66" t="s">
        <v>45</v>
      </c>
    </row>
    <row r="12" s="1" customFormat="1" customHeight="1" spans="1:17">
      <c r="A12" s="71" t="s">
        <v>25</v>
      </c>
      <c r="B12" s="72">
        <v>11340</v>
      </c>
      <c r="C12" s="73" t="s">
        <v>66</v>
      </c>
      <c r="D12" s="72">
        <v>3558</v>
      </c>
      <c r="E12" s="36" t="s">
        <v>28</v>
      </c>
      <c r="F12" s="135" t="s">
        <v>146</v>
      </c>
      <c r="G12" s="74"/>
      <c r="H12" s="74"/>
      <c r="I12" s="74"/>
      <c r="J12" s="74">
        <v>5280</v>
      </c>
      <c r="K12" s="74"/>
      <c r="L12" s="74"/>
      <c r="M12" s="74"/>
      <c r="N12" s="82">
        <f t="shared" si="0"/>
        <v>5280</v>
      </c>
      <c r="O12" s="83" t="s">
        <v>21</v>
      </c>
      <c r="P12" s="84" t="s">
        <v>24</v>
      </c>
      <c r="Q12" s="59"/>
    </row>
    <row r="13" customHeight="1" spans="1:17">
      <c r="A13" s="75"/>
      <c r="B13" s="72"/>
      <c r="C13" s="73"/>
      <c r="D13" s="76"/>
      <c r="E13" s="77"/>
      <c r="F13" s="37"/>
      <c r="G13" s="53"/>
      <c r="H13" s="53"/>
      <c r="I13" s="53"/>
      <c r="J13" s="53"/>
      <c r="K13" s="53"/>
      <c r="L13" s="53"/>
      <c r="M13" s="53"/>
      <c r="N13" s="53">
        <f t="shared" si="0"/>
        <v>0</v>
      </c>
      <c r="O13" s="85"/>
      <c r="P13" s="84"/>
      <c r="Q13" s="75"/>
    </row>
    <row r="14" customHeight="1" spans="1:17">
      <c r="A14" s="75"/>
      <c r="B14" s="72"/>
      <c r="C14" s="73"/>
      <c r="D14" s="78"/>
      <c r="E14" s="77"/>
      <c r="F14" s="79"/>
      <c r="G14" s="53"/>
      <c r="H14" s="53"/>
      <c r="I14" s="53"/>
      <c r="J14" s="53"/>
      <c r="K14" s="53"/>
      <c r="L14" s="53"/>
      <c r="M14" s="53"/>
      <c r="N14" s="53">
        <f t="shared" si="0"/>
        <v>0</v>
      </c>
      <c r="O14" s="85"/>
      <c r="P14" s="84"/>
      <c r="Q14" s="75"/>
    </row>
    <row r="15" customHeight="1" spans="1:17">
      <c r="A15" s="75"/>
      <c r="B15" s="72"/>
      <c r="C15" s="73"/>
      <c r="D15" s="78"/>
      <c r="E15" s="77"/>
      <c r="F15" s="79"/>
      <c r="G15" s="53"/>
      <c r="H15" s="53"/>
      <c r="I15" s="53"/>
      <c r="J15" s="53"/>
      <c r="K15" s="53"/>
      <c r="L15" s="53"/>
      <c r="M15" s="53"/>
      <c r="N15" s="53">
        <f t="shared" si="0"/>
        <v>0</v>
      </c>
      <c r="O15" s="85"/>
      <c r="P15" s="84"/>
      <c r="Q15" s="75"/>
    </row>
    <row r="16" customHeight="1" spans="1:17">
      <c r="A16" s="75"/>
      <c r="B16" s="72"/>
      <c r="C16" s="73"/>
      <c r="D16" s="78"/>
      <c r="E16" s="77"/>
      <c r="F16" s="79"/>
      <c r="G16" s="53"/>
      <c r="H16" s="53"/>
      <c r="I16" s="53"/>
      <c r="J16" s="53"/>
      <c r="K16" s="53"/>
      <c r="L16" s="53"/>
      <c r="M16" s="53"/>
      <c r="N16" s="53"/>
      <c r="O16" s="85"/>
      <c r="P16" s="84"/>
      <c r="Q16" s="75"/>
    </row>
    <row r="17" customHeight="1" spans="1:17">
      <c r="A17" s="75"/>
      <c r="B17" s="72"/>
      <c r="C17" s="73"/>
      <c r="D17" s="78"/>
      <c r="E17" s="77"/>
      <c r="F17" s="79"/>
      <c r="G17" s="53"/>
      <c r="H17" s="53"/>
      <c r="I17" s="53"/>
      <c r="J17" s="53"/>
      <c r="K17" s="53"/>
      <c r="L17" s="53"/>
      <c r="M17" s="53"/>
      <c r="N17" s="53">
        <f>SUM(G17:M17)</f>
        <v>0</v>
      </c>
      <c r="O17" s="85"/>
      <c r="P17" s="84"/>
      <c r="Q17" s="7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ref="N18:N33" si="1">SUM(G18:M18)</f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147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10560</v>
      </c>
      <c r="K34" s="44">
        <f t="shared" si="2"/>
        <v>207721.87</v>
      </c>
      <c r="L34" s="44">
        <f t="shared" si="2"/>
        <v>0</v>
      </c>
      <c r="M34" s="44">
        <f t="shared" si="2"/>
        <v>0</v>
      </c>
      <c r="N34" s="44">
        <f t="shared" si="2"/>
        <v>218281.87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12" sqref="P12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122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148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/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/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ref="N9:N33" si="0">SUM(G10:M10)</f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149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B18" sqref="B18"/>
    </sheetView>
  </sheetViews>
  <sheetFormatPr defaultColWidth="9.1047619047619" defaultRowHeight="12.9" customHeight="1"/>
  <cols>
    <col min="1" max="1" width="9.33333333333333" style="1"/>
    <col min="2" max="2" width="11" style="1" customWidth="1"/>
    <col min="3" max="3" width="40.552380952381" style="1" customWidth="1"/>
    <col min="4" max="5" width="9.1047619047619" style="2"/>
    <col min="6" max="6" width="14.4380952380952" style="3" customWidth="1"/>
    <col min="7" max="9" width="9.1047619047619" style="1"/>
    <col min="10" max="10" width="11.6666666666667" style="1" customWidth="1"/>
    <col min="11" max="11" width="11.8857142857143" style="1" customWidth="1"/>
    <col min="12" max="13" width="9.1047619047619" style="1"/>
    <col min="14" max="14" width="11.3333333333333" style="1" customWidth="1"/>
    <col min="15" max="15" width="9.1047619047619" style="1"/>
    <col min="16" max="16" width="15.552380952381" style="1" customWidth="1"/>
    <col min="17" max="16384" width="9.1047619047619" style="1"/>
  </cols>
  <sheetData>
    <row r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customHeight="1" spans="1:17">
      <c r="A2" s="4" t="s">
        <v>150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151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152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2026-03-16T03:49:35Z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1E560FEDBA8E4D5189C595BB05037C98_13</vt:lpwstr>
  </property>
  <property fmtid="{D5CDD505-2E9C-101B-9397-08002B2CF9AE}" pid="3" name="KSOProductBuildVer">
    <vt:lpwstr>1033-12.2.0.21546</vt:lpwstr>
  </property>
</Properties>
</file>