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<sst xmlns="http://schemas.openxmlformats.org/spreadsheetml/2006/main" count="266" uniqueCount="81">
  <si>
    <t>KOLIN PHILIPPINES INT'L INC</t>
  </si>
  <si>
    <t>SERVICE INCOME ILOILO</t>
  </si>
  <si>
    <t>FOR THE MONTH OF FEBRUARY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</si>
  <si>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</si>
  <si>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</si>
  <si>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</si>
  <si>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</si>
  <si>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</si>
  <si>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</si>
  <si>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</si>
  <si>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</si>
  <si>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</si>
  <si>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</si>
  <si>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</si>
  <si>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</si>
  <si>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</si>
  <si>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</si>
  <si>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</si>
  <si>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</si>
  <si>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</si>
  <si>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</si>
  <si>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02.02.26</t>
  </si>
  <si>
    <t>RV EMPIRE INC.</t>
  </si>
  <si>
    <t>02.04.26</t>
  </si>
  <si>
    <t>COOL SITE AIRCONDITIONING</t>
  </si>
  <si>
    <t>COOL ZONE REF AND AIRCON</t>
  </si>
  <si>
    <t>02.05.26</t>
  </si>
  <si>
    <t>RANDY VERMEJO</t>
  </si>
  <si>
    <t>02.06.26</t>
  </si>
  <si>
    <t>02.07.26</t>
  </si>
  <si>
    <t>02.09.26</t>
  </si>
  <si>
    <t>LOPEL AIRCONDITIONING</t>
  </si>
  <si>
    <t>MHEL AIRCONDITIONING</t>
  </si>
  <si>
    <t>02.12.26</t>
  </si>
  <si>
    <t>02.10.26</t>
  </si>
  <si>
    <t>COOL ZONE REF. AND AIRCON</t>
  </si>
  <si>
    <t>02.13.26</t>
  </si>
  <si>
    <t>MERLYN ARDENIA</t>
  </si>
  <si>
    <t>02.16.26</t>
  </si>
  <si>
    <t>02.14.26</t>
  </si>
  <si>
    <t>DIOSDADO CATMON</t>
  </si>
  <si>
    <t>02.18.26</t>
  </si>
  <si>
    <t>AUDREY ROSE</t>
  </si>
  <si>
    <t>LOPEL AIRCONDITIONING SERVICE</t>
  </si>
  <si>
    <t>02.19.26</t>
  </si>
  <si>
    <t>REMARD ENGR.</t>
  </si>
  <si>
    <t>02.20.26</t>
  </si>
  <si>
    <t>REM CLEANAIR AIRCON</t>
  </si>
  <si>
    <t>02.23.26</t>
  </si>
  <si>
    <t>WINDEL QUINTELLA</t>
  </si>
  <si>
    <t>02.21.26</t>
  </si>
  <si>
    <t>02.24.26</t>
  </si>
  <si>
    <t>02.25.26</t>
  </si>
  <si>
    <t>RAC ENGR REF AND AIRCONDITIONING</t>
  </si>
  <si>
    <t>LDC REFRIGERATION AND AIRCONDITIONING</t>
  </si>
  <si>
    <t>02.27.26</t>
  </si>
  <si>
    <t>J7 HOTEL  AND RESORT CORP.</t>
  </si>
  <si>
    <t>SUB-TOTAL</t>
  </si>
  <si>
    <t xml:space="preserve">  </t>
  </si>
  <si>
    <t>ACCOUNTS RECEIVABLE</t>
  </si>
  <si>
    <t>SI/PR</t>
  </si>
  <si>
    <t>CHECK DATE</t>
  </si>
  <si>
    <t>NIG MARKETING</t>
  </si>
  <si>
    <t>RV EMPIRE</t>
  </si>
  <si>
    <t>ILOILO COOLED AIR</t>
  </si>
  <si>
    <t xml:space="preserve">TOTAL REVENUE FOR THE MONTH </t>
  </si>
  <si>
    <t>RECEIVABLE COLLECTED</t>
  </si>
  <si>
    <t>11.11.25</t>
  </si>
  <si>
    <t>02.03.26</t>
  </si>
  <si>
    <t>DIRECT DEPOSIT</t>
  </si>
  <si>
    <t>12.23.25</t>
  </si>
  <si>
    <t>12.226.25</t>
  </si>
  <si>
    <t xml:space="preserve">TOTAL SERVICE RECEIVABLES FOR THE MONTH OF </t>
  </si>
  <si>
    <t>OTHER COLLECTIONS</t>
  </si>
  <si>
    <t>RHONALYN PEDROSO</t>
  </si>
  <si>
    <t>EXCESS CA</t>
  </si>
  <si>
    <t>AISEN JOHN TORQUEMADA</t>
  </si>
  <si>
    <t xml:space="preserve">TOTAL COLLECTIONS FOR THE MONTH OF </t>
  </si>
  <si>
    <t>FOR THE MONTH OF AUGUST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</si>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</sst>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dd\-mmm"/>
  </numFmts>
  <fonts count="48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7030A0"/>
      <name val="Arial"/>
      <charset val="134"/>
    </font>
    <font>
      <b/>
      <sz val="8"/>
      <name val="Calibri"/>
      <charset val="134"/>
    </font>
    <font>
      <b/>
      <sz val="8"/>
      <color theme="1"/>
      <name val="Calibri"/>
      <charset val="134"/>
    </font>
    <font>
      <b/>
      <sz val="8"/>
      <color rgb="FF7030A0"/>
      <name val="Calibri"/>
      <charset val="134"/>
    </font>
    <font>
      <b/>
      <sz val="8"/>
      <color indexed="51"/>
      <name val="Calibri"/>
      <charset val="134"/>
    </font>
    <font>
      <sz val="8"/>
      <color indexed="8"/>
      <name val="Calibri"/>
      <charset val="134"/>
    </font>
    <font>
      <sz val="8"/>
      <color indexed="53"/>
      <name val="Calibri"/>
      <charset val="134"/>
    </font>
    <font>
      <sz val="8"/>
      <name val="Calibri"/>
      <charset val="134"/>
    </font>
    <font>
      <sz val="8"/>
      <color theme="1"/>
      <name val="Calibri"/>
      <charset val="134"/>
    </font>
    <font>
      <sz val="8"/>
      <color rgb="FF7030A0"/>
      <name val="Calibri"/>
      <charset val="134"/>
    </font>
    <font>
      <b/>
      <i/>
      <sz val="8"/>
      <color indexed="10"/>
      <name val="Calibri"/>
      <charset val="134"/>
    </font>
    <font>
      <b/>
      <sz val="8"/>
      <color indexed="10"/>
      <name val="Calibri"/>
      <charset val="134"/>
    </font>
    <font>
      <b/>
      <i/>
      <sz val="8"/>
      <color indexed="12"/>
      <name val="Calibri"/>
      <charset val="134"/>
    </font>
    <font>
      <b/>
      <sz val="8"/>
      <color indexed="18"/>
      <name val="Calibri"/>
      <charset val="134"/>
    </font>
    <font>
      <sz val="10"/>
      <name val="Calibri"/>
      <charset val="134"/>
    </font>
    <font>
      <sz val="9"/>
      <name val="Calibri"/>
      <charset val="134"/>
    </font>
    <font>
      <sz val="10"/>
      <color theme="1"/>
      <name val="Calibri"/>
      <charset val="134"/>
    </font>
    <font>
      <sz val="10"/>
      <color rgb="FF7030A0"/>
      <name val="Calibri"/>
      <charset val="134"/>
    </font>
    <font>
      <b/>
      <sz val="8"/>
      <color indexed="13"/>
      <name val="Calibri"/>
      <charset val="134"/>
    </font>
    <font>
      <b/>
      <sz val="9"/>
      <color indexed="10"/>
      <name val="Calibri"/>
      <charset val="134"/>
    </font>
    <font>
      <b/>
      <sz val="9"/>
      <color indexed="18"/>
      <name val="Calibri"/>
      <charset val="134"/>
    </font>
    <font>
      <b/>
      <sz val="9"/>
      <color theme="1"/>
      <name val="Calibri"/>
      <charset val="134"/>
    </font>
    <font>
      <b/>
      <sz val="9"/>
      <color rgb="FF7030A0"/>
      <name val="Calibri"/>
      <charset val="134"/>
    </font>
    <font>
      <sz val="11"/>
      <color theme="1"/>
      <name val="Calibri"/>
      <charset val="134"/>
    </font>
    <font>
      <b/>
      <sz val="8"/>
      <color indexed="62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3" xfId="0" applyNumberFormat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vertical="center"/>
    </xf>
    <xf numFmtId="0" fontId="17" fillId="0" borderId="0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/>
    <xf numFmtId="178" fontId="11" fillId="0" borderId="3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179" fontId="11" fillId="0" borderId="10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2" fillId="0" borderId="13" xfId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26" fillId="0" borderId="0" xfId="0" applyFont="1">
      <alignment vertical="center"/>
    </xf>
    <xf numFmtId="44" fontId="4" fillId="0" borderId="3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7" fillId="0" borderId="2" xfId="0" applyFont="1" applyFill="1" applyBorder="1" applyAlignment="1">
      <alignment horizontal="center"/>
    </xf>
    <xf numFmtId="43" fontId="10" fillId="0" borderId="14" xfId="1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1" xfId="1" applyNumberFormat="1" applyFont="1" applyFill="1" applyBorder="1" applyAlignment="1"/>
    <xf numFmtId="43" fontId="10" fillId="0" borderId="2" xfId="1" applyFont="1" applyFill="1" applyBorder="1" applyAlignment="1">
      <alignment horizontal="center"/>
    </xf>
    <xf numFmtId="176" fontId="18" fillId="0" borderId="10" xfId="1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18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0" fillId="0" borderId="13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XFD87"/>
  <sheetViews>
    <sheetView tabSelected="1" zoomScale="90" zoomScaleNormal="90" workbookViewId="0">
      <selection activeCell="N11" sqref="N11"/>
    </sheetView>
  </sheetViews>
  <sheetFormatPr defaultColWidth="9.14285714285714" defaultRowHeight="12.95" customHeight="1"/>
  <cols>
    <col min="1" max="1" width="7.44761904761905" style="62" customWidth="1"/>
    <col min="2" max="2" width="6.02857142857143" style="62" customWidth="1"/>
    <col min="3" max="3" width="27.2952380952381" style="62" customWidth="1"/>
    <col min="4" max="4" width="9.14285714285714" style="65" hidden="1" customWidth="1"/>
    <col min="5" max="5" width="6.34285714285714" style="65" customWidth="1"/>
    <col min="6" max="6" width="6.66666666666667" style="66" customWidth="1"/>
    <col min="7" max="7" width="3.85714285714286" style="62" customWidth="1"/>
    <col min="8" max="8" width="5.07619047619048" style="62" customWidth="1"/>
    <col min="9" max="9" width="5.55238095238095" style="62" customWidth="1"/>
    <col min="10" max="10" width="8.87619047619048" style="62" customWidth="1"/>
    <col min="11" max="11" width="9.52380952380952" style="62" customWidth="1"/>
    <col min="12" max="12" width="6.19047619047619" style="62" customWidth="1"/>
    <col min="13" max="13" width="7.14285714285714" style="62" customWidth="1"/>
    <col min="14" max="14" width="11.2857142857143" style="62" customWidth="1"/>
    <col min="15" max="15" width="9.14285714285714" style="62"/>
    <col min="16" max="16" width="7.77142857142857" style="62" customWidth="1"/>
    <col min="17" max="17" width="7.45714285714286" style="62" customWidth="1"/>
    <col min="18" max="16384" width="9.14285714285714" style="62"/>
  </cols>
  <sheetData>
    <row r="1" s="62" customFormat="1" ht="20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62" customFormat="1" customHeight="1" spans="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62" customFormat="1" customHeight="1" spans="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62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62" customFormat="1" customHeight="1" spans="1:17">
      <c r="A5" s="67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62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0" t="s">
        <v>17</v>
      </c>
      <c r="Q6" s="59"/>
    </row>
    <row r="7" s="62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11"/>
      <c r="Q7" s="59"/>
    </row>
    <row r="8" s="62" customFormat="1" customHeight="1" spans="1:17">
      <c r="A8" s="68" t="s">
        <v>21</v>
      </c>
      <c r="B8" s="69">
        <v>7702</v>
      </c>
      <c r="C8" s="70" t="s">
        <v>22</v>
      </c>
      <c r="D8" s="71">
        <v>2658</v>
      </c>
      <c r="E8" s="36" t="s">
        <v>21</v>
      </c>
      <c r="F8" s="37">
        <v>6659</v>
      </c>
      <c r="G8" s="72"/>
      <c r="H8" s="72"/>
      <c r="I8" s="72"/>
      <c r="J8" s="72">
        <v>330</v>
      </c>
      <c r="K8" s="72"/>
      <c r="L8" s="72"/>
      <c r="M8" s="72"/>
      <c r="N8" s="112">
        <f t="shared" ref="N8:N18" si="0">SUM(G8:M8)</f>
        <v>330</v>
      </c>
      <c r="O8" s="113" t="s">
        <v>23</v>
      </c>
      <c r="P8" s="63"/>
      <c r="Q8" s="59"/>
    </row>
    <row r="9" s="62" customFormat="1" customHeight="1" spans="1:17">
      <c r="A9" s="68" t="s">
        <v>21</v>
      </c>
      <c r="B9" s="69">
        <v>7703</v>
      </c>
      <c r="C9" s="70" t="s">
        <v>24</v>
      </c>
      <c r="D9" s="71">
        <v>2659</v>
      </c>
      <c r="E9" s="36" t="s">
        <v>21</v>
      </c>
      <c r="F9" s="37">
        <v>6660</v>
      </c>
      <c r="G9" s="72"/>
      <c r="H9" s="72"/>
      <c r="I9" s="72"/>
      <c r="J9" s="72">
        <v>1760</v>
      </c>
      <c r="K9" s="72"/>
      <c r="L9" s="72"/>
      <c r="M9" s="72"/>
      <c r="N9" s="112">
        <f t="shared" si="0"/>
        <v>1760</v>
      </c>
      <c r="O9" s="113" t="s">
        <v>23</v>
      </c>
      <c r="P9" s="63"/>
      <c r="Q9" s="59"/>
    </row>
    <row r="10" s="62" customFormat="1" customHeight="1" spans="1:17">
      <c r="A10" s="68" t="s">
        <v>23</v>
      </c>
      <c r="B10" s="69">
        <v>7709</v>
      </c>
      <c r="C10" s="70" t="s">
        <v>25</v>
      </c>
      <c r="D10" s="71">
        <v>2663</v>
      </c>
      <c r="E10" s="36" t="s">
        <v>23</v>
      </c>
      <c r="F10" s="37">
        <v>6663</v>
      </c>
      <c r="G10" s="72"/>
      <c r="H10" s="72"/>
      <c r="I10" s="72"/>
      <c r="J10" s="72">
        <v>4400</v>
      </c>
      <c r="K10" s="72"/>
      <c r="L10" s="72"/>
      <c r="M10" s="72"/>
      <c r="N10" s="112">
        <f t="shared" si="0"/>
        <v>4400</v>
      </c>
      <c r="O10" s="113" t="s">
        <v>23</v>
      </c>
      <c r="P10" s="63"/>
      <c r="Q10" s="59"/>
    </row>
    <row r="11" s="62" customFormat="1" customHeight="1" spans="1:17">
      <c r="A11" s="68" t="s">
        <v>26</v>
      </c>
      <c r="B11" s="69">
        <v>7716</v>
      </c>
      <c r="C11" s="70" t="s">
        <v>27</v>
      </c>
      <c r="D11" s="71">
        <v>2666</v>
      </c>
      <c r="E11" s="36" t="s">
        <v>26</v>
      </c>
      <c r="F11" s="37">
        <v>6664</v>
      </c>
      <c r="G11" s="72"/>
      <c r="H11" s="72"/>
      <c r="I11" s="72"/>
      <c r="J11" s="72">
        <v>1100</v>
      </c>
      <c r="K11" s="72"/>
      <c r="L11" s="72"/>
      <c r="M11" s="72"/>
      <c r="N11" s="112">
        <f t="shared" si="0"/>
        <v>1100</v>
      </c>
      <c r="O11" s="113" t="s">
        <v>28</v>
      </c>
      <c r="P11" s="63"/>
      <c r="Q11" s="59"/>
    </row>
    <row r="12" s="62" customFormat="1" customHeight="1" spans="1:17">
      <c r="A12" s="68" t="s">
        <v>29</v>
      </c>
      <c r="B12" s="69">
        <v>7721</v>
      </c>
      <c r="C12" s="70" t="s">
        <v>24</v>
      </c>
      <c r="D12" s="71">
        <v>2667</v>
      </c>
      <c r="E12" s="36" t="s">
        <v>29</v>
      </c>
      <c r="F12" s="37">
        <v>6665</v>
      </c>
      <c r="G12" s="72"/>
      <c r="H12" s="72"/>
      <c r="I12" s="72"/>
      <c r="J12" s="72">
        <v>5280</v>
      </c>
      <c r="K12" s="72"/>
      <c r="L12" s="72"/>
      <c r="M12" s="72"/>
      <c r="N12" s="112">
        <f t="shared" si="0"/>
        <v>5280</v>
      </c>
      <c r="O12" s="113" t="s">
        <v>30</v>
      </c>
      <c r="P12" s="63"/>
      <c r="Q12" s="59"/>
    </row>
    <row r="13" s="62" customFormat="1" customHeight="1" spans="1:17">
      <c r="A13" s="68" t="s">
        <v>29</v>
      </c>
      <c r="B13" s="69">
        <v>7722</v>
      </c>
      <c r="C13" s="70" t="s">
        <v>31</v>
      </c>
      <c r="D13" s="71">
        <v>2668</v>
      </c>
      <c r="E13" s="36" t="s">
        <v>29</v>
      </c>
      <c r="F13" s="37">
        <v>6666</v>
      </c>
      <c r="G13" s="72"/>
      <c r="H13" s="72"/>
      <c r="I13" s="72"/>
      <c r="J13" s="72">
        <v>5280</v>
      </c>
      <c r="K13" s="72"/>
      <c r="L13" s="72"/>
      <c r="M13" s="72"/>
      <c r="N13" s="112">
        <f t="shared" ref="N13:N39" si="1">SUM(G13:M13)</f>
        <v>5280</v>
      </c>
      <c r="O13" s="113" t="s">
        <v>30</v>
      </c>
      <c r="P13" s="63"/>
      <c r="Q13" s="59"/>
    </row>
    <row r="14" s="62" customFormat="1" customHeight="1" spans="1:17">
      <c r="A14" s="68" t="s">
        <v>30</v>
      </c>
      <c r="B14" s="69">
        <v>7723</v>
      </c>
      <c r="C14" s="70" t="s">
        <v>32</v>
      </c>
      <c r="D14" s="71">
        <v>2670</v>
      </c>
      <c r="E14" s="36" t="s">
        <v>30</v>
      </c>
      <c r="F14" s="37">
        <v>6667</v>
      </c>
      <c r="G14" s="72"/>
      <c r="H14" s="72"/>
      <c r="I14" s="72"/>
      <c r="J14" s="72">
        <v>1360</v>
      </c>
      <c r="K14" s="72"/>
      <c r="L14" s="72"/>
      <c r="M14" s="72"/>
      <c r="N14" s="112">
        <f t="shared" si="1"/>
        <v>1360</v>
      </c>
      <c r="O14" s="113" t="s">
        <v>33</v>
      </c>
      <c r="P14" s="63"/>
      <c r="Q14" s="59"/>
    </row>
    <row r="15" s="62" customFormat="1" customHeight="1" spans="1:17">
      <c r="A15" s="68" t="s">
        <v>34</v>
      </c>
      <c r="B15" s="69">
        <v>7725</v>
      </c>
      <c r="C15" s="70" t="s">
        <v>31</v>
      </c>
      <c r="D15" s="71">
        <v>2671</v>
      </c>
      <c r="E15" s="36" t="s">
        <v>34</v>
      </c>
      <c r="F15" s="37">
        <v>6668</v>
      </c>
      <c r="G15" s="72"/>
      <c r="H15" s="72"/>
      <c r="I15" s="72"/>
      <c r="J15" s="72">
        <v>1600</v>
      </c>
      <c r="K15" s="72"/>
      <c r="L15" s="72"/>
      <c r="M15" s="72"/>
      <c r="N15" s="112">
        <f t="shared" si="1"/>
        <v>1600</v>
      </c>
      <c r="O15" s="113" t="s">
        <v>33</v>
      </c>
      <c r="P15" s="63"/>
      <c r="Q15" s="59"/>
    </row>
    <row r="16" s="62" customFormat="1" customHeight="1" spans="1:17">
      <c r="A16" s="68" t="s">
        <v>33</v>
      </c>
      <c r="B16" s="69">
        <v>7727</v>
      </c>
      <c r="C16" s="70" t="s">
        <v>35</v>
      </c>
      <c r="D16" s="71">
        <v>2673</v>
      </c>
      <c r="E16" s="36" t="s">
        <v>33</v>
      </c>
      <c r="F16" s="37">
        <v>6669</v>
      </c>
      <c r="G16" s="72"/>
      <c r="H16" s="72"/>
      <c r="I16" s="72"/>
      <c r="J16" s="72">
        <v>5280</v>
      </c>
      <c r="K16" s="72"/>
      <c r="L16" s="72"/>
      <c r="M16" s="72"/>
      <c r="N16" s="112">
        <f t="shared" si="1"/>
        <v>5280</v>
      </c>
      <c r="O16" s="113" t="s">
        <v>36</v>
      </c>
      <c r="P16" s="63"/>
      <c r="Q16" s="59"/>
    </row>
    <row r="17" s="62" customFormat="1" customHeight="1" spans="1:17">
      <c r="A17" s="68" t="s">
        <v>33</v>
      </c>
      <c r="B17" s="69">
        <v>7728</v>
      </c>
      <c r="C17" s="70" t="s">
        <v>31</v>
      </c>
      <c r="D17" s="71">
        <v>2674</v>
      </c>
      <c r="E17" s="36" t="s">
        <v>33</v>
      </c>
      <c r="F17" s="37">
        <v>6670</v>
      </c>
      <c r="G17" s="72"/>
      <c r="H17" s="72"/>
      <c r="I17" s="72"/>
      <c r="J17" s="72">
        <v>800</v>
      </c>
      <c r="K17" s="72"/>
      <c r="L17" s="72"/>
      <c r="M17" s="72"/>
      <c r="N17" s="112">
        <f t="shared" si="1"/>
        <v>800</v>
      </c>
      <c r="O17" s="113" t="s">
        <v>36</v>
      </c>
      <c r="P17" s="63"/>
      <c r="Q17" s="59"/>
    </row>
    <row r="18" s="62" customFormat="1" customHeight="1" spans="1:17">
      <c r="A18" s="68" t="s">
        <v>36</v>
      </c>
      <c r="B18" s="69">
        <v>7724</v>
      </c>
      <c r="C18" s="70" t="s">
        <v>37</v>
      </c>
      <c r="D18" s="71"/>
      <c r="E18" s="36" t="s">
        <v>36</v>
      </c>
      <c r="F18" s="37">
        <v>6671</v>
      </c>
      <c r="G18" s="72"/>
      <c r="H18" s="72"/>
      <c r="I18" s="72"/>
      <c r="J18" s="72"/>
      <c r="K18" s="72"/>
      <c r="L18" s="72">
        <v>600</v>
      </c>
      <c r="M18" s="72">
        <v>800</v>
      </c>
      <c r="N18" s="112">
        <f t="shared" si="1"/>
        <v>1400</v>
      </c>
      <c r="O18" s="113" t="s">
        <v>38</v>
      </c>
      <c r="P18" s="63"/>
      <c r="Q18" s="59"/>
    </row>
    <row r="19" s="62" customFormat="1" customHeight="1" spans="1:17">
      <c r="A19" s="68" t="s">
        <v>39</v>
      </c>
      <c r="B19" s="69">
        <v>7733</v>
      </c>
      <c r="C19" s="70" t="s">
        <v>24</v>
      </c>
      <c r="D19" s="71">
        <v>2676</v>
      </c>
      <c r="E19" s="36" t="s">
        <v>39</v>
      </c>
      <c r="F19" s="37">
        <v>6672</v>
      </c>
      <c r="G19" s="72"/>
      <c r="H19" s="72"/>
      <c r="I19" s="72"/>
      <c r="J19" s="72">
        <v>2640</v>
      </c>
      <c r="K19" s="72"/>
      <c r="L19" s="72"/>
      <c r="M19" s="72"/>
      <c r="N19" s="112">
        <f t="shared" si="1"/>
        <v>2640</v>
      </c>
      <c r="O19" s="113" t="s">
        <v>38</v>
      </c>
      <c r="P19" s="63"/>
      <c r="Q19" s="59"/>
    </row>
    <row r="20" s="62" customFormat="1" customHeight="1" spans="1:17">
      <c r="A20" s="68" t="s">
        <v>38</v>
      </c>
      <c r="B20" s="69">
        <v>7741</v>
      </c>
      <c r="C20" s="70" t="s">
        <v>40</v>
      </c>
      <c r="D20" s="71">
        <v>2679</v>
      </c>
      <c r="E20" s="36" t="s">
        <v>41</v>
      </c>
      <c r="F20" s="37">
        <v>6675</v>
      </c>
      <c r="G20" s="72"/>
      <c r="H20" s="72"/>
      <c r="I20" s="72"/>
      <c r="J20" s="72">
        <v>2000</v>
      </c>
      <c r="K20" s="72"/>
      <c r="L20" s="72"/>
      <c r="M20" s="72"/>
      <c r="N20" s="112">
        <f t="shared" si="1"/>
        <v>2000</v>
      </c>
      <c r="O20" s="113" t="s">
        <v>41</v>
      </c>
      <c r="P20" s="63"/>
      <c r="Q20" s="59"/>
    </row>
    <row r="21" s="62" customFormat="1" customHeight="1" spans="1:17">
      <c r="A21" s="68" t="s">
        <v>38</v>
      </c>
      <c r="B21" s="69">
        <v>7742</v>
      </c>
      <c r="C21" s="70" t="s">
        <v>42</v>
      </c>
      <c r="D21" s="71">
        <v>2680</v>
      </c>
      <c r="E21" s="36" t="s">
        <v>41</v>
      </c>
      <c r="F21" s="37">
        <v>6676</v>
      </c>
      <c r="G21" s="72"/>
      <c r="H21" s="72"/>
      <c r="I21" s="72"/>
      <c r="J21" s="72">
        <v>4985</v>
      </c>
      <c r="K21" s="72"/>
      <c r="L21" s="72"/>
      <c r="M21" s="72"/>
      <c r="N21" s="112">
        <f t="shared" si="1"/>
        <v>4985</v>
      </c>
      <c r="O21" s="113" t="s">
        <v>41</v>
      </c>
      <c r="P21" s="63"/>
      <c r="Q21" s="59"/>
    </row>
    <row r="22" s="62" customFormat="1" customHeight="1" spans="1:17">
      <c r="A22" s="68" t="s">
        <v>41</v>
      </c>
      <c r="B22" s="69">
        <v>7744</v>
      </c>
      <c r="C22" s="70" t="s">
        <v>43</v>
      </c>
      <c r="D22" s="71">
        <v>2682</v>
      </c>
      <c r="E22" s="36" t="s">
        <v>41</v>
      </c>
      <c r="F22" s="37">
        <v>6677</v>
      </c>
      <c r="G22" s="72"/>
      <c r="H22" s="72"/>
      <c r="I22" s="72"/>
      <c r="J22" s="72">
        <v>11000</v>
      </c>
      <c r="K22" s="72"/>
      <c r="L22" s="72"/>
      <c r="M22" s="72"/>
      <c r="N22" s="112">
        <f t="shared" si="1"/>
        <v>11000</v>
      </c>
      <c r="O22" s="113" t="s">
        <v>41</v>
      </c>
      <c r="P22" s="63"/>
      <c r="Q22" s="59"/>
    </row>
    <row r="23" s="62" customFormat="1" customHeight="1" spans="1:17">
      <c r="A23" s="68" t="s">
        <v>44</v>
      </c>
      <c r="B23" s="69">
        <v>7749</v>
      </c>
      <c r="C23" s="70" t="s">
        <v>45</v>
      </c>
      <c r="D23" s="71">
        <v>2684</v>
      </c>
      <c r="E23" s="36" t="s">
        <v>44</v>
      </c>
      <c r="F23" s="37">
        <v>6678</v>
      </c>
      <c r="G23" s="72"/>
      <c r="H23" s="72"/>
      <c r="I23" s="72"/>
      <c r="J23" s="72">
        <v>1650</v>
      </c>
      <c r="K23" s="72"/>
      <c r="L23" s="72"/>
      <c r="M23" s="72"/>
      <c r="N23" s="112">
        <f t="shared" si="1"/>
        <v>1650</v>
      </c>
      <c r="O23" s="113" t="s">
        <v>46</v>
      </c>
      <c r="P23" s="63"/>
      <c r="Q23" s="59"/>
    </row>
    <row r="24" s="62" customFormat="1" customHeight="1" spans="1:17">
      <c r="A24" s="68" t="s">
        <v>46</v>
      </c>
      <c r="B24" s="69">
        <v>7750</v>
      </c>
      <c r="C24" s="70" t="s">
        <v>47</v>
      </c>
      <c r="D24" s="71">
        <v>2685</v>
      </c>
      <c r="E24" s="36" t="s">
        <v>46</v>
      </c>
      <c r="F24" s="37">
        <v>6679</v>
      </c>
      <c r="G24" s="72"/>
      <c r="H24" s="72"/>
      <c r="I24" s="72"/>
      <c r="J24" s="72">
        <v>2000</v>
      </c>
      <c r="K24" s="72"/>
      <c r="L24" s="72"/>
      <c r="M24" s="72"/>
      <c r="N24" s="112">
        <f t="shared" si="1"/>
        <v>2000</v>
      </c>
      <c r="O24" s="113" t="s">
        <v>46</v>
      </c>
      <c r="P24" s="63"/>
      <c r="Q24" s="59"/>
    </row>
    <row r="25" s="62" customFormat="1" customHeight="1" spans="1:17">
      <c r="A25" s="68" t="s">
        <v>46</v>
      </c>
      <c r="B25" s="69">
        <v>7753</v>
      </c>
      <c r="C25" s="70" t="s">
        <v>32</v>
      </c>
      <c r="D25" s="71">
        <v>2688</v>
      </c>
      <c r="E25" s="36" t="s">
        <v>46</v>
      </c>
      <c r="F25" s="37">
        <v>6680</v>
      </c>
      <c r="G25" s="72"/>
      <c r="H25" s="72"/>
      <c r="I25" s="72"/>
      <c r="J25" s="72"/>
      <c r="K25" s="72">
        <v>12300</v>
      </c>
      <c r="L25" s="72"/>
      <c r="M25" s="72"/>
      <c r="N25" s="112">
        <f t="shared" si="1"/>
        <v>12300</v>
      </c>
      <c r="O25" s="113" t="s">
        <v>48</v>
      </c>
      <c r="P25" s="63"/>
      <c r="Q25" s="59"/>
    </row>
    <row r="26" s="62" customFormat="1" customHeight="1" spans="1:17">
      <c r="A26" s="68" t="s">
        <v>46</v>
      </c>
      <c r="B26" s="69">
        <v>7755</v>
      </c>
      <c r="C26" s="70" t="s">
        <v>49</v>
      </c>
      <c r="D26" s="71">
        <v>2690</v>
      </c>
      <c r="E26" s="36" t="s">
        <v>46</v>
      </c>
      <c r="F26" s="37">
        <v>6681</v>
      </c>
      <c r="G26" s="72"/>
      <c r="H26" s="72"/>
      <c r="I26" s="72"/>
      <c r="J26" s="72">
        <v>5000</v>
      </c>
      <c r="K26" s="72"/>
      <c r="L26" s="72"/>
      <c r="M26" s="72"/>
      <c r="N26" s="112">
        <f t="shared" si="1"/>
        <v>5000</v>
      </c>
      <c r="O26" s="113" t="s">
        <v>48</v>
      </c>
      <c r="P26" s="63"/>
      <c r="Q26" s="59"/>
    </row>
    <row r="27" s="62" customFormat="1" customHeight="1" spans="1:17">
      <c r="A27" s="68" t="s">
        <v>50</v>
      </c>
      <c r="B27" s="69">
        <v>7756</v>
      </c>
      <c r="C27" s="70" t="s">
        <v>24</v>
      </c>
      <c r="D27" s="71">
        <v>2691</v>
      </c>
      <c r="E27" s="36" t="s">
        <v>50</v>
      </c>
      <c r="F27" s="37">
        <v>6682</v>
      </c>
      <c r="G27" s="72"/>
      <c r="H27" s="72"/>
      <c r="I27" s="72"/>
      <c r="J27" s="72">
        <v>8800</v>
      </c>
      <c r="K27" s="72"/>
      <c r="L27" s="72"/>
      <c r="M27" s="72"/>
      <c r="N27" s="112">
        <f t="shared" si="1"/>
        <v>8800</v>
      </c>
      <c r="O27" s="113" t="s">
        <v>48</v>
      </c>
      <c r="P27" s="63"/>
      <c r="Q27" s="59"/>
    </row>
    <row r="28" s="62" customFormat="1" customHeight="1" spans="1:17">
      <c r="A28" s="68" t="s">
        <v>51</v>
      </c>
      <c r="B28" s="69">
        <v>7764</v>
      </c>
      <c r="C28" s="70" t="s">
        <v>25</v>
      </c>
      <c r="D28" s="71">
        <v>2693</v>
      </c>
      <c r="E28" s="36" t="s">
        <v>51</v>
      </c>
      <c r="F28" s="37">
        <v>6683</v>
      </c>
      <c r="G28" s="72"/>
      <c r="H28" s="72"/>
      <c r="I28" s="72"/>
      <c r="J28" s="72">
        <v>440</v>
      </c>
      <c r="K28" s="72"/>
      <c r="L28" s="72"/>
      <c r="M28" s="72"/>
      <c r="N28" s="112">
        <f t="shared" si="1"/>
        <v>440</v>
      </c>
      <c r="O28" s="113" t="s">
        <v>52</v>
      </c>
      <c r="P28" s="63"/>
      <c r="Q28" s="59"/>
    </row>
    <row r="29" s="62" customFormat="1" customHeight="1" spans="1:17">
      <c r="A29" s="68" t="s">
        <v>51</v>
      </c>
      <c r="B29" s="69">
        <v>7765</v>
      </c>
      <c r="C29" s="70" t="s">
        <v>22</v>
      </c>
      <c r="D29" s="71">
        <v>2694</v>
      </c>
      <c r="E29" s="36" t="s">
        <v>51</v>
      </c>
      <c r="F29" s="37">
        <v>6684</v>
      </c>
      <c r="G29" s="72"/>
      <c r="H29" s="72"/>
      <c r="I29" s="72"/>
      <c r="J29" s="72">
        <v>480</v>
      </c>
      <c r="K29" s="72"/>
      <c r="L29" s="72"/>
      <c r="M29" s="72"/>
      <c r="N29" s="112">
        <f t="shared" si="1"/>
        <v>480</v>
      </c>
      <c r="O29" s="113" t="s">
        <v>52</v>
      </c>
      <c r="P29" s="63"/>
      <c r="Q29" s="59"/>
    </row>
    <row r="30" s="62" customFormat="1" customHeight="1" spans="1:17">
      <c r="A30" s="68" t="s">
        <v>52</v>
      </c>
      <c r="B30" s="69">
        <v>7771</v>
      </c>
      <c r="C30" s="70" t="s">
        <v>53</v>
      </c>
      <c r="D30" s="71">
        <v>2697</v>
      </c>
      <c r="E30" s="36" t="s">
        <v>52</v>
      </c>
      <c r="F30" s="37">
        <v>6685</v>
      </c>
      <c r="G30" s="72"/>
      <c r="H30" s="72"/>
      <c r="I30" s="72"/>
      <c r="J30" s="72">
        <v>660</v>
      </c>
      <c r="K30" s="72"/>
      <c r="L30" s="72"/>
      <c r="M30" s="72"/>
      <c r="N30" s="112">
        <f t="shared" si="1"/>
        <v>660</v>
      </c>
      <c r="O30" s="113" t="s">
        <v>52</v>
      </c>
      <c r="P30" s="63"/>
      <c r="Q30" s="59"/>
    </row>
    <row r="31" s="62" customFormat="1" customHeight="1" spans="1:17">
      <c r="A31" s="68" t="s">
        <v>52</v>
      </c>
      <c r="B31" s="69">
        <v>7772</v>
      </c>
      <c r="C31" s="70" t="s">
        <v>54</v>
      </c>
      <c r="D31" s="71">
        <v>2698</v>
      </c>
      <c r="E31" s="36" t="s">
        <v>52</v>
      </c>
      <c r="F31" s="37">
        <v>6686</v>
      </c>
      <c r="G31" s="72"/>
      <c r="H31" s="72"/>
      <c r="I31" s="72"/>
      <c r="J31" s="72">
        <v>500</v>
      </c>
      <c r="K31" s="72"/>
      <c r="L31" s="72"/>
      <c r="M31" s="72"/>
      <c r="N31" s="112">
        <f t="shared" si="1"/>
        <v>500</v>
      </c>
      <c r="O31" s="113" t="s">
        <v>55</v>
      </c>
      <c r="P31" s="63"/>
      <c r="Q31" s="59"/>
    </row>
    <row r="32" s="62" customFormat="1" customHeight="1" spans="1:17">
      <c r="A32" s="68" t="s">
        <v>55</v>
      </c>
      <c r="B32" s="69">
        <v>7778</v>
      </c>
      <c r="C32" s="70" t="s">
        <v>56</v>
      </c>
      <c r="D32" s="71">
        <v>2702</v>
      </c>
      <c r="E32" s="36" t="s">
        <v>55</v>
      </c>
      <c r="F32" s="37">
        <v>6688</v>
      </c>
      <c r="G32" s="72"/>
      <c r="H32" s="72"/>
      <c r="I32" s="72"/>
      <c r="J32" s="72">
        <v>14850</v>
      </c>
      <c r="K32" s="72"/>
      <c r="L32" s="72"/>
      <c r="M32" s="72"/>
      <c r="N32" s="112">
        <f t="shared" si="1"/>
        <v>14850</v>
      </c>
      <c r="O32" s="113">
        <v>46083</v>
      </c>
      <c r="P32" s="63"/>
      <c r="Q32" s="59"/>
    </row>
    <row r="33" s="62" customFormat="1" customHeight="1" spans="1:17">
      <c r="A33" s="68" t="s">
        <v>55</v>
      </c>
      <c r="B33" s="69">
        <v>7779</v>
      </c>
      <c r="C33" s="70" t="s">
        <v>24</v>
      </c>
      <c r="D33" s="71">
        <v>2703</v>
      </c>
      <c r="E33" s="36" t="s">
        <v>55</v>
      </c>
      <c r="F33" s="37">
        <v>6687</v>
      </c>
      <c r="G33" s="72"/>
      <c r="H33" s="72"/>
      <c r="I33" s="72"/>
      <c r="J33" s="72">
        <v>1600</v>
      </c>
      <c r="K33" s="72"/>
      <c r="L33" s="72"/>
      <c r="M33" s="72"/>
      <c r="N33" s="112">
        <f t="shared" si="1"/>
        <v>1600</v>
      </c>
      <c r="O33" s="113">
        <v>46083</v>
      </c>
      <c r="P33" s="63"/>
      <c r="Q33" s="59"/>
    </row>
    <row r="34" s="62" customFormat="1" customHeight="1" spans="1:17">
      <c r="A34" s="68" t="s">
        <v>55</v>
      </c>
      <c r="B34" s="69">
        <v>7780</v>
      </c>
      <c r="C34" s="70" t="s">
        <v>43</v>
      </c>
      <c r="D34" s="71">
        <v>2704</v>
      </c>
      <c r="E34" s="36" t="s">
        <v>55</v>
      </c>
      <c r="F34" s="37">
        <v>6689</v>
      </c>
      <c r="G34" s="72"/>
      <c r="H34" s="72"/>
      <c r="I34" s="72"/>
      <c r="J34" s="72">
        <v>3600</v>
      </c>
      <c r="K34" s="72"/>
      <c r="L34" s="72"/>
      <c r="M34" s="72"/>
      <c r="N34" s="112">
        <f t="shared" si="1"/>
        <v>3600</v>
      </c>
      <c r="O34" s="113">
        <v>46083</v>
      </c>
      <c r="P34" s="63"/>
      <c r="Q34" s="59"/>
    </row>
    <row r="35" s="62" customFormat="1" customHeight="1" spans="1:17">
      <c r="A35" s="73" t="s">
        <v>57</v>
      </c>
      <c r="B35" s="74"/>
      <c r="C35" s="75"/>
      <c r="D35" s="76"/>
      <c r="E35" s="77"/>
      <c r="F35" s="37" t="s">
        <v>58</v>
      </c>
      <c r="G35" s="78">
        <f>SUM(G8:G34)</f>
        <v>0</v>
      </c>
      <c r="H35" s="78">
        <f>SUM(H8:H34)</f>
        <v>0</v>
      </c>
      <c r="I35" s="78">
        <f>SUM(I8:I34)</f>
        <v>0</v>
      </c>
      <c r="J35" s="78">
        <f>SUM(J8:J34)</f>
        <v>87395</v>
      </c>
      <c r="K35" s="78">
        <f>SUM(K8:K34)</f>
        <v>12300</v>
      </c>
      <c r="L35" s="78">
        <f>SUM(L8:L34)</f>
        <v>600</v>
      </c>
      <c r="M35" s="78">
        <f>SUM(M8:M34)</f>
        <v>800</v>
      </c>
      <c r="N35" s="78">
        <f>SUM(N8:N34)</f>
        <v>101095</v>
      </c>
      <c r="O35" s="114"/>
      <c r="P35" s="63"/>
      <c r="Q35" s="59"/>
    </row>
    <row r="36" s="62" customFormat="1" customHeight="1" spans="1:17">
      <c r="A36" s="4"/>
      <c r="B36" s="4"/>
      <c r="C36" s="4"/>
      <c r="D36" s="79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62" customFormat="1" customHeight="1" spans="1:17">
      <c r="A37" s="4"/>
      <c r="B37" s="4"/>
      <c r="C37" s="4"/>
      <c r="D37" s="79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62" customFormat="1" customHeight="1" spans="1:17">
      <c r="A38" s="4" t="s">
        <v>0</v>
      </c>
      <c r="B38" s="4"/>
      <c r="C38" s="4"/>
      <c r="D38" s="79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62" customFormat="1" customHeight="1" spans="1:17">
      <c r="A39" s="4" t="s">
        <v>1</v>
      </c>
      <c r="B39" s="4"/>
      <c r="C39" s="4"/>
      <c r="D39" s="79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62" customFormat="1" customHeight="1" spans="1:17">
      <c r="A40" s="4" t="s">
        <v>2</v>
      </c>
      <c r="B40" s="4"/>
      <c r="C40" s="4"/>
      <c r="D40" s="79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62" customFormat="1" customHeight="1" spans="1:17">
      <c r="A41" s="4"/>
      <c r="B41" s="4"/>
      <c r="C41" s="4"/>
      <c r="D41" s="79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62" customFormat="1" customHeight="1" spans="1:17">
      <c r="A42" s="67" t="s">
        <v>59</v>
      </c>
      <c r="B42" s="8"/>
      <c r="C42" s="4"/>
      <c r="D42" s="79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62" customFormat="1" customHeight="1" spans="1:17">
      <c r="A43" s="9" t="s">
        <v>4</v>
      </c>
      <c r="B43" s="10" t="s">
        <v>5</v>
      </c>
      <c r="C43" s="10" t="s">
        <v>6</v>
      </c>
      <c r="D43" s="80" t="s">
        <v>7</v>
      </c>
      <c r="E43" s="12" t="s">
        <v>8</v>
      </c>
      <c r="F43" s="10" t="s">
        <v>60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15" t="s">
        <v>14</v>
      </c>
      <c r="M43" s="115"/>
      <c r="N43" s="10" t="s">
        <v>15</v>
      </c>
      <c r="O43" s="10" t="s">
        <v>16</v>
      </c>
      <c r="P43" s="10" t="s">
        <v>17</v>
      </c>
      <c r="Q43" s="10" t="s">
        <v>61</v>
      </c>
    </row>
    <row r="44" s="62" customFormat="1" customHeight="1" spans="1:17">
      <c r="A44" s="15"/>
      <c r="B44" s="16"/>
      <c r="C44" s="16"/>
      <c r="D44" s="81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45" customFormat="1" customHeight="1" spans="1:17">
      <c r="A45" s="58" t="s">
        <v>21</v>
      </c>
      <c r="B45" s="69">
        <v>7705</v>
      </c>
      <c r="C45" s="70" t="s">
        <v>62</v>
      </c>
      <c r="D45" s="71">
        <v>2660</v>
      </c>
      <c r="E45" s="82"/>
      <c r="F45" s="83"/>
      <c r="G45" s="84"/>
      <c r="H45" s="84"/>
      <c r="I45" s="84"/>
      <c r="J45" s="116">
        <v>20040</v>
      </c>
      <c r="K45" s="116">
        <v>70800</v>
      </c>
      <c r="L45" s="84"/>
      <c r="M45" s="84"/>
      <c r="N45" s="95">
        <f>SUM(G45:M45)</f>
        <v>90840</v>
      </c>
      <c r="O45" s="58"/>
      <c r="P45" s="58"/>
      <c r="Q45" s="58"/>
    </row>
    <row r="46" s="62" customFormat="1" customHeight="1" spans="1:17">
      <c r="A46" s="85" t="s">
        <v>26</v>
      </c>
      <c r="B46" s="69">
        <v>7715</v>
      </c>
      <c r="C46" s="70" t="s">
        <v>63</v>
      </c>
      <c r="D46" s="71">
        <v>2664</v>
      </c>
      <c r="E46" s="86"/>
      <c r="F46" s="37"/>
      <c r="G46" s="53"/>
      <c r="H46" s="53"/>
      <c r="I46" s="53"/>
      <c r="J46" s="53">
        <v>4000</v>
      </c>
      <c r="K46" s="53"/>
      <c r="L46" s="53"/>
      <c r="M46" s="53"/>
      <c r="N46" s="95">
        <f>SUM(G46:M46)</f>
        <v>4000</v>
      </c>
      <c r="O46" s="117"/>
      <c r="P46" s="63"/>
      <c r="Q46" s="85"/>
    </row>
    <row r="47" s="62" customFormat="1" customHeight="1" spans="1:17">
      <c r="A47" s="87" t="s">
        <v>38</v>
      </c>
      <c r="B47" s="88">
        <v>7740</v>
      </c>
      <c r="C47" s="89" t="s">
        <v>31</v>
      </c>
      <c r="D47" s="90">
        <v>2678</v>
      </c>
      <c r="E47" s="91">
        <v>46069</v>
      </c>
      <c r="F47" s="83">
        <v>44453</v>
      </c>
      <c r="G47" s="48"/>
      <c r="H47" s="48"/>
      <c r="I47" s="48"/>
      <c r="J47" s="48"/>
      <c r="K47" s="48">
        <v>30470</v>
      </c>
      <c r="L47" s="48"/>
      <c r="M47" s="48"/>
      <c r="N47" s="95">
        <f>SUM(G47:M47)</f>
        <v>30470</v>
      </c>
      <c r="O47" s="117"/>
      <c r="P47" s="58"/>
      <c r="Q47" s="87">
        <v>46097</v>
      </c>
    </row>
    <row r="48" s="62" customFormat="1" customHeight="1" spans="1:17">
      <c r="A48" s="92" t="s">
        <v>41</v>
      </c>
      <c r="B48" s="29">
        <v>7745</v>
      </c>
      <c r="C48" s="93" t="s">
        <v>63</v>
      </c>
      <c r="D48" s="60">
        <v>2683</v>
      </c>
      <c r="E48" s="94"/>
      <c r="F48" s="35"/>
      <c r="G48" s="95"/>
      <c r="H48" s="95"/>
      <c r="I48" s="95"/>
      <c r="J48" s="95">
        <v>5280</v>
      </c>
      <c r="K48" s="95"/>
      <c r="L48" s="95"/>
      <c r="M48" s="95"/>
      <c r="N48" s="95">
        <f>SUM(G48:M48)</f>
        <v>5280</v>
      </c>
      <c r="O48" s="118"/>
      <c r="P48" s="55"/>
      <c r="Q48" s="92"/>
    </row>
    <row r="49" s="63" customFormat="1" customHeight="1" spans="1:323">
      <c r="A49" s="63" t="s">
        <v>46</v>
      </c>
      <c r="B49" s="29">
        <v>7754</v>
      </c>
      <c r="C49" s="70" t="s">
        <v>63</v>
      </c>
      <c r="D49" s="60">
        <v>2689</v>
      </c>
      <c r="E49" s="96"/>
      <c r="F49" s="37"/>
      <c r="J49" s="119"/>
      <c r="K49" s="119">
        <v>48630</v>
      </c>
      <c r="N49" s="95">
        <f>SUM(G49:M49)</f>
        <v>48630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  <c r="IW49" s="45"/>
      <c r="IX49" s="45"/>
      <c r="IY49" s="45"/>
      <c r="IZ49" s="45"/>
      <c r="JA49" s="45"/>
      <c r="JB49" s="45"/>
      <c r="JC49" s="45"/>
      <c r="JD49" s="45"/>
      <c r="JE49" s="45"/>
      <c r="JF49" s="45"/>
      <c r="JG49" s="45"/>
      <c r="JH49" s="45"/>
      <c r="JI49" s="45"/>
      <c r="JJ49" s="45"/>
      <c r="JK49" s="45"/>
      <c r="JL49" s="45"/>
      <c r="JM49" s="45"/>
      <c r="JN49" s="45"/>
      <c r="JO49" s="45"/>
      <c r="JP49" s="45"/>
      <c r="JQ49" s="45"/>
      <c r="JR49" s="45"/>
      <c r="JS49" s="45"/>
      <c r="JT49" s="45"/>
      <c r="JU49" s="45"/>
      <c r="JV49" s="45"/>
      <c r="JW49" s="45"/>
      <c r="JX49" s="45"/>
      <c r="JY49" s="45"/>
      <c r="JZ49" s="45"/>
      <c r="KA49" s="45"/>
      <c r="KB49" s="45"/>
      <c r="KC49" s="45"/>
      <c r="KD49" s="45"/>
      <c r="KE49" s="45"/>
      <c r="KF49" s="45"/>
      <c r="KG49" s="45"/>
      <c r="KH49" s="45"/>
      <c r="KI49" s="45"/>
      <c r="KJ49" s="45"/>
      <c r="KK49" s="45"/>
      <c r="KL49" s="45"/>
      <c r="KM49" s="45"/>
      <c r="KN49" s="45"/>
      <c r="KO49" s="45"/>
      <c r="KP49" s="45"/>
      <c r="KQ49" s="45"/>
      <c r="KR49" s="45"/>
      <c r="KS49" s="45"/>
      <c r="KT49" s="45"/>
      <c r="KU49" s="45"/>
      <c r="KV49" s="45"/>
      <c r="KW49" s="45"/>
      <c r="KX49" s="45"/>
      <c r="KY49" s="45"/>
      <c r="KZ49" s="45"/>
      <c r="LA49" s="45"/>
      <c r="LB49" s="45"/>
      <c r="LC49" s="45"/>
      <c r="LD49" s="45"/>
      <c r="LE49" s="45"/>
      <c r="LF49" s="45"/>
      <c r="LG49" s="45"/>
      <c r="LH49" s="45"/>
      <c r="LI49" s="45"/>
      <c r="LJ49" s="45"/>
      <c r="LK49" s="125"/>
    </row>
    <row r="50" s="62" customFormat="1" customHeight="1" spans="1:17">
      <c r="A50" s="58" t="s">
        <v>51</v>
      </c>
      <c r="B50" s="69">
        <v>7766</v>
      </c>
      <c r="C50" s="70" t="s">
        <v>64</v>
      </c>
      <c r="D50" s="71">
        <v>2695</v>
      </c>
      <c r="E50" s="97">
        <v>46077</v>
      </c>
      <c r="F50" s="83">
        <v>44455</v>
      </c>
      <c r="G50" s="84"/>
      <c r="H50" s="84"/>
      <c r="I50" s="84"/>
      <c r="J50" s="116"/>
      <c r="K50" s="116">
        <v>49150</v>
      </c>
      <c r="L50" s="48"/>
      <c r="M50" s="48"/>
      <c r="N50" s="95">
        <f>SUM(G50:M50)</f>
        <v>49150</v>
      </c>
      <c r="O50" s="117"/>
      <c r="P50" s="58"/>
      <c r="Q50" s="87">
        <v>46106</v>
      </c>
    </row>
    <row r="51" s="62" customFormat="1" customHeight="1" spans="1:17">
      <c r="A51" s="73" t="s">
        <v>15</v>
      </c>
      <c r="B51" s="63"/>
      <c r="C51" s="70"/>
      <c r="D51" s="86"/>
      <c r="E51" s="86"/>
      <c r="F51" s="37"/>
      <c r="G51" s="98">
        <f t="shared" ref="G51:N51" si="2">SUM(G45:G50)</f>
        <v>0</v>
      </c>
      <c r="H51" s="98">
        <f t="shared" si="2"/>
        <v>0</v>
      </c>
      <c r="I51" s="98">
        <f t="shared" si="2"/>
        <v>0</v>
      </c>
      <c r="J51" s="98">
        <f>SUM(J45:J50)</f>
        <v>29320</v>
      </c>
      <c r="K51" s="98">
        <f t="shared" si="2"/>
        <v>199050</v>
      </c>
      <c r="L51" s="98">
        <f t="shared" si="2"/>
        <v>0</v>
      </c>
      <c r="M51" s="98">
        <f t="shared" si="2"/>
        <v>0</v>
      </c>
      <c r="N51" s="98">
        <f>SUM(N45:N50)</f>
        <v>228370</v>
      </c>
      <c r="O51" s="117"/>
      <c r="P51" s="63"/>
      <c r="Q51" s="85"/>
    </row>
    <row r="52" s="64" customFormat="1" ht="30" customHeight="1" spans="1:17">
      <c r="A52" s="99" t="s">
        <v>65</v>
      </c>
      <c r="B52" s="100"/>
      <c r="C52" s="101"/>
      <c r="D52" s="102"/>
      <c r="E52" s="102"/>
      <c r="F52" s="103"/>
      <c r="G52" s="104">
        <f t="shared" ref="G52:N52" si="3">G35+G51</f>
        <v>0</v>
      </c>
      <c r="H52" s="104">
        <f t="shared" si="3"/>
        <v>0</v>
      </c>
      <c r="I52" s="104">
        <f t="shared" si="3"/>
        <v>0</v>
      </c>
      <c r="J52" s="104">
        <f t="shared" si="3"/>
        <v>116715</v>
      </c>
      <c r="K52" s="104">
        <f t="shared" si="3"/>
        <v>211350</v>
      </c>
      <c r="L52" s="104">
        <f t="shared" si="3"/>
        <v>600</v>
      </c>
      <c r="M52" s="104">
        <f t="shared" si="3"/>
        <v>800</v>
      </c>
      <c r="N52" s="104">
        <f>N35+N51</f>
        <v>329465</v>
      </c>
      <c r="O52" s="120"/>
      <c r="P52" s="121"/>
      <c r="Q52" s="123"/>
    </row>
    <row r="53" s="62" customFormat="1" customHeight="1" spans="1:17">
      <c r="A53" s="105"/>
      <c r="B53" s="106"/>
      <c r="C53" s="107"/>
      <c r="D53" s="5"/>
      <c r="E53" s="5"/>
      <c r="F53" s="6"/>
      <c r="G53" s="108"/>
      <c r="H53" s="108"/>
      <c r="I53" s="108"/>
      <c r="J53" s="108"/>
      <c r="K53" s="108"/>
      <c r="L53" s="108"/>
      <c r="M53" s="108"/>
      <c r="N53" s="108"/>
      <c r="O53" s="122"/>
      <c r="P53" s="45"/>
      <c r="Q53" s="124"/>
    </row>
    <row r="54" s="62" customFormat="1" customHeight="1" spans="1:17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59"/>
    </row>
    <row r="55" s="62" customFormat="1" customHeight="1" spans="1:17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59"/>
    </row>
    <row r="56" s="62" customFormat="1" customHeight="1" spans="1:17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59"/>
    </row>
    <row r="57" s="62" customFormat="1" customHeight="1" spans="1:17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59"/>
    </row>
    <row r="58" s="62" customFormat="1" customHeight="1" spans="1:17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59"/>
    </row>
    <row r="59" s="62" customFormat="1" customHeight="1" spans="1:17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59"/>
    </row>
    <row r="60" s="62" customFormat="1" customHeight="1" spans="1:17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59"/>
    </row>
    <row r="61" s="62" customFormat="1" customHeight="1" spans="1:17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59"/>
    </row>
    <row r="62" s="62" customFormat="1" customHeight="1" spans="1:17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59"/>
    </row>
    <row r="63" s="62" customFormat="1" customHeight="1" spans="1:17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59"/>
    </row>
    <row r="64" s="62" customFormat="1" customHeight="1" spans="1:17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59"/>
    </row>
    <row r="65" s="62" customFormat="1" customHeight="1" spans="1:17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59"/>
    </row>
    <row r="66" s="62" customFormat="1" customHeight="1" spans="1:17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59"/>
    </row>
    <row r="67" s="62" customFormat="1" customHeight="1" spans="1:17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59"/>
    </row>
    <row r="68" s="62" customFormat="1" customHeight="1" spans="1:17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59"/>
    </row>
    <row r="69" s="62" customFormat="1" customHeight="1" spans="1:17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59"/>
    </row>
    <row r="70" s="62" customFormat="1" customHeight="1" spans="1:17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59"/>
    </row>
    <row r="71" s="62" customFormat="1" customHeight="1" spans="1:17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59"/>
    </row>
    <row r="72" s="62" customFormat="1" customHeight="1" spans="1:17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59"/>
    </row>
    <row r="73" s="62" customFormat="1" customHeight="1" spans="1:17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59"/>
    </row>
    <row r="74" s="62" customFormat="1" customHeight="1" spans="1:17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59"/>
    </row>
    <row r="75" s="62" customFormat="1" customHeight="1" spans="1:17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59"/>
    </row>
    <row r="76" s="62" customFormat="1" customHeight="1" spans="1:17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59"/>
    </row>
    <row r="77" s="62" customFormat="1" customHeight="1" spans="1:17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59"/>
    </row>
    <row r="78" s="62" customFormat="1" customHeight="1" spans="1:17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59"/>
    </row>
    <row r="79" s="62" customFormat="1" customHeight="1" spans="1:17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59"/>
    </row>
    <row r="80" s="62" customFormat="1" customHeight="1" spans="1:17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59"/>
    </row>
    <row r="81" s="62" customFormat="1" customHeight="1" spans="1:17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59"/>
    </row>
    <row r="82" s="62" customFormat="1" customHeight="1" spans="1:17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59"/>
    </row>
    <row r="83" s="62" customFormat="1" customHeight="1" spans="1:17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59"/>
    </row>
    <row r="84" s="62" customFormat="1" customHeight="1" spans="1:17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59"/>
    </row>
    <row r="85" s="62" customFormat="1" customHeight="1" spans="1:17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59"/>
    </row>
    <row r="86" s="62" customFormat="1" customHeight="1" spans="1:17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59"/>
    </row>
    <row r="87" s="62" customFormat="1" customHeight="1" spans="1:17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1180556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3"/>
  <sheetViews>
    <sheetView workbookViewId="0">
      <selection activeCell="A9" sqref="$A9:$XFD9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 t="s">
        <v>67</v>
      </c>
      <c r="B8" s="29">
        <v>7488</v>
      </c>
      <c r="C8" s="30" t="s">
        <v>63</v>
      </c>
      <c r="D8" s="60">
        <v>2562</v>
      </c>
      <c r="E8" s="31" t="s">
        <v>68</v>
      </c>
      <c r="F8" s="32">
        <v>6662</v>
      </c>
      <c r="G8" s="33"/>
      <c r="H8" s="34"/>
      <c r="I8" s="34"/>
      <c r="J8" s="61"/>
      <c r="K8" s="52">
        <v>145995.54</v>
      </c>
      <c r="L8" s="34"/>
      <c r="M8" s="34"/>
      <c r="N8" s="53">
        <f t="shared" ref="N8:N32" si="0">SUM(G8:M8)</f>
        <v>145995.54</v>
      </c>
      <c r="O8" s="54"/>
      <c r="P8" s="55" t="s">
        <v>69</v>
      </c>
    </row>
    <row r="9" customHeight="1" spans="1:16">
      <c r="A9" s="28" t="s">
        <v>38</v>
      </c>
      <c r="B9" s="29">
        <v>7579</v>
      </c>
      <c r="C9" s="30" t="s">
        <v>63</v>
      </c>
      <c r="D9" s="60">
        <v>2600</v>
      </c>
      <c r="E9" s="31" t="s">
        <v>38</v>
      </c>
      <c r="F9" s="32">
        <v>6674</v>
      </c>
      <c r="G9" s="33"/>
      <c r="H9" s="34"/>
      <c r="I9" s="34"/>
      <c r="J9" s="61">
        <v>5185.71</v>
      </c>
      <c r="K9" s="52"/>
      <c r="L9" s="34"/>
      <c r="M9" s="34"/>
      <c r="N9" s="53">
        <f t="shared" si="0"/>
        <v>5185.71</v>
      </c>
      <c r="O9" s="54" t="s">
        <v>38</v>
      </c>
      <c r="P9" s="55"/>
    </row>
    <row r="10" customHeight="1" spans="1:16">
      <c r="A10" s="28" t="s">
        <v>70</v>
      </c>
      <c r="B10" s="29">
        <v>7604</v>
      </c>
      <c r="C10" s="30" t="s">
        <v>63</v>
      </c>
      <c r="D10" s="60">
        <v>2614</v>
      </c>
      <c r="E10" s="31" t="s">
        <v>55</v>
      </c>
      <c r="F10" s="32">
        <v>6690</v>
      </c>
      <c r="G10" s="33"/>
      <c r="H10" s="34"/>
      <c r="I10" s="34"/>
      <c r="J10" s="61">
        <v>68530</v>
      </c>
      <c r="K10" s="52"/>
      <c r="L10" s="34"/>
      <c r="M10" s="34"/>
      <c r="N10" s="53">
        <f t="shared" si="0"/>
        <v>68530</v>
      </c>
      <c r="O10" s="54" t="s">
        <v>55</v>
      </c>
      <c r="P10" s="55"/>
    </row>
    <row r="11" customHeight="1" spans="1:16">
      <c r="A11" s="28" t="s">
        <v>71</v>
      </c>
      <c r="B11" s="29">
        <v>7607</v>
      </c>
      <c r="C11" s="30" t="s">
        <v>63</v>
      </c>
      <c r="D11" s="60">
        <v>2617</v>
      </c>
      <c r="E11" s="31" t="s">
        <v>55</v>
      </c>
      <c r="F11" s="32">
        <v>6690</v>
      </c>
      <c r="G11" s="33"/>
      <c r="H11" s="34"/>
      <c r="I11" s="34"/>
      <c r="J11" s="61">
        <v>1320</v>
      </c>
      <c r="K11" s="52"/>
      <c r="L11" s="34"/>
      <c r="M11" s="34"/>
      <c r="N11" s="53">
        <f t="shared" si="0"/>
        <v>1320</v>
      </c>
      <c r="O11" s="54" t="s">
        <v>55</v>
      </c>
      <c r="P11" s="55"/>
    </row>
    <row r="12" customHeight="1" spans="1:16">
      <c r="A12" s="28"/>
      <c r="B12" s="29"/>
      <c r="C12" s="30"/>
      <c r="D12" s="60"/>
      <c r="E12" s="31"/>
      <c r="F12" s="32"/>
      <c r="G12" s="33"/>
      <c r="H12" s="34"/>
      <c r="I12" s="34"/>
      <c r="J12" s="6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60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0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0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0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0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0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0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0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0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0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0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6"/>
      <c r="F32" s="37"/>
      <c r="G32" s="38"/>
      <c r="H32" s="39"/>
      <c r="I32" s="39"/>
      <c r="J32" s="39"/>
      <c r="K32" s="56"/>
      <c r="L32" s="39"/>
      <c r="M32" s="39"/>
      <c r="N32" s="53">
        <f t="shared" si="0"/>
        <v>0</v>
      </c>
      <c r="O32" s="54"/>
      <c r="P32" s="55"/>
    </row>
    <row r="33" customHeight="1" spans="1:16">
      <c r="A33" s="40" t="s">
        <v>72</v>
      </c>
      <c r="B33" s="41"/>
      <c r="C33" s="41"/>
      <c r="D33" s="42"/>
      <c r="E33" s="42"/>
      <c r="F33" s="43"/>
      <c r="G33" s="44">
        <f t="shared" ref="G33:N33" si="1">SUM(G8:G32)</f>
        <v>0</v>
      </c>
      <c r="H33" s="44">
        <f t="shared" si="1"/>
        <v>0</v>
      </c>
      <c r="I33" s="44">
        <f t="shared" si="1"/>
        <v>0</v>
      </c>
      <c r="J33" s="44">
        <f t="shared" si="1"/>
        <v>75035.71</v>
      </c>
      <c r="K33" s="44">
        <f t="shared" si="1"/>
        <v>145995.54</v>
      </c>
      <c r="L33" s="44">
        <f t="shared" si="1"/>
        <v>0</v>
      </c>
      <c r="M33" s="44">
        <f t="shared" si="1"/>
        <v>0</v>
      </c>
      <c r="N33" s="44">
        <f t="shared" si="1"/>
        <v>221031.25</v>
      </c>
      <c r="O33" s="57"/>
      <c r="P3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0" sqref="P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v>0</v>
      </c>
      <c r="O8" s="49"/>
      <c r="P8" s="50"/>
    </row>
    <row r="9" customHeight="1" spans="1:16">
      <c r="A9" s="28" t="s">
        <v>21</v>
      </c>
      <c r="B9" s="29"/>
      <c r="C9" s="30" t="s">
        <v>74</v>
      </c>
      <c r="D9" s="31"/>
      <c r="E9" s="31" t="s">
        <v>21</v>
      </c>
      <c r="F9" s="32">
        <v>6661</v>
      </c>
      <c r="G9" s="33"/>
      <c r="H9" s="34"/>
      <c r="I9" s="34"/>
      <c r="J9" s="51"/>
      <c r="K9" s="52"/>
      <c r="L9" s="34"/>
      <c r="M9" s="34"/>
      <c r="N9" s="48">
        <v>42</v>
      </c>
      <c r="O9" s="54" t="s">
        <v>23</v>
      </c>
      <c r="P9" s="55" t="s">
        <v>75</v>
      </c>
    </row>
    <row r="10" customHeight="1" spans="1:16">
      <c r="A10" s="28" t="s">
        <v>38</v>
      </c>
      <c r="B10" s="29"/>
      <c r="C10" s="30" t="s">
        <v>76</v>
      </c>
      <c r="D10" s="31"/>
      <c r="E10" s="31" t="s">
        <v>38</v>
      </c>
      <c r="F10" s="32">
        <v>6673</v>
      </c>
      <c r="G10" s="33"/>
      <c r="H10" s="34"/>
      <c r="I10" s="34"/>
      <c r="J10" s="51"/>
      <c r="K10" s="52"/>
      <c r="L10" s="34"/>
      <c r="M10" s="34"/>
      <c r="N10" s="48">
        <v>8509</v>
      </c>
      <c r="O10" s="54" t="s">
        <v>38</v>
      </c>
      <c r="P10" s="55" t="s">
        <v>75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48"/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48">
        <f t="shared" ref="N8:N33" si="0">SUM(G12:M12)</f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48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48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48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8551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9" sqref="F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78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DevExpress Office File API/25.1.3.0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2026-03-03T07:26:41Z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3068341FE01C4113857159B2E93A2214_13</vt:lpwstr>
  </property>
  <property fmtid="{D5CDD505-2E9C-101B-9397-08002B2CF9AE}" pid="3" name="KSOProductBuildVer">
    <vt:lpwstr>1033-12.2.0.21546</vt:lpwstr>
  </property>
</Properties>
</file>