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<sst xmlns="http://schemas.openxmlformats.org/spreadsheetml/2006/main" count="250" uniqueCount="79">
  <si>
    <t>KOLIN PHILIPPINES INT'L INC</t>
  </si>
  <si>
    <t>SERVICE INCOME ILOILO</t>
  </si>
  <si>
    <t>FOR THE MONTH OF JANUARY 2026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</si>
  <si>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</si>
  <si>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</si>
  <si>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</si>
  <si>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</si>
  <si>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</si>
  <si>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</si>
  <si>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</si>
  <si>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</si>
  <si>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</si>
  <si>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</si>
  <si>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</si>
  <si>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</si>
  <si>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</si>
  <si>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</si>
  <si>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</si>
  <si>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</si>
  <si>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</si>
  <si>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</si>
  <si>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01.03.26</t>
  </si>
  <si>
    <t>LOPEL AIRCONDITIONING SERVICE</t>
  </si>
  <si>
    <t>01.05.26</t>
  </si>
  <si>
    <t>12.29.25</t>
  </si>
  <si>
    <t>WARREN CO.</t>
  </si>
  <si>
    <t>01.07.26</t>
  </si>
  <si>
    <t>01.09.26</t>
  </si>
  <si>
    <t>MHEL AIRCODITIONING REFRIGERATION</t>
  </si>
  <si>
    <t>01.08.26</t>
  </si>
  <si>
    <t>REMARD ENGR.WORKS</t>
  </si>
  <si>
    <t>COOL SITE AIRCONDITIONING</t>
  </si>
  <si>
    <t>01.12.26</t>
  </si>
  <si>
    <t>01.10.26</t>
  </si>
  <si>
    <t>IMELDA PENTASON</t>
  </si>
  <si>
    <t>RICHARD FRANCO GARCIA</t>
  </si>
  <si>
    <t>01.14.26</t>
  </si>
  <si>
    <t>01.17.26</t>
  </si>
  <si>
    <t>J7 HOTEL AND RESORT CORP</t>
  </si>
  <si>
    <t>01.19.26</t>
  </si>
  <si>
    <t>ILOILO WHITELINES SERVICE CENTER</t>
  </si>
  <si>
    <t>JACK DACUMOS</t>
  </si>
  <si>
    <t>01.21.26</t>
  </si>
  <si>
    <t>01.20.26</t>
  </si>
  <si>
    <t>DISTRICT 21</t>
  </si>
  <si>
    <t>OLIVIAS KITCHEN AND ISLAND BREW</t>
  </si>
  <si>
    <t>01.23.26</t>
  </si>
  <si>
    <t>01.22.26</t>
  </si>
  <si>
    <t>01.24.26</t>
  </si>
  <si>
    <t>01.26.26</t>
  </si>
  <si>
    <t>NICOLE MARNY</t>
  </si>
  <si>
    <t>01.28.26</t>
  </si>
  <si>
    <t>01.30.26</t>
  </si>
  <si>
    <t>01.16.26</t>
  </si>
  <si>
    <t>EDGAR TIU</t>
  </si>
  <si>
    <t>SUB-TOTAL</t>
  </si>
  <si>
    <t xml:space="preserve">  </t>
  </si>
  <si>
    <t>ACCOUNTS RECEIVABLE</t>
  </si>
  <si>
    <t>SI/PR</t>
  </si>
  <si>
    <t>CHECK DATE</t>
  </si>
  <si>
    <t>01.02.26</t>
  </si>
  <si>
    <t>NIG MARKETING</t>
  </si>
  <si>
    <t>RV EMPIRE</t>
  </si>
  <si>
    <t>01.15.26</t>
  </si>
  <si>
    <t xml:space="preserve">TOTAL REVENUE FOR THE MONTH </t>
  </si>
  <si>
    <t>RECEIVABLE COLLECTED</t>
  </si>
  <si>
    <t>11.06.25</t>
  </si>
  <si>
    <t>12.02.25</t>
  </si>
  <si>
    <t>12.05.26</t>
  </si>
  <si>
    <t xml:space="preserve">TOTAL SERVICE RECEIVABLES FOR THE MONTH OF </t>
  </si>
  <si>
    <t>FOR THE MONTH OF JANAURY 2026</t>
  </si>
  <si>
    <t>OTHER COLLECTIONS</t>
  </si>
  <si>
    <t>RAYMOND DOROMAL</t>
  </si>
  <si>
    <t>EXCESS CA</t>
  </si>
  <si>
    <t>AISEN JOHN TORQUEMDA</t>
  </si>
  <si>
    <t>TOTAL COLLECTIONS FOR THE MONTH OF JANUARY 2026</t>
  </si>
  <si>
    <t>FOR THE MONTH OF AUGUST 2025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</si>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</sst>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7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8"/>
      <name val="Arial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sz val="8"/>
      <color theme="1"/>
      <name val="Arial"/>
      <charset val="0"/>
    </font>
    <font>
      <sz val="8"/>
      <color rgb="FF7030A0"/>
      <name val="Arial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43" fontId="10" fillId="0" borderId="2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vertical="center"/>
    </xf>
    <xf numFmtId="0" fontId="17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19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/>
    <xf numFmtId="178" fontId="11" fillId="0" borderId="3" xfId="0" applyNumberFormat="1" applyFont="1" applyFill="1" applyBorder="1" applyAlignment="1">
      <alignment horizontal="center" vertical="center"/>
    </xf>
    <xf numFmtId="43" fontId="10" fillId="0" borderId="5" xfId="1" applyFont="1" applyFill="1" applyBorder="1" applyAlignment="1"/>
    <xf numFmtId="0" fontId="10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/>
    </xf>
    <xf numFmtId="178" fontId="10" fillId="0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43" fontId="16" fillId="0" borderId="13" xfId="1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3" fontId="22" fillId="0" borderId="13" xfId="1" applyFont="1" applyFill="1" applyBorder="1" applyAlignment="1">
      <alignment horizontal="center" vertical="center"/>
    </xf>
    <xf numFmtId="0" fontId="14" fillId="0" borderId="0" xfId="0" applyFont="1" applyFill="1" applyBorder="1" applyAlignment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4" fillId="0" borderId="2" xfId="0" applyNumberFormat="1" applyFont="1" applyFill="1" applyBorder="1" applyAlignment="1"/>
    <xf numFmtId="0" fontId="26" fillId="0" borderId="2" xfId="0" applyFont="1" applyFill="1" applyBorder="1" applyAlignment="1">
      <alignment horizontal="center"/>
    </xf>
    <xf numFmtId="176" fontId="10" fillId="0" borderId="11" xfId="1" applyNumberFormat="1" applyFont="1" applyFill="1" applyBorder="1" applyAlignment="1"/>
    <xf numFmtId="43" fontId="17" fillId="0" borderId="2" xfId="1" applyFont="1" applyFill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43" fontId="10" fillId="0" borderId="14" xfId="1" applyFont="1" applyFill="1" applyBorder="1" applyAlignment="1">
      <alignment horizontal="center"/>
    </xf>
    <xf numFmtId="43" fontId="17" fillId="0" borderId="14" xfId="1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176" fontId="27" fillId="0" borderId="10" xfId="1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10" fillId="0" borderId="3" xfId="0" applyNumberFormat="1" applyFont="1" applyFill="1" applyBorder="1" applyAlignment="1">
      <alignment horizontal="center"/>
    </xf>
    <xf numFmtId="178" fontId="10" fillId="0" borderId="10" xfId="0" applyNumberFormat="1" applyFont="1" applyFill="1" applyBorder="1" applyAlignment="1">
      <alignment horizontal="center"/>
    </xf>
    <xf numFmtId="178" fontId="10" fillId="0" borderId="2" xfId="0" applyNumberFormat="1" applyFont="1" applyFill="1" applyBorder="1" applyAlignment="1">
      <alignment horizontal="center"/>
    </xf>
    <xf numFmtId="178" fontId="27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7" fillId="0" borderId="13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XFD85"/>
  <sheetViews>
    <sheetView tabSelected="1" topLeftCell="A16" workbookViewId="0">
      <selection activeCell="A29" sqref="$A29:$XFD29"/>
    </sheetView>
  </sheetViews>
  <sheetFormatPr defaultColWidth="9.14285714285714" defaultRowHeight="12.95" customHeight="1"/>
  <cols>
    <col min="1" max="1" width="6.82857142857143" style="1" customWidth="1"/>
    <col min="2" max="2" width="5.55238095238095" style="1" customWidth="1"/>
    <col min="3" max="3" width="24.4380952380952" style="1" customWidth="1"/>
    <col min="4" max="4" width="9.14285714285714" style="2" hidden="1" customWidth="1"/>
    <col min="5" max="5" width="6.5047619047619" style="2" customWidth="1"/>
    <col min="6" max="6" width="6.5047619047619" style="3" customWidth="1"/>
    <col min="7" max="7" width="3.48571428571429" style="1" customWidth="1"/>
    <col min="8" max="8" width="4.92380952380952" style="1" customWidth="1"/>
    <col min="9" max="9" width="5.23809523809524" style="1" customWidth="1"/>
    <col min="10" max="10" width="9.20952380952381" style="1" customWidth="1"/>
    <col min="11" max="11" width="8.25714285714286" style="1" customWidth="1"/>
    <col min="12" max="12" width="7.2952380952381" style="1" customWidth="1"/>
    <col min="13" max="13" width="7.45714285714286" style="1" customWidth="1"/>
    <col min="14" max="14" width="11.2857142857143" style="1" customWidth="1"/>
    <col min="15" max="15" width="8.72380952380952" style="1" customWidth="1"/>
    <col min="16" max="16" width="8.09523809523809" style="1" customWidth="1"/>
    <col min="17" max="17" width="5.55238095238095" style="1" customWidth="1"/>
    <col min="18" max="16384" width="9.14285714285714" style="1"/>
  </cols>
  <sheetData>
    <row r="1" s="1" customFormat="1" ht="20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638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customHeight="1" spans="1:1638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0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14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15"/>
      <c r="Q7" s="59"/>
    </row>
    <row r="8" s="1" customFormat="1" customHeight="1" spans="1:17">
      <c r="A8" s="71" t="s">
        <v>21</v>
      </c>
      <c r="B8" s="72">
        <v>7619</v>
      </c>
      <c r="C8" s="73" t="s">
        <v>22</v>
      </c>
      <c r="D8" s="74">
        <v>2622</v>
      </c>
      <c r="E8" s="36" t="s">
        <v>21</v>
      </c>
      <c r="F8" s="37">
        <v>6633</v>
      </c>
      <c r="G8" s="75"/>
      <c r="H8" s="75"/>
      <c r="I8" s="75"/>
      <c r="J8" s="75">
        <v>11760</v>
      </c>
      <c r="K8" s="75"/>
      <c r="L8" s="75"/>
      <c r="M8" s="75"/>
      <c r="N8" s="116">
        <f t="shared" ref="N8:N18" si="0">SUM(G8:M8)</f>
        <v>11760</v>
      </c>
      <c r="O8" s="63" t="s">
        <v>23</v>
      </c>
      <c r="P8" s="64"/>
      <c r="Q8" s="59"/>
    </row>
    <row r="9" s="1" customFormat="1" customHeight="1" spans="1:17">
      <c r="A9" s="71" t="s">
        <v>24</v>
      </c>
      <c r="B9" s="72">
        <v>7613</v>
      </c>
      <c r="C9" s="73" t="s">
        <v>25</v>
      </c>
      <c r="D9" s="74"/>
      <c r="E9" s="36" t="s">
        <v>26</v>
      </c>
      <c r="F9" s="37">
        <v>6635</v>
      </c>
      <c r="G9" s="75"/>
      <c r="H9" s="75"/>
      <c r="I9" s="75"/>
      <c r="J9" s="75"/>
      <c r="K9" s="75"/>
      <c r="L9" s="75"/>
      <c r="M9" s="75">
        <v>450</v>
      </c>
      <c r="N9" s="116">
        <f t="shared" si="0"/>
        <v>450</v>
      </c>
      <c r="O9" s="63" t="s">
        <v>23</v>
      </c>
      <c r="P9" s="64"/>
      <c r="Q9" s="59"/>
    </row>
    <row r="10" s="1" customFormat="1" customHeight="1" spans="1:17">
      <c r="A10" s="71" t="s">
        <v>26</v>
      </c>
      <c r="B10" s="72">
        <v>7628</v>
      </c>
      <c r="C10" s="73" t="s">
        <v>22</v>
      </c>
      <c r="D10" s="74">
        <v>2627</v>
      </c>
      <c r="E10" s="36" t="s">
        <v>26</v>
      </c>
      <c r="F10" s="37">
        <v>6636</v>
      </c>
      <c r="G10" s="75"/>
      <c r="H10" s="75"/>
      <c r="I10" s="75"/>
      <c r="J10" s="75">
        <v>3480</v>
      </c>
      <c r="K10" s="75"/>
      <c r="L10" s="75"/>
      <c r="M10" s="75"/>
      <c r="N10" s="116">
        <f t="shared" si="0"/>
        <v>3480</v>
      </c>
      <c r="O10" s="63" t="s">
        <v>27</v>
      </c>
      <c r="P10" s="64"/>
      <c r="Q10" s="59"/>
    </row>
    <row r="11" s="1" customFormat="1" customHeight="1" spans="1:17">
      <c r="A11" s="71" t="s">
        <v>26</v>
      </c>
      <c r="B11" s="72">
        <v>7630</v>
      </c>
      <c r="C11" s="73" t="s">
        <v>28</v>
      </c>
      <c r="D11" s="74">
        <v>2628</v>
      </c>
      <c r="E11" s="36" t="s">
        <v>26</v>
      </c>
      <c r="F11" s="37">
        <v>6637</v>
      </c>
      <c r="G11" s="75"/>
      <c r="H11" s="75"/>
      <c r="I11" s="75"/>
      <c r="J11" s="75">
        <v>1200</v>
      </c>
      <c r="K11" s="75"/>
      <c r="L11" s="75"/>
      <c r="M11" s="75"/>
      <c r="N11" s="116">
        <f t="shared" si="0"/>
        <v>1200</v>
      </c>
      <c r="O11" s="63" t="s">
        <v>27</v>
      </c>
      <c r="P11" s="64"/>
      <c r="Q11" s="59"/>
    </row>
    <row r="12" s="1" customFormat="1" customHeight="1" spans="1:17">
      <c r="A12" s="71" t="s">
        <v>29</v>
      </c>
      <c r="B12" s="72">
        <v>7636</v>
      </c>
      <c r="C12" s="73" t="s">
        <v>30</v>
      </c>
      <c r="D12" s="74">
        <v>2629</v>
      </c>
      <c r="E12" s="36" t="s">
        <v>29</v>
      </c>
      <c r="F12" s="37">
        <v>6638</v>
      </c>
      <c r="G12" s="75"/>
      <c r="H12" s="75"/>
      <c r="I12" s="75"/>
      <c r="J12" s="75">
        <v>5500</v>
      </c>
      <c r="K12" s="75"/>
      <c r="L12" s="75"/>
      <c r="M12" s="75"/>
      <c r="N12" s="116">
        <f t="shared" si="0"/>
        <v>5500</v>
      </c>
      <c r="O12" s="63" t="s">
        <v>27</v>
      </c>
      <c r="P12" s="64"/>
      <c r="Q12" s="59"/>
    </row>
    <row r="13" s="1" customFormat="1" customHeight="1" spans="1:17">
      <c r="A13" s="71" t="s">
        <v>27</v>
      </c>
      <c r="B13" s="72">
        <v>7637</v>
      </c>
      <c r="C13" s="73" t="s">
        <v>31</v>
      </c>
      <c r="D13" s="74">
        <v>2630</v>
      </c>
      <c r="E13" s="36" t="s">
        <v>27</v>
      </c>
      <c r="F13" s="37">
        <v>6639</v>
      </c>
      <c r="G13" s="75"/>
      <c r="H13" s="75"/>
      <c r="I13" s="75"/>
      <c r="J13" s="75">
        <v>7520</v>
      </c>
      <c r="K13" s="75"/>
      <c r="L13" s="75"/>
      <c r="M13" s="75"/>
      <c r="N13" s="116">
        <f t="shared" ref="N13:N39" si="1">SUM(G13:M13)</f>
        <v>7520</v>
      </c>
      <c r="O13" s="63" t="s">
        <v>32</v>
      </c>
      <c r="P13" s="64"/>
      <c r="Q13" s="59"/>
    </row>
    <row r="14" s="1" customFormat="1" customHeight="1" spans="1:17">
      <c r="A14" s="71" t="s">
        <v>33</v>
      </c>
      <c r="B14" s="72">
        <v>7638</v>
      </c>
      <c r="C14" s="73" t="s">
        <v>34</v>
      </c>
      <c r="D14" s="74">
        <v>2631</v>
      </c>
      <c r="E14" s="36" t="s">
        <v>33</v>
      </c>
      <c r="F14" s="37">
        <v>6640</v>
      </c>
      <c r="G14" s="75"/>
      <c r="H14" s="75"/>
      <c r="I14" s="75"/>
      <c r="J14" s="75">
        <v>2200</v>
      </c>
      <c r="K14" s="75"/>
      <c r="L14" s="75"/>
      <c r="M14" s="75"/>
      <c r="N14" s="116">
        <f t="shared" si="1"/>
        <v>2200</v>
      </c>
      <c r="O14" s="63" t="s">
        <v>32</v>
      </c>
      <c r="P14" s="64"/>
      <c r="Q14" s="59"/>
    </row>
    <row r="15" s="1" customFormat="1" customHeight="1" spans="1:17">
      <c r="A15" s="71" t="s">
        <v>32</v>
      </c>
      <c r="B15" s="72">
        <v>7640</v>
      </c>
      <c r="C15" s="73" t="s">
        <v>35</v>
      </c>
      <c r="D15" s="74">
        <v>2633</v>
      </c>
      <c r="E15" s="36" t="s">
        <v>32</v>
      </c>
      <c r="F15" s="37">
        <v>6641</v>
      </c>
      <c r="G15" s="75"/>
      <c r="H15" s="75"/>
      <c r="I15" s="75"/>
      <c r="J15" s="75"/>
      <c r="K15" s="75"/>
      <c r="L15" s="75">
        <v>2200</v>
      </c>
      <c r="M15" s="75">
        <v>1350</v>
      </c>
      <c r="N15" s="116">
        <f t="shared" si="1"/>
        <v>3550</v>
      </c>
      <c r="O15" s="63" t="s">
        <v>36</v>
      </c>
      <c r="P15" s="64"/>
      <c r="Q15" s="59"/>
    </row>
    <row r="16" s="1" customFormat="1" customHeight="1" spans="1:17">
      <c r="A16" s="71" t="s">
        <v>36</v>
      </c>
      <c r="B16" s="72">
        <v>7643</v>
      </c>
      <c r="C16" s="73" t="s">
        <v>31</v>
      </c>
      <c r="D16" s="74">
        <v>2635</v>
      </c>
      <c r="E16" s="36" t="s">
        <v>36</v>
      </c>
      <c r="F16" s="37">
        <v>6642</v>
      </c>
      <c r="G16" s="75"/>
      <c r="H16" s="75"/>
      <c r="I16" s="75"/>
      <c r="J16" s="75">
        <v>11080</v>
      </c>
      <c r="K16" s="75"/>
      <c r="L16" s="75"/>
      <c r="M16" s="75"/>
      <c r="N16" s="116">
        <f t="shared" si="1"/>
        <v>11080</v>
      </c>
      <c r="O16" s="63" t="s">
        <v>36</v>
      </c>
      <c r="P16" s="64"/>
      <c r="Q16" s="59"/>
    </row>
    <row r="17" s="1" customFormat="1" customHeight="1" spans="1:17">
      <c r="A17" s="71" t="s">
        <v>37</v>
      </c>
      <c r="B17" s="72">
        <v>7651</v>
      </c>
      <c r="C17" s="73" t="s">
        <v>38</v>
      </c>
      <c r="D17" s="74">
        <v>2638</v>
      </c>
      <c r="E17" s="36" t="s">
        <v>37</v>
      </c>
      <c r="F17" s="37">
        <v>6644</v>
      </c>
      <c r="G17" s="75"/>
      <c r="H17" s="75"/>
      <c r="I17" s="75"/>
      <c r="J17" s="75">
        <v>26400</v>
      </c>
      <c r="K17" s="75"/>
      <c r="L17" s="75"/>
      <c r="M17" s="75"/>
      <c r="N17" s="116">
        <f t="shared" si="1"/>
        <v>26400</v>
      </c>
      <c r="O17" s="63" t="s">
        <v>39</v>
      </c>
      <c r="P17" s="64"/>
      <c r="Q17" s="59"/>
    </row>
    <row r="18" s="1" customFormat="1" customHeight="1" spans="1:17">
      <c r="A18" s="71" t="s">
        <v>37</v>
      </c>
      <c r="B18" s="72">
        <v>7652</v>
      </c>
      <c r="C18" s="73" t="s">
        <v>22</v>
      </c>
      <c r="D18" s="74">
        <v>2639</v>
      </c>
      <c r="E18" s="36" t="s">
        <v>37</v>
      </c>
      <c r="F18" s="37">
        <v>6645</v>
      </c>
      <c r="G18" s="75"/>
      <c r="H18" s="75"/>
      <c r="I18" s="75"/>
      <c r="J18" s="75">
        <v>6160</v>
      </c>
      <c r="K18" s="75"/>
      <c r="L18" s="75"/>
      <c r="M18" s="75"/>
      <c r="N18" s="116">
        <f t="shared" si="1"/>
        <v>6160</v>
      </c>
      <c r="O18" s="63" t="s">
        <v>39</v>
      </c>
      <c r="P18" s="64"/>
      <c r="Q18" s="59"/>
    </row>
    <row r="19" s="1" customFormat="1" customHeight="1" spans="1:17">
      <c r="A19" s="71" t="s">
        <v>37</v>
      </c>
      <c r="B19" s="72">
        <v>7653</v>
      </c>
      <c r="C19" s="73" t="s">
        <v>40</v>
      </c>
      <c r="D19" s="74">
        <v>2640</v>
      </c>
      <c r="E19" s="36" t="s">
        <v>37</v>
      </c>
      <c r="F19" s="37">
        <v>6646</v>
      </c>
      <c r="G19" s="75"/>
      <c r="H19" s="75"/>
      <c r="I19" s="75"/>
      <c r="J19" s="75">
        <v>8800</v>
      </c>
      <c r="K19" s="75"/>
      <c r="L19" s="75"/>
      <c r="M19" s="75"/>
      <c r="N19" s="116">
        <f t="shared" si="1"/>
        <v>8800</v>
      </c>
      <c r="O19" s="63" t="s">
        <v>39</v>
      </c>
      <c r="P19" s="64"/>
      <c r="Q19" s="59"/>
    </row>
    <row r="20" s="1" customFormat="1" customHeight="1" spans="1:17">
      <c r="A20" s="71" t="s">
        <v>37</v>
      </c>
      <c r="B20" s="72">
        <v>7654</v>
      </c>
      <c r="C20" s="73" t="s">
        <v>22</v>
      </c>
      <c r="D20" s="74">
        <v>2641</v>
      </c>
      <c r="E20" s="36" t="s">
        <v>37</v>
      </c>
      <c r="F20" s="37">
        <v>6647</v>
      </c>
      <c r="G20" s="75"/>
      <c r="H20" s="75"/>
      <c r="I20" s="75"/>
      <c r="J20" s="75">
        <v>9680</v>
      </c>
      <c r="K20" s="75"/>
      <c r="L20" s="75"/>
      <c r="M20" s="75"/>
      <c r="N20" s="116">
        <f t="shared" si="1"/>
        <v>9680</v>
      </c>
      <c r="O20" s="63" t="s">
        <v>39</v>
      </c>
      <c r="P20" s="64"/>
      <c r="Q20" s="59"/>
    </row>
    <row r="21" s="1" customFormat="1" customHeight="1" spans="1:17">
      <c r="A21" s="71" t="s">
        <v>39</v>
      </c>
      <c r="B21" s="72">
        <v>7655</v>
      </c>
      <c r="C21" s="73" t="s">
        <v>41</v>
      </c>
      <c r="D21" s="74">
        <v>2642</v>
      </c>
      <c r="E21" s="36" t="s">
        <v>39</v>
      </c>
      <c r="F21" s="37">
        <v>6648</v>
      </c>
      <c r="G21" s="75"/>
      <c r="H21" s="75"/>
      <c r="I21" s="75"/>
      <c r="J21" s="75">
        <v>1760</v>
      </c>
      <c r="K21" s="75"/>
      <c r="L21" s="75"/>
      <c r="M21" s="75"/>
      <c r="N21" s="116">
        <f t="shared" si="1"/>
        <v>1760</v>
      </c>
      <c r="O21" s="63" t="s">
        <v>42</v>
      </c>
      <c r="P21" s="64"/>
      <c r="Q21" s="59"/>
    </row>
    <row r="22" s="1" customFormat="1" customHeight="1" spans="1:17">
      <c r="A22" s="71" t="s">
        <v>43</v>
      </c>
      <c r="B22" s="72">
        <v>7660</v>
      </c>
      <c r="C22" s="73" t="s">
        <v>44</v>
      </c>
      <c r="D22" s="74">
        <v>2643</v>
      </c>
      <c r="E22" s="36" t="s">
        <v>43</v>
      </c>
      <c r="F22" s="37">
        <v>6650</v>
      </c>
      <c r="G22" s="75"/>
      <c r="H22" s="75"/>
      <c r="I22" s="75"/>
      <c r="J22" s="75"/>
      <c r="K22" s="75">
        <v>9300</v>
      </c>
      <c r="L22" s="75"/>
      <c r="M22" s="75"/>
      <c r="N22" s="116">
        <f t="shared" si="1"/>
        <v>9300</v>
      </c>
      <c r="O22" s="63" t="s">
        <v>42</v>
      </c>
      <c r="P22" s="64"/>
      <c r="Q22" s="59"/>
    </row>
    <row r="23" s="1" customFormat="1" customHeight="1" spans="1:17">
      <c r="A23" s="71" t="s">
        <v>43</v>
      </c>
      <c r="B23" s="72">
        <v>7661</v>
      </c>
      <c r="C23" s="73" t="s">
        <v>45</v>
      </c>
      <c r="D23" s="74">
        <v>2644</v>
      </c>
      <c r="E23" s="36" t="s">
        <v>43</v>
      </c>
      <c r="F23" s="37">
        <v>6651</v>
      </c>
      <c r="G23" s="75"/>
      <c r="H23" s="75"/>
      <c r="I23" s="75"/>
      <c r="J23" s="75">
        <v>4950</v>
      </c>
      <c r="K23" s="75"/>
      <c r="L23" s="75"/>
      <c r="M23" s="75"/>
      <c r="N23" s="116">
        <f t="shared" si="1"/>
        <v>4950</v>
      </c>
      <c r="O23" s="63" t="s">
        <v>42</v>
      </c>
      <c r="P23" s="64"/>
      <c r="Q23" s="59"/>
    </row>
    <row r="24" s="1" customFormat="1" customHeight="1" spans="1:17">
      <c r="A24" s="71" t="s">
        <v>43</v>
      </c>
      <c r="B24" s="72">
        <v>7662</v>
      </c>
      <c r="C24" s="73" t="s">
        <v>31</v>
      </c>
      <c r="D24" s="74">
        <v>2646</v>
      </c>
      <c r="E24" s="36" t="s">
        <v>43</v>
      </c>
      <c r="F24" s="37">
        <v>6652</v>
      </c>
      <c r="G24" s="75"/>
      <c r="H24" s="75"/>
      <c r="I24" s="75"/>
      <c r="J24" s="75">
        <v>13200</v>
      </c>
      <c r="K24" s="75"/>
      <c r="L24" s="75"/>
      <c r="M24" s="75"/>
      <c r="N24" s="116">
        <f t="shared" si="1"/>
        <v>13200</v>
      </c>
      <c r="O24" s="63" t="s">
        <v>42</v>
      </c>
      <c r="P24" s="64"/>
      <c r="Q24" s="59"/>
    </row>
    <row r="25" s="1" customFormat="1" customHeight="1" spans="1:17">
      <c r="A25" s="71" t="s">
        <v>42</v>
      </c>
      <c r="B25" s="72">
        <v>7669</v>
      </c>
      <c r="C25" s="73" t="s">
        <v>31</v>
      </c>
      <c r="D25" s="74">
        <v>2648</v>
      </c>
      <c r="E25" s="36" t="s">
        <v>42</v>
      </c>
      <c r="F25" s="37">
        <v>6653</v>
      </c>
      <c r="G25" s="75"/>
      <c r="H25" s="75"/>
      <c r="I25" s="75"/>
      <c r="J25" s="75">
        <v>5720</v>
      </c>
      <c r="K25" s="75"/>
      <c r="L25" s="75"/>
      <c r="M25" s="75"/>
      <c r="N25" s="116">
        <f t="shared" si="1"/>
        <v>5720</v>
      </c>
      <c r="O25" s="63" t="s">
        <v>46</v>
      </c>
      <c r="P25" s="64"/>
      <c r="Q25" s="59"/>
    </row>
    <row r="26" s="1" customFormat="1" customHeight="1" spans="1:17">
      <c r="A26" s="71" t="s">
        <v>47</v>
      </c>
      <c r="B26" s="72">
        <v>7675</v>
      </c>
      <c r="C26" s="73" t="s">
        <v>38</v>
      </c>
      <c r="D26" s="74">
        <v>2649</v>
      </c>
      <c r="E26" s="36" t="s">
        <v>47</v>
      </c>
      <c r="F26" s="37">
        <v>6654</v>
      </c>
      <c r="G26" s="75"/>
      <c r="H26" s="75"/>
      <c r="I26" s="75"/>
      <c r="J26" s="75">
        <v>14850</v>
      </c>
      <c r="K26" s="75"/>
      <c r="L26" s="75"/>
      <c r="M26" s="75"/>
      <c r="N26" s="116">
        <f t="shared" si="1"/>
        <v>14850</v>
      </c>
      <c r="O26" s="63" t="s">
        <v>46</v>
      </c>
      <c r="P26" s="64"/>
      <c r="Q26" s="59"/>
    </row>
    <row r="27" s="1" customFormat="1" customHeight="1" spans="1:17">
      <c r="A27" s="71" t="s">
        <v>48</v>
      </c>
      <c r="B27" s="72">
        <v>7680</v>
      </c>
      <c r="C27" s="73" t="s">
        <v>38</v>
      </c>
      <c r="D27" s="74">
        <v>2650</v>
      </c>
      <c r="E27" s="36" t="s">
        <v>48</v>
      </c>
      <c r="F27" s="37">
        <v>6655</v>
      </c>
      <c r="G27" s="75"/>
      <c r="H27" s="75"/>
      <c r="I27" s="75"/>
      <c r="J27" s="75">
        <v>28050</v>
      </c>
      <c r="K27" s="75"/>
      <c r="L27" s="75"/>
      <c r="M27" s="75"/>
      <c r="N27" s="116">
        <f t="shared" si="1"/>
        <v>28050</v>
      </c>
      <c r="O27" s="63" t="s">
        <v>49</v>
      </c>
      <c r="P27" s="64"/>
      <c r="Q27" s="59"/>
    </row>
    <row r="28" s="1" customFormat="1" customHeight="1" spans="1:17">
      <c r="A28" s="71" t="s">
        <v>42</v>
      </c>
      <c r="B28" s="72">
        <v>7668</v>
      </c>
      <c r="C28" s="73" t="s">
        <v>50</v>
      </c>
      <c r="D28" s="74"/>
      <c r="E28" s="36" t="s">
        <v>51</v>
      </c>
      <c r="F28" s="37">
        <v>6656</v>
      </c>
      <c r="G28" s="75"/>
      <c r="H28" s="75"/>
      <c r="I28" s="75"/>
      <c r="J28" s="75"/>
      <c r="K28" s="75"/>
      <c r="L28" s="75">
        <v>600</v>
      </c>
      <c r="M28" s="75">
        <v>800</v>
      </c>
      <c r="N28" s="116">
        <f t="shared" si="1"/>
        <v>1400</v>
      </c>
      <c r="O28" s="63" t="s">
        <v>52</v>
      </c>
      <c r="P28" s="64"/>
      <c r="Q28" s="59"/>
    </row>
    <row r="29" s="1" customFormat="1" customHeight="1" spans="1:17">
      <c r="A29" s="71" t="s">
        <v>53</v>
      </c>
      <c r="B29" s="72">
        <v>7649</v>
      </c>
      <c r="C29" s="73" t="s">
        <v>54</v>
      </c>
      <c r="D29" s="74">
        <v>2637</v>
      </c>
      <c r="E29" s="36" t="s">
        <v>52</v>
      </c>
      <c r="F29" s="37">
        <v>6657</v>
      </c>
      <c r="G29" s="75"/>
      <c r="H29" s="75"/>
      <c r="I29" s="75"/>
      <c r="J29" s="75"/>
      <c r="K29" s="75"/>
      <c r="L29" s="75">
        <v>1800</v>
      </c>
      <c r="M29" s="75"/>
      <c r="N29" s="116">
        <f t="shared" si="1"/>
        <v>1800</v>
      </c>
      <c r="O29" s="63" t="s">
        <v>52</v>
      </c>
      <c r="P29" s="64"/>
      <c r="Q29" s="59"/>
    </row>
    <row r="30" s="1" customFormat="1" customHeight="1" spans="1:17">
      <c r="A30" s="76" t="s">
        <v>55</v>
      </c>
      <c r="B30" s="77"/>
      <c r="C30" s="78"/>
      <c r="D30" s="79"/>
      <c r="E30" s="80"/>
      <c r="F30" s="37" t="s">
        <v>56</v>
      </c>
      <c r="G30" s="81">
        <f t="shared" ref="G30:N30" si="2">SUM(G8:G29)</f>
        <v>0</v>
      </c>
      <c r="H30" s="81">
        <f t="shared" si="2"/>
        <v>0</v>
      </c>
      <c r="I30" s="81">
        <f t="shared" si="2"/>
        <v>0</v>
      </c>
      <c r="J30" s="81">
        <f t="shared" si="2"/>
        <v>162310</v>
      </c>
      <c r="K30" s="81">
        <f t="shared" si="2"/>
        <v>9300</v>
      </c>
      <c r="L30" s="81">
        <f t="shared" si="2"/>
        <v>4600</v>
      </c>
      <c r="M30" s="81">
        <f t="shared" si="2"/>
        <v>2600</v>
      </c>
      <c r="N30" s="81">
        <f t="shared" si="2"/>
        <v>178810</v>
      </c>
      <c r="O30" s="117"/>
      <c r="P30" s="64"/>
      <c r="Q30" s="59"/>
    </row>
    <row r="31" s="1" customFormat="1" customHeight="1" spans="1:17">
      <c r="A31" s="4"/>
      <c r="B31" s="4"/>
      <c r="C31" s="4"/>
      <c r="D31" s="82"/>
      <c r="E31" s="5"/>
      <c r="F31" s="6"/>
      <c r="G31" s="4"/>
      <c r="H31" s="4"/>
      <c r="I31" s="4"/>
      <c r="J31" s="4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/>
      <c r="B32" s="4"/>
      <c r="C32" s="4"/>
      <c r="D32" s="82"/>
      <c r="E32" s="5"/>
      <c r="F32" s="6"/>
      <c r="G32" s="4"/>
      <c r="H32" s="4"/>
      <c r="I32" s="4"/>
      <c r="J32" s="4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4"/>
      <c r="B33" s="4"/>
      <c r="C33" s="4"/>
      <c r="D33" s="82"/>
      <c r="E33" s="5"/>
      <c r="F33" s="6"/>
      <c r="G33" s="4"/>
      <c r="H33" s="4"/>
      <c r="I33" s="4"/>
      <c r="J33" s="4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/>
      <c r="B34" s="4"/>
      <c r="C34" s="4"/>
      <c r="D34" s="82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4"/>
      <c r="C35" s="4"/>
      <c r="D35" s="82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4"/>
      <c r="C36" s="4"/>
      <c r="D36" s="82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82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 t="s">
        <v>0</v>
      </c>
      <c r="B38" s="4"/>
      <c r="C38" s="4"/>
      <c r="D38" s="82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1</v>
      </c>
      <c r="B39" s="4"/>
      <c r="C39" s="4"/>
      <c r="D39" s="82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2</v>
      </c>
      <c r="B40" s="4"/>
      <c r="C40" s="4"/>
      <c r="D40" s="82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/>
      <c r="B41" s="4"/>
      <c r="C41" s="4"/>
      <c r="D41" s="82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70" t="s">
        <v>57</v>
      </c>
      <c r="B42" s="8"/>
      <c r="C42" s="4"/>
      <c r="D42" s="82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9" t="s">
        <v>4</v>
      </c>
      <c r="B43" s="10" t="s">
        <v>5</v>
      </c>
      <c r="C43" s="10" t="s">
        <v>6</v>
      </c>
      <c r="D43" s="83" t="s">
        <v>7</v>
      </c>
      <c r="E43" s="12" t="s">
        <v>8</v>
      </c>
      <c r="F43" s="10" t="s">
        <v>58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18" t="s">
        <v>14</v>
      </c>
      <c r="M43" s="118"/>
      <c r="N43" s="10" t="s">
        <v>15</v>
      </c>
      <c r="O43" s="10" t="s">
        <v>16</v>
      </c>
      <c r="P43" s="10" t="s">
        <v>17</v>
      </c>
      <c r="Q43" s="10" t="s">
        <v>59</v>
      </c>
    </row>
    <row r="44" s="1" customFormat="1" customHeight="1" spans="1:17">
      <c r="A44" s="15"/>
      <c r="B44" s="16"/>
      <c r="C44" s="16"/>
      <c r="D44" s="84"/>
      <c r="E44" s="18" t="s">
        <v>18</v>
      </c>
      <c r="F44" s="16"/>
      <c r="G44" s="16"/>
      <c r="H44" s="20" t="s">
        <v>19</v>
      </c>
      <c r="I44" s="20" t="s">
        <v>20</v>
      </c>
      <c r="J44" s="16"/>
      <c r="K44" s="16"/>
      <c r="L44" s="20" t="s">
        <v>19</v>
      </c>
      <c r="M44" s="20" t="s">
        <v>20</v>
      </c>
      <c r="N44" s="16"/>
      <c r="O44" s="16"/>
      <c r="P44" s="16"/>
      <c r="Q44" s="16"/>
    </row>
    <row r="45" s="1" customFormat="1" customHeight="1" spans="1:17">
      <c r="A45" s="85" t="s">
        <v>60</v>
      </c>
      <c r="B45" s="29">
        <v>7616</v>
      </c>
      <c r="C45" s="86" t="s">
        <v>61</v>
      </c>
      <c r="D45" s="65">
        <v>2620</v>
      </c>
      <c r="E45" s="87"/>
      <c r="F45" s="35"/>
      <c r="G45" s="88"/>
      <c r="H45" s="88"/>
      <c r="I45" s="88"/>
      <c r="J45" s="88">
        <v>5280</v>
      </c>
      <c r="K45" s="88"/>
      <c r="L45" s="88"/>
      <c r="M45" s="88"/>
      <c r="N45" s="88">
        <f>SUM(G45:M45)</f>
        <v>5280</v>
      </c>
      <c r="O45" s="119"/>
      <c r="P45" s="55"/>
      <c r="Q45" s="129"/>
    </row>
    <row r="46" s="67" customFormat="1" customHeight="1" spans="1:323">
      <c r="A46" s="89" t="s">
        <v>33</v>
      </c>
      <c r="B46" s="29">
        <v>7639</v>
      </c>
      <c r="C46" s="73" t="s">
        <v>61</v>
      </c>
      <c r="D46" s="65">
        <v>2632</v>
      </c>
      <c r="E46" s="90"/>
      <c r="F46" s="91"/>
      <c r="J46" s="120"/>
      <c r="K46" s="121">
        <v>11700</v>
      </c>
      <c r="N46" s="88">
        <f>SUM(G46:M46)</f>
        <v>11700</v>
      </c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  <c r="IW46" s="68"/>
      <c r="IX46" s="68"/>
      <c r="IY46" s="68"/>
      <c r="IZ46" s="68"/>
      <c r="JA46" s="68"/>
      <c r="JB46" s="68"/>
      <c r="JC46" s="68"/>
      <c r="JD46" s="68"/>
      <c r="JE46" s="68"/>
      <c r="JF46" s="68"/>
      <c r="JG46" s="68"/>
      <c r="JH46" s="68"/>
      <c r="JI46" s="68"/>
      <c r="JJ46" s="68"/>
      <c r="JK46" s="68"/>
      <c r="JL46" s="68"/>
      <c r="JM46" s="68"/>
      <c r="JN46" s="68"/>
      <c r="JO46" s="68"/>
      <c r="JP46" s="68"/>
      <c r="JQ46" s="68"/>
      <c r="JR46" s="68"/>
      <c r="JS46" s="68"/>
      <c r="JT46" s="68"/>
      <c r="JU46" s="68"/>
      <c r="JV46" s="68"/>
      <c r="JW46" s="68"/>
      <c r="JX46" s="68"/>
      <c r="JY46" s="68"/>
      <c r="JZ46" s="68"/>
      <c r="KA46" s="68"/>
      <c r="KB46" s="68"/>
      <c r="KC46" s="68"/>
      <c r="KD46" s="68"/>
      <c r="KE46" s="68"/>
      <c r="KF46" s="68"/>
      <c r="KG46" s="68"/>
      <c r="KH46" s="68"/>
      <c r="KI46" s="68"/>
      <c r="KJ46" s="68"/>
      <c r="KK46" s="68"/>
      <c r="KL46" s="68"/>
      <c r="KM46" s="68"/>
      <c r="KN46" s="68"/>
      <c r="KO46" s="68"/>
      <c r="KP46" s="68"/>
      <c r="KQ46" s="68"/>
      <c r="KR46" s="68"/>
      <c r="KS46" s="68"/>
      <c r="KT46" s="68"/>
      <c r="KU46" s="68"/>
      <c r="KV46" s="68"/>
      <c r="KW46" s="68"/>
      <c r="KX46" s="68"/>
      <c r="KY46" s="68"/>
      <c r="KZ46" s="68"/>
      <c r="LA46" s="68"/>
      <c r="LB46" s="68"/>
      <c r="LC46" s="68"/>
      <c r="LD46" s="68"/>
      <c r="LE46" s="68"/>
      <c r="LF46" s="68"/>
      <c r="LG46" s="68"/>
      <c r="LH46" s="68"/>
      <c r="LI46" s="68"/>
      <c r="LJ46" s="68"/>
      <c r="LK46" s="134"/>
    </row>
    <row r="47" s="68" customFormat="1" customHeight="1" spans="1:17">
      <c r="A47" s="92" t="s">
        <v>26</v>
      </c>
      <c r="B47" s="72">
        <v>7627</v>
      </c>
      <c r="C47" s="73" t="s">
        <v>62</v>
      </c>
      <c r="D47" s="74">
        <v>2626</v>
      </c>
      <c r="E47" s="93"/>
      <c r="F47" s="94"/>
      <c r="G47" s="95"/>
      <c r="H47" s="95"/>
      <c r="I47" s="95"/>
      <c r="J47" s="122">
        <v>1280</v>
      </c>
      <c r="K47" s="123"/>
      <c r="L47" s="95"/>
      <c r="M47" s="95"/>
      <c r="N47" s="88">
        <f>SUM(G47:M47)</f>
        <v>1280</v>
      </c>
      <c r="O47" s="124"/>
      <c r="P47" s="124"/>
      <c r="Q47" s="124"/>
    </row>
    <row r="48" s="1" customFormat="1" customHeight="1" spans="1:17">
      <c r="A48" s="96" t="s">
        <v>63</v>
      </c>
      <c r="B48" s="97">
        <v>7646</v>
      </c>
      <c r="C48" s="98" t="s">
        <v>62</v>
      </c>
      <c r="D48" s="99">
        <v>2636</v>
      </c>
      <c r="E48" s="100"/>
      <c r="F48" s="101"/>
      <c r="G48" s="48"/>
      <c r="H48" s="48"/>
      <c r="I48" s="48"/>
      <c r="J48" s="48"/>
      <c r="K48" s="48">
        <v>48470</v>
      </c>
      <c r="L48" s="48"/>
      <c r="M48" s="48"/>
      <c r="N48" s="62">
        <f>SUM(G48:M48)</f>
        <v>48470</v>
      </c>
      <c r="O48" s="125"/>
      <c r="P48" s="58"/>
      <c r="Q48" s="130"/>
    </row>
    <row r="49" s="1" customFormat="1" customHeight="1" spans="1:17">
      <c r="A49" s="76" t="s">
        <v>15</v>
      </c>
      <c r="B49" s="64"/>
      <c r="C49" s="73"/>
      <c r="D49" s="102"/>
      <c r="E49" s="102"/>
      <c r="F49" s="37"/>
      <c r="G49" s="103">
        <f t="shared" ref="G49:N49" si="3">SUM(G45:G48)</f>
        <v>0</v>
      </c>
      <c r="H49" s="103">
        <f t="shared" si="3"/>
        <v>0</v>
      </c>
      <c r="I49" s="103">
        <f t="shared" si="3"/>
        <v>0</v>
      </c>
      <c r="J49" s="103">
        <f t="shared" si="3"/>
        <v>6560</v>
      </c>
      <c r="K49" s="103">
        <f t="shared" si="3"/>
        <v>60170</v>
      </c>
      <c r="L49" s="103">
        <f t="shared" si="3"/>
        <v>0</v>
      </c>
      <c r="M49" s="103">
        <f t="shared" si="3"/>
        <v>0</v>
      </c>
      <c r="N49" s="103">
        <f t="shared" si="3"/>
        <v>66730</v>
      </c>
      <c r="O49" s="125"/>
      <c r="P49" s="64"/>
      <c r="Q49" s="131"/>
    </row>
    <row r="50" s="69" customFormat="1" ht="30" customHeight="1" spans="1:17">
      <c r="A50" s="104" t="s">
        <v>64</v>
      </c>
      <c r="B50" s="105"/>
      <c r="C50" s="106"/>
      <c r="D50" s="107"/>
      <c r="E50" s="107"/>
      <c r="F50" s="108"/>
      <c r="G50" s="109">
        <f t="shared" ref="G50:N50" si="4">G30+G49</f>
        <v>0</v>
      </c>
      <c r="H50" s="109">
        <f t="shared" si="4"/>
        <v>0</v>
      </c>
      <c r="I50" s="109">
        <f t="shared" si="4"/>
        <v>0</v>
      </c>
      <c r="J50" s="109">
        <f t="shared" si="4"/>
        <v>168870</v>
      </c>
      <c r="K50" s="109">
        <f t="shared" si="4"/>
        <v>69470</v>
      </c>
      <c r="L50" s="109">
        <f t="shared" si="4"/>
        <v>4600</v>
      </c>
      <c r="M50" s="109">
        <f t="shared" si="4"/>
        <v>2600</v>
      </c>
      <c r="N50" s="109">
        <f t="shared" si="4"/>
        <v>245540</v>
      </c>
      <c r="O50" s="126"/>
      <c r="P50" s="127"/>
      <c r="Q50" s="132"/>
    </row>
    <row r="51" s="1" customFormat="1" customHeight="1" spans="1:17">
      <c r="A51" s="110"/>
      <c r="B51" s="111"/>
      <c r="C51" s="112"/>
      <c r="D51" s="5"/>
      <c r="E51" s="5"/>
      <c r="F51" s="6"/>
      <c r="G51" s="113"/>
      <c r="H51" s="113"/>
      <c r="I51" s="113"/>
      <c r="J51" s="113"/>
      <c r="K51" s="113"/>
      <c r="L51" s="113"/>
      <c r="M51" s="113"/>
      <c r="N51" s="113"/>
      <c r="O51" s="128"/>
      <c r="P51" s="45"/>
      <c r="Q51" s="133"/>
    </row>
    <row r="52" s="1" customFormat="1" customHeight="1" spans="1:1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59"/>
    </row>
    <row r="53" s="1" customFormat="1" customHeight="1" spans="1:1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59"/>
    </row>
    <row r="54" s="1" customFormat="1" customHeight="1" spans="1:1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59"/>
    </row>
    <row r="55" s="1" customFormat="1" customHeight="1" spans="1:1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59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</sheetData>
  <mergeCells count="27">
    <mergeCell ref="H6:I6"/>
    <mergeCell ref="L6:M6"/>
    <mergeCell ref="H43:I43"/>
    <mergeCell ref="L43:M43"/>
    <mergeCell ref="A6:A7"/>
    <mergeCell ref="A43:A44"/>
    <mergeCell ref="B6:B7"/>
    <mergeCell ref="B43:B44"/>
    <mergeCell ref="C6:C7"/>
    <mergeCell ref="C43:C44"/>
    <mergeCell ref="D6:D7"/>
    <mergeCell ref="D43:D44"/>
    <mergeCell ref="F6:F7"/>
    <mergeCell ref="F43:F44"/>
    <mergeCell ref="G6:G7"/>
    <mergeCell ref="G43:G44"/>
    <mergeCell ref="J6:J7"/>
    <mergeCell ref="J43:J44"/>
    <mergeCell ref="K6:K7"/>
    <mergeCell ref="K43:K44"/>
    <mergeCell ref="N6:N7"/>
    <mergeCell ref="N43:N44"/>
    <mergeCell ref="O6:O7"/>
    <mergeCell ref="O43:O44"/>
    <mergeCell ref="P6:P7"/>
    <mergeCell ref="P43:P44"/>
    <mergeCell ref="Q43:Q4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3"/>
  <sheetViews>
    <sheetView workbookViewId="0">
      <selection activeCell="C12" sqref="C12"/>
    </sheetView>
  </sheetViews>
  <sheetFormatPr defaultColWidth="9.14285714285714" defaultRowHeight="12.95" customHeight="1"/>
  <cols>
    <col min="1" max="1" width="9.28571428571429" style="1"/>
    <col min="2" max="2" width="8.57142857142857" style="1" customWidth="1"/>
    <col min="3" max="3" width="40.5714285714286" style="1" customWidth="1"/>
    <col min="4" max="4" width="14.2857142857143" style="2" customWidth="1"/>
    <col min="5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65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 t="s">
        <v>66</v>
      </c>
      <c r="B8" s="29">
        <v>7448</v>
      </c>
      <c r="C8" s="30" t="s">
        <v>61</v>
      </c>
      <c r="D8" s="65">
        <v>2540</v>
      </c>
      <c r="E8" s="31" t="s">
        <v>52</v>
      </c>
      <c r="F8" s="32">
        <v>6658</v>
      </c>
      <c r="G8" s="33"/>
      <c r="H8" s="34"/>
      <c r="I8" s="34"/>
      <c r="J8" s="66">
        <v>57450</v>
      </c>
      <c r="K8" s="52"/>
      <c r="L8" s="34"/>
      <c r="M8" s="34"/>
      <c r="N8" s="53">
        <f t="shared" ref="N8:N32" si="0">SUM(G8:M8)</f>
        <v>57450</v>
      </c>
      <c r="O8" s="54" t="s">
        <v>52</v>
      </c>
      <c r="P8" s="55"/>
    </row>
    <row r="9" customHeight="1" spans="1:16">
      <c r="A9" s="28" t="s">
        <v>66</v>
      </c>
      <c r="B9" s="29">
        <v>7449</v>
      </c>
      <c r="C9" s="30" t="s">
        <v>61</v>
      </c>
      <c r="D9" s="65">
        <v>2541</v>
      </c>
      <c r="E9" s="31" t="s">
        <v>52</v>
      </c>
      <c r="F9" s="32">
        <v>6658</v>
      </c>
      <c r="G9" s="33"/>
      <c r="H9" s="34"/>
      <c r="I9" s="34"/>
      <c r="J9" s="66">
        <v>9240</v>
      </c>
      <c r="K9" s="52"/>
      <c r="L9" s="34"/>
      <c r="M9" s="34"/>
      <c r="N9" s="53">
        <f t="shared" si="0"/>
        <v>9240</v>
      </c>
      <c r="O9" s="54"/>
      <c r="P9" s="55"/>
    </row>
    <row r="10" customHeight="1" spans="1:16">
      <c r="A10" s="28" t="s">
        <v>67</v>
      </c>
      <c r="B10" s="29">
        <v>7544</v>
      </c>
      <c r="C10" s="30" t="s">
        <v>61</v>
      </c>
      <c r="D10" s="65">
        <v>2582</v>
      </c>
      <c r="E10" s="31" t="s">
        <v>52</v>
      </c>
      <c r="F10" s="32">
        <v>6658</v>
      </c>
      <c r="G10" s="33"/>
      <c r="H10" s="34"/>
      <c r="I10" s="34"/>
      <c r="J10" s="66">
        <v>5800</v>
      </c>
      <c r="K10" s="52"/>
      <c r="L10" s="34"/>
      <c r="M10" s="34"/>
      <c r="N10" s="53">
        <f t="shared" si="0"/>
        <v>5800</v>
      </c>
      <c r="O10" s="54"/>
      <c r="P10" s="55"/>
    </row>
    <row r="11" customHeight="1" spans="1:16">
      <c r="A11" s="28" t="s">
        <v>67</v>
      </c>
      <c r="B11" s="29">
        <v>7546</v>
      </c>
      <c r="C11" s="30" t="s">
        <v>61</v>
      </c>
      <c r="D11" s="65">
        <v>2583</v>
      </c>
      <c r="E11" s="31" t="s">
        <v>52</v>
      </c>
      <c r="F11" s="32">
        <v>6658</v>
      </c>
      <c r="G11" s="33"/>
      <c r="H11" s="34"/>
      <c r="I11" s="34"/>
      <c r="J11" s="66">
        <v>2800</v>
      </c>
      <c r="K11" s="52"/>
      <c r="L11" s="34"/>
      <c r="M11" s="34"/>
      <c r="N11" s="53">
        <f t="shared" si="0"/>
        <v>2800</v>
      </c>
      <c r="O11" s="54"/>
      <c r="P11" s="55"/>
    </row>
    <row r="12" customHeight="1" spans="1:16">
      <c r="A12" s="28" t="s">
        <v>68</v>
      </c>
      <c r="B12" s="29">
        <v>7556</v>
      </c>
      <c r="C12" s="30" t="s">
        <v>61</v>
      </c>
      <c r="D12" s="65">
        <v>2590</v>
      </c>
      <c r="E12" s="31" t="s">
        <v>52</v>
      </c>
      <c r="F12" s="32">
        <v>6658</v>
      </c>
      <c r="G12" s="33"/>
      <c r="H12" s="34"/>
      <c r="I12" s="34"/>
      <c r="J12" s="66">
        <v>1760</v>
      </c>
      <c r="K12" s="52"/>
      <c r="L12" s="34"/>
      <c r="M12" s="34"/>
      <c r="N12" s="53">
        <f t="shared" si="0"/>
        <v>1760</v>
      </c>
      <c r="O12" s="54"/>
      <c r="P12" s="55"/>
    </row>
    <row r="13" customHeight="1" spans="1:16">
      <c r="A13" s="28"/>
      <c r="B13" s="29"/>
      <c r="C13" s="30"/>
      <c r="D13" s="65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65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65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65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65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65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65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65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65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65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65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34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6"/>
      <c r="F32" s="37"/>
      <c r="G32" s="38"/>
      <c r="H32" s="39"/>
      <c r="I32" s="39"/>
      <c r="J32" s="39"/>
      <c r="K32" s="56"/>
      <c r="L32" s="39"/>
      <c r="M32" s="39"/>
      <c r="N32" s="53">
        <f t="shared" si="0"/>
        <v>0</v>
      </c>
      <c r="O32" s="54"/>
      <c r="P32" s="55"/>
    </row>
    <row r="33" customHeight="1" spans="1:16">
      <c r="A33" s="40" t="s">
        <v>69</v>
      </c>
      <c r="B33" s="41"/>
      <c r="C33" s="41"/>
      <c r="D33" s="42"/>
      <c r="E33" s="42"/>
      <c r="F33" s="43"/>
      <c r="G33" s="44">
        <f t="shared" ref="G33:N33" si="1">SUM(G8:G32)</f>
        <v>0</v>
      </c>
      <c r="H33" s="44">
        <f t="shared" si="1"/>
        <v>0</v>
      </c>
      <c r="I33" s="44">
        <f t="shared" si="1"/>
        <v>0</v>
      </c>
      <c r="J33" s="44">
        <f t="shared" si="1"/>
        <v>77050</v>
      </c>
      <c r="K33" s="44">
        <f t="shared" si="1"/>
        <v>0</v>
      </c>
      <c r="L33" s="44">
        <f t="shared" si="1"/>
        <v>0</v>
      </c>
      <c r="M33" s="44">
        <f t="shared" si="1"/>
        <v>0</v>
      </c>
      <c r="N33" s="44">
        <f t="shared" si="1"/>
        <v>77050</v>
      </c>
      <c r="O33" s="57"/>
      <c r="P33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1"/>
  <sheetViews>
    <sheetView workbookViewId="0">
      <selection activeCell="A12" sqref="A1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70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8" t="s">
        <v>23</v>
      </c>
      <c r="B8" s="29"/>
      <c r="C8" s="30" t="s">
        <v>72</v>
      </c>
      <c r="D8" s="31"/>
      <c r="E8" s="31" t="s">
        <v>23</v>
      </c>
      <c r="F8" s="32">
        <v>6634</v>
      </c>
      <c r="G8" s="33"/>
      <c r="H8" s="34"/>
      <c r="I8" s="34"/>
      <c r="J8" s="51"/>
      <c r="K8" s="52"/>
      <c r="L8" s="34"/>
      <c r="M8" s="34"/>
      <c r="N8" s="48">
        <v>852</v>
      </c>
      <c r="O8" s="54" t="s">
        <v>23</v>
      </c>
      <c r="P8" s="55" t="s">
        <v>73</v>
      </c>
    </row>
    <row r="9" customHeight="1" spans="1:16">
      <c r="A9" s="28" t="s">
        <v>36</v>
      </c>
      <c r="B9" s="29"/>
      <c r="C9" s="60" t="s">
        <v>74</v>
      </c>
      <c r="D9" s="36"/>
      <c r="E9" s="36" t="s">
        <v>36</v>
      </c>
      <c r="F9" s="61">
        <v>6643</v>
      </c>
      <c r="G9" s="39"/>
      <c r="H9" s="39"/>
      <c r="I9" s="39"/>
      <c r="J9" s="62"/>
      <c r="K9" s="56"/>
      <c r="L9" s="39"/>
      <c r="M9" s="39"/>
      <c r="N9" s="62">
        <v>3791</v>
      </c>
      <c r="O9" s="63" t="s">
        <v>36</v>
      </c>
      <c r="P9" s="55" t="s">
        <v>73</v>
      </c>
    </row>
    <row r="10" customHeight="1" spans="1:16">
      <c r="A10" s="28" t="s">
        <v>43</v>
      </c>
      <c r="B10" s="29"/>
      <c r="C10" s="60" t="s">
        <v>74</v>
      </c>
      <c r="D10" s="36"/>
      <c r="E10" s="36" t="s">
        <v>43</v>
      </c>
      <c r="F10" s="61">
        <v>6649</v>
      </c>
      <c r="G10" s="39"/>
      <c r="H10" s="39"/>
      <c r="I10" s="39"/>
      <c r="J10" s="62"/>
      <c r="K10" s="56"/>
      <c r="L10" s="39"/>
      <c r="M10" s="39"/>
      <c r="N10" s="62">
        <v>3461</v>
      </c>
      <c r="O10" s="63" t="s">
        <v>42</v>
      </c>
      <c r="P10" s="64" t="s">
        <v>73</v>
      </c>
    </row>
    <row r="11" customHeight="1" spans="1:16">
      <c r="A11" s="40" t="s">
        <v>75</v>
      </c>
      <c r="B11" s="41"/>
      <c r="C11" s="41"/>
      <c r="D11" s="42"/>
      <c r="E11" s="42"/>
      <c r="F11" s="43"/>
      <c r="G11" s="44">
        <f t="shared" ref="G11:N11" si="0">SUM(G8:G10)</f>
        <v>0</v>
      </c>
      <c r="H11" s="44">
        <f t="shared" si="0"/>
        <v>0</v>
      </c>
      <c r="I11" s="44">
        <f t="shared" si="0"/>
        <v>0</v>
      </c>
      <c r="J11" s="44">
        <f t="shared" si="0"/>
        <v>0</v>
      </c>
      <c r="K11" s="44">
        <f t="shared" si="0"/>
        <v>0</v>
      </c>
      <c r="L11" s="44">
        <f t="shared" si="0"/>
        <v>0</v>
      </c>
      <c r="M11" s="44">
        <f t="shared" si="0"/>
        <v>0</v>
      </c>
      <c r="N11" s="44">
        <f>SUM(N8:N10)</f>
        <v>8104</v>
      </c>
      <c r="O11" s="57"/>
      <c r="P11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F9" sqref="F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76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77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78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2026-02-03T00:14:50Z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80955A7829A84090980F9CBF3D615B04_13</vt:lpwstr>
  </property>
  <property fmtid="{D5CDD505-2E9C-101B-9397-08002B2CF9AE}" pid="3" name="KSOProductBuildVer">
    <vt:lpwstr>1033-12.2.0.21546</vt:lpwstr>
  </property>
</Properties>
</file>