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6"/>
  </bookViews>
  <sheets>
    <sheet name="BACOLOD" sheetId="1" r:id="rId1"/>
    <sheet name="CDO" sheetId="2" r:id="rId2"/>
    <sheet name="CEBU" sheetId="3" r:id="rId3"/>
    <sheet name="DAGUPAN" sheetId="4" r:id="rId4"/>
    <sheet name="DAVAO" sheetId="5" r:id="rId5"/>
    <sheet name="ILO-ILO" sheetId="6" r:id="rId6"/>
    <sheet name="PAMPANGA" sheetId="7" r:id="rId7"/>
    <sheet name="Sheet1" sheetId="8" r:id="rId8"/>
  </sheets>
  <definedNames>
    <definedName name="_xlnm._FilterDatabase" localSheetId="5" hidden="1">'ILO-ILO'!$P$43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<sst xmlns="http://schemas.openxmlformats.org/spreadsheetml/2006/main" count="1584" uniqueCount="569">
  <si>
    <t>KOLIN PHILIPPINES INT'L INC</t>
  </si>
  <si>
    <t>SERVICE INCOME (BACOLOD)</t>
  </si>
  <si>
    <t>FOR THE MONTH OF OCTOBER 2024</t>
  </si>
  <si>
    <t>CASH COLLECTION</t>
  </si>
  <si>
    <t>SJR DATE</t>
  </si>
  <si>
    <t>DATE ATTENDED</t>
  </si>
  <si>
    <t>SJR#</t>
  </si>
  <si>
    <t>CUSTOMER NAME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</si>
  <si>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</si>
  <si>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</si>
  <si>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</si>
  <si>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</si>
  <si>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</si>
  <si>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</si>
  <si>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</si>
  <si>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</si>
  <si>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</si>
  <si>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ACCOMODATION</t>
  </si>
  <si>
    <t>DATE</t>
  </si>
  <si>
    <t>PARTS</t>
  </si>
  <si>
    <t>LABOR</t>
  </si>
  <si>
    <t>BAC-00007498</t>
  </si>
  <si>
    <t>BLR AIRCON AND REFRIGERATION REPAIR SERVICES</t>
  </si>
  <si>
    <t>BAC-00007465</t>
  </si>
  <si>
    <t>MAC JILLS REFRIGERATION AND AIRCON REPAIR SHOP</t>
  </si>
  <si>
    <t>BAC-00007500</t>
  </si>
  <si>
    <t>RDE APPLIANCE SERVICE CENTER</t>
  </si>
  <si>
    <t>BAC-00007523</t>
  </si>
  <si>
    <t>MAGDALEN HOTEL</t>
  </si>
  <si>
    <t>BAC-00007529</t>
  </si>
  <si>
    <t>DAVID, RENEJANE</t>
  </si>
  <si>
    <t>BAC-00007532</t>
  </si>
  <si>
    <t>RADICOOL AIRCON &amp; REFRIGERATION REPAIR SERVICES</t>
  </si>
  <si>
    <t>BALANCE PAID</t>
  </si>
  <si>
    <t>BAC-00007560</t>
  </si>
  <si>
    <t>ATAS, JESUS</t>
  </si>
  <si>
    <t>BAC-00007565</t>
  </si>
  <si>
    <t>EASY DIVING</t>
  </si>
  <si>
    <t>BAC-00007566</t>
  </si>
  <si>
    <t>BAC-00007592</t>
  </si>
  <si>
    <t>BAC-00007602</t>
  </si>
  <si>
    <t>BAC-00007603</t>
  </si>
  <si>
    <t>LJN AIRCONDITIONING SERVICE</t>
  </si>
  <si>
    <t>BAC-00007609</t>
  </si>
  <si>
    <t>AMP'S REFRIGERATION &amp; AIRCONDITIONING SERVICE CENTER</t>
  </si>
  <si>
    <t>BAC-00007636</t>
  </si>
  <si>
    <t>GAB APPLIANCE SERVICE CENTER</t>
  </si>
  <si>
    <t>BAC-00007639</t>
  </si>
  <si>
    <t>BAC-00007641</t>
  </si>
  <si>
    <t>NIG MARKETING</t>
  </si>
  <si>
    <t>BAC-00007643</t>
  </si>
  <si>
    <t>BAC-00007644</t>
  </si>
  <si>
    <t>BAC-00007650</t>
  </si>
  <si>
    <t>BAC-00007651</t>
  </si>
  <si>
    <t>SUB-TOTAL</t>
  </si>
  <si>
    <t xml:space="preserve">  </t>
  </si>
  <si>
    <t>ACCOUNTS RECEIVABLE</t>
  </si>
  <si>
    <t>SI/PR</t>
  </si>
  <si>
    <t>REMARKS</t>
  </si>
  <si>
    <t>CHECK DATE</t>
  </si>
  <si>
    <t>BAC-00007501</t>
  </si>
  <si>
    <t>BAC-00007502</t>
  </si>
  <si>
    <t>BAC-00007503</t>
  </si>
  <si>
    <t>BAC-00007505</t>
  </si>
  <si>
    <t>BACOLOD POLARIS ENTERPRISE INC.</t>
  </si>
  <si>
    <t>BAC-00007547</t>
  </si>
  <si>
    <t>BAC-00007568</t>
  </si>
  <si>
    <t>DJB AIRCON &amp; REFRIGERATION REPAIR SHOP</t>
  </si>
  <si>
    <t>BAC-00007593</t>
  </si>
  <si>
    <t>BAC-00007606</t>
  </si>
  <si>
    <t>BAC-00007619</t>
  </si>
  <si>
    <t>BAC-00007620</t>
  </si>
  <si>
    <t>BAC-00007623</t>
  </si>
  <si>
    <t>BAC-00007645</t>
  </si>
  <si>
    <t>BAC-00007653</t>
  </si>
  <si>
    <t>TOTAL REVENUE FOR THE MONTH OCTOBER 2024</t>
  </si>
  <si>
    <t xml:space="preserve"> RECEIVABLE COLLECTED</t>
  </si>
  <si>
    <t>ACCOMMODATION</t>
  </si>
  <si>
    <t>BAC-00007131</t>
  </si>
  <si>
    <t>BAC-00007138</t>
  </si>
  <si>
    <t>BAC-00007193</t>
  </si>
  <si>
    <t>BAC-00007194</t>
  </si>
  <si>
    <t>BAC-00007210</t>
  </si>
  <si>
    <t>BAC-00007223</t>
  </si>
  <si>
    <t>BAC-00007228</t>
  </si>
  <si>
    <t>BAC-00007331</t>
  </si>
  <si>
    <t>BAC-00007342</t>
  </si>
  <si>
    <t>BAC-00007332</t>
  </si>
  <si>
    <t>BAC-00007392</t>
  </si>
  <si>
    <t>BAC-00007399</t>
  </si>
  <si>
    <t>BAC-00007457</t>
  </si>
  <si>
    <t>TOTAL SERVICE RECEIVABLES FOR THE MONTH OF OCTOBER</t>
  </si>
  <si>
    <t>SERVICE INCOME (CDO)</t>
  </si>
  <si>
    <t>CDO-00008158</t>
  </si>
  <si>
    <t>SILVEROSE REFRIGERATION &amp; AIRCONDITIONING SERVICE CENTER</t>
  </si>
  <si>
    <t>CDO-00008159</t>
  </si>
  <si>
    <t>BRO REFRIGERATION &amp; AIRCONDITIONING SERVICES</t>
  </si>
  <si>
    <t>CDO-00008160</t>
  </si>
  <si>
    <t>DE LA TORRE, HAIDEE</t>
  </si>
  <si>
    <t>CDO-00008182</t>
  </si>
  <si>
    <t>CKF REF &amp; AIRCONDITIONING SERVICES</t>
  </si>
  <si>
    <t>CDO-00008189</t>
  </si>
  <si>
    <t>CDO-00008195</t>
  </si>
  <si>
    <t>CDO-00008196</t>
  </si>
  <si>
    <t>REE COOLING SERVICES</t>
  </si>
  <si>
    <t>CDO-00008199</t>
  </si>
  <si>
    <t>FLERICS APPLIANCE SERVICE CENTER</t>
  </si>
  <si>
    <t>11376/43727</t>
  </si>
  <si>
    <t>CDO-00008200</t>
  </si>
  <si>
    <t>COLD PRO REFRIGERATION &amp; AIRCONDITIONING SERVICE CENTER</t>
  </si>
  <si>
    <t>CDO-00008201</t>
  </si>
  <si>
    <t>HI 12 APPL MKTG &amp; SVC CENTER</t>
  </si>
  <si>
    <t>CDO-00008202</t>
  </si>
  <si>
    <t>COOL HOUSE AIRCONDITIONING &amp; REFRIGERATOR SERVICES CENTER</t>
  </si>
  <si>
    <t>CDO-00008204</t>
  </si>
  <si>
    <t>YBAÑEZ, ROLAND</t>
  </si>
  <si>
    <t>CDO-00008213</t>
  </si>
  <si>
    <t>IRTECH AIRCON &amp; REFRIGERATION SERVICES</t>
  </si>
  <si>
    <t>CDO-00008218</t>
  </si>
  <si>
    <t>MC DOD'S REF AIRCON SPAREPARTS &amp; SERVICES</t>
  </si>
  <si>
    <t>CDO-00008229</t>
  </si>
  <si>
    <t>CDO-00008231</t>
  </si>
  <si>
    <t>CDO-00008232</t>
  </si>
  <si>
    <t>ROLLORATA JR., EDDIE</t>
  </si>
  <si>
    <t>CDO-00008234</t>
  </si>
  <si>
    <t>JBD AIRCONDITIONING SERVICE</t>
  </si>
  <si>
    <t>CDO-00008237</t>
  </si>
  <si>
    <t>QUEENKRIST REFRIGERATION &amp; AIRCONDITIONING PARTS &amp; SERVICES</t>
  </si>
  <si>
    <t>CDO-00008259</t>
  </si>
  <si>
    <t>CDO-00008260</t>
  </si>
  <si>
    <t>CDO-00008262</t>
  </si>
  <si>
    <t>GAB AIR CONDITIONING</t>
  </si>
  <si>
    <t>CDO-00008279</t>
  </si>
  <si>
    <t>CDO-00008283</t>
  </si>
  <si>
    <t>CDO-00008298</t>
  </si>
  <si>
    <t>CDO-00008299</t>
  </si>
  <si>
    <t>CDO-00008301</t>
  </si>
  <si>
    <t>CDO-00008302</t>
  </si>
  <si>
    <t>VILLA ORO MARITIME AND GENERAL SERVICES INC.</t>
  </si>
  <si>
    <t>CDO-00008303</t>
  </si>
  <si>
    <t>CDO-00008331</t>
  </si>
  <si>
    <t>MEJIA, MARLYN</t>
  </si>
  <si>
    <t>CDO-00008332</t>
  </si>
  <si>
    <t>CDO-00008335</t>
  </si>
  <si>
    <t>JRH REF &amp; ELECTRONICS SERVICES</t>
  </si>
  <si>
    <t>CDO-00008337</t>
  </si>
  <si>
    <t>CDO-00008342</t>
  </si>
  <si>
    <t>CDO-00008296</t>
  </si>
  <si>
    <t>J AIRCONDITIONING &amp; REFRIGERATION SERVICES</t>
  </si>
  <si>
    <t>CDO-00008089</t>
  </si>
  <si>
    <t>CDO-00008077</t>
  </si>
  <si>
    <t>SERVICE INCOME (CEBU)</t>
  </si>
  <si>
    <t>SI/CR</t>
  </si>
  <si>
    <t>CEB-00008789</t>
  </si>
  <si>
    <t>ECOOL PHILS CORP.</t>
  </si>
  <si>
    <t>CEB-00008790</t>
  </si>
  <si>
    <t>CEB-00008797</t>
  </si>
  <si>
    <t>K.L.K.A.</t>
  </si>
  <si>
    <t>CEB-00008800</t>
  </si>
  <si>
    <t>NARCA, JOSEPH</t>
  </si>
  <si>
    <t>CEB-00008801</t>
  </si>
  <si>
    <t>LTH FOOD INDUSTRIES</t>
  </si>
  <si>
    <t>CEB-00008803</t>
  </si>
  <si>
    <t>SIMBAJON, MARIBEL</t>
  </si>
  <si>
    <t>CEB-00008807</t>
  </si>
  <si>
    <t>NEW WHITELINES REF. AND AIRCON SERVICES</t>
  </si>
  <si>
    <t>CEB-00008808</t>
  </si>
  <si>
    <t>H-ADVANCE REF. AND AIRCONDITIONING REPAIR &amp; SERVICES</t>
  </si>
  <si>
    <t>CEB-00008813</t>
  </si>
  <si>
    <t>CEB-00008851</t>
  </si>
  <si>
    <t>CEB-00008884</t>
  </si>
  <si>
    <t>IRAN, RANDY</t>
  </si>
  <si>
    <t>CEB-00008885</t>
  </si>
  <si>
    <t>CEB-00008891</t>
  </si>
  <si>
    <t>LEE, KEVIN</t>
  </si>
  <si>
    <t>CEB-00008892</t>
  </si>
  <si>
    <t>CARL ELECTRONICS REF AND AIRCON</t>
  </si>
  <si>
    <t>CEB-00008893</t>
  </si>
  <si>
    <t>CEB-00008899</t>
  </si>
  <si>
    <t>CEB-00008913</t>
  </si>
  <si>
    <t>COGAL BLDG.</t>
  </si>
  <si>
    <t>CEB-00008915</t>
  </si>
  <si>
    <t>CEB-00008916</t>
  </si>
  <si>
    <t>CEB-00008933</t>
  </si>
  <si>
    <t>JEL REFRIGERATION &amp; AIRCONDITIONING SERVICES</t>
  </si>
  <si>
    <t>CEB-00008936</t>
  </si>
  <si>
    <t>CEB-00008937</t>
  </si>
  <si>
    <t>CEB-00008938</t>
  </si>
  <si>
    <t>CEB-00008942</t>
  </si>
  <si>
    <t>CEB-00008943</t>
  </si>
  <si>
    <t>CEB-00008944</t>
  </si>
  <si>
    <t>CEB-00008947</t>
  </si>
  <si>
    <t>CEB-00008950</t>
  </si>
  <si>
    <t>CEB-00008951</t>
  </si>
  <si>
    <t>LA VIE LIFE STYLE INC.</t>
  </si>
  <si>
    <t>CEB-00008952</t>
  </si>
  <si>
    <t>AJET INDUSTRIES AND CONSTRUCTION CORP.</t>
  </si>
  <si>
    <t>CEB-00008970</t>
  </si>
  <si>
    <t>FLORES, FREDERICH</t>
  </si>
  <si>
    <t>CEB-00008989</t>
  </si>
  <si>
    <t>GODWINTOM GENERAL MERCHANDISE</t>
  </si>
  <si>
    <t>CEB-00008997</t>
  </si>
  <si>
    <t>CEB-00008998</t>
  </si>
  <si>
    <t>CEB-00009012</t>
  </si>
  <si>
    <t>CEB-00009016</t>
  </si>
  <si>
    <t>CEB-00008799</t>
  </si>
  <si>
    <t>CEB-00008802</t>
  </si>
  <si>
    <t>CEB-00008828</t>
  </si>
  <si>
    <t>CEB-00008829</t>
  </si>
  <si>
    <t>CEB-00008849</t>
  </si>
  <si>
    <t>UNITED MULTI SYSTEM SOLUTIONS INC.</t>
  </si>
  <si>
    <t>CEB-00008940</t>
  </si>
  <si>
    <t>EMCOR INC. PALAWAN</t>
  </si>
  <si>
    <t>CEB-00008941</t>
  </si>
  <si>
    <t>CEB-00008945</t>
  </si>
  <si>
    <t>CEB-00008999</t>
  </si>
  <si>
    <t>CEB-00009015</t>
  </si>
  <si>
    <t xml:space="preserve"> </t>
  </si>
  <si>
    <t>CEB-00008611</t>
  </si>
  <si>
    <t>CEB-00008612</t>
  </si>
  <si>
    <t>CEB-00008633</t>
  </si>
  <si>
    <t>CEB-00008725</t>
  </si>
  <si>
    <t>CEB-00008761</t>
  </si>
  <si>
    <t>CEB-00008774</t>
  </si>
  <si>
    <t>SERVICE INCOME (DAGUPAN)</t>
  </si>
  <si>
    <t>DAG-00012764</t>
  </si>
  <si>
    <t>OLIVIA'S PIZZERIA</t>
  </si>
  <si>
    <t>DAG-00012835</t>
  </si>
  <si>
    <t>GALIVO, JHON NICO PAULO</t>
  </si>
  <si>
    <t>DAG-00012836</t>
  </si>
  <si>
    <t>MEGAWORK APPLIANCE SERVICE CENTER</t>
  </si>
  <si>
    <t>DAG-00012837</t>
  </si>
  <si>
    <t>DAG-00012838</t>
  </si>
  <si>
    <t>SANTIAGO, REYNALDO RENEL</t>
  </si>
  <si>
    <t>DAG-00012844</t>
  </si>
  <si>
    <t>FORONDAS APPLIANCE SERVICE CENTER</t>
  </si>
  <si>
    <t>DAG-00012865</t>
  </si>
  <si>
    <t>ESSILOR PHILIPPINES</t>
  </si>
  <si>
    <t>DAG-00012867</t>
  </si>
  <si>
    <t>DAG-00012868</t>
  </si>
  <si>
    <t>DAG-00012869</t>
  </si>
  <si>
    <t>DAG-00012870</t>
  </si>
  <si>
    <t>DAG-00012877</t>
  </si>
  <si>
    <t>DAG-00012891</t>
  </si>
  <si>
    <t>RAEL KITZ CORPORATION</t>
  </si>
  <si>
    <t>DAG-00012894</t>
  </si>
  <si>
    <t>COOL AIDE REFRIGERATION AIRCONDITIONING AND ELECTRONICS</t>
  </si>
  <si>
    <t>DAG-00012922</t>
  </si>
  <si>
    <t>BISWAYAN, ADAMSON DEL CASTILLO</t>
  </si>
  <si>
    <t>DAG-00012939</t>
  </si>
  <si>
    <t>ZACATE, MARLON</t>
  </si>
  <si>
    <t>DAG-00012940</t>
  </si>
  <si>
    <t>VALENCERINA, IVYMON</t>
  </si>
  <si>
    <t>DAG-00012941</t>
  </si>
  <si>
    <t>DAG-00012942</t>
  </si>
  <si>
    <t>BRIGHT MINDS WINNER SCHOOL</t>
  </si>
  <si>
    <t>DAG-00012943</t>
  </si>
  <si>
    <t>JANAS FOOD BAKE SHOP</t>
  </si>
  <si>
    <t>DAG-00012944</t>
  </si>
  <si>
    <t>DAG-00012946</t>
  </si>
  <si>
    <t>ALAP AIRCON AND REFRIGERATION SERVICES</t>
  </si>
  <si>
    <t>DAG-00012947</t>
  </si>
  <si>
    <t>JEFF AIRCONDITION REFRIGERATION SERVICES</t>
  </si>
  <si>
    <t>DAG-00012965</t>
  </si>
  <si>
    <t>DAG-00012971</t>
  </si>
  <si>
    <t>DAG-00012980</t>
  </si>
  <si>
    <t>RAFANAN, CARLO</t>
  </si>
  <si>
    <t>DAG-00012985</t>
  </si>
  <si>
    <t>FLOOR CENTER</t>
  </si>
  <si>
    <t>DAG-00012986</t>
  </si>
  <si>
    <t>FAJARDO, NOEL</t>
  </si>
  <si>
    <t>DAG-00012987</t>
  </si>
  <si>
    <t>DAG-00013004</t>
  </si>
  <si>
    <t>LENOX HOTEL</t>
  </si>
  <si>
    <t>DAG-00013015</t>
  </si>
  <si>
    <t>CASTILLO, ANAGRACE</t>
  </si>
  <si>
    <t>DAG-00013032</t>
  </si>
  <si>
    <t>AETEMA, PAX</t>
  </si>
  <si>
    <t>DAG-00013054</t>
  </si>
  <si>
    <t>FOR THE MONTH OF OCTOBER  2024</t>
  </si>
  <si>
    <t>DAG-00012857</t>
  </si>
  <si>
    <t>HONRADO, JELO</t>
  </si>
  <si>
    <t>UNDECLARED</t>
  </si>
  <si>
    <t>DAG-00012893</t>
  </si>
  <si>
    <t>SAVERS AIR SOLUTIONS LA UNION</t>
  </si>
  <si>
    <t>DAG-00012895</t>
  </si>
  <si>
    <t>NEW TARLAC NORTHERN MARKETING</t>
  </si>
  <si>
    <t>DAG-00012906</t>
  </si>
  <si>
    <t>RSK APPLIANCES REPAIR SHOP</t>
  </si>
  <si>
    <t>DAG-00012907</t>
  </si>
  <si>
    <t>DAG-00013016</t>
  </si>
  <si>
    <t>SOLIS APPLIANCE SERVICE CENTER</t>
  </si>
  <si>
    <t>DAG-00013017</t>
  </si>
  <si>
    <t>DAG-00013056</t>
  </si>
  <si>
    <t>RL MANAOAT REF. &amp; AIRCON SERVICE CENTER</t>
  </si>
  <si>
    <t>DAG-00012600</t>
  </si>
  <si>
    <t>DAG-00012710</t>
  </si>
  <si>
    <t>SERVICE INCOME (DAVAO)</t>
  </si>
  <si>
    <t>SERVICE INCOME</t>
  </si>
  <si>
    <t>DAV-00004603</t>
  </si>
  <si>
    <t>ASC-ALJOUF RACS AND ELECTRONICS TRADING</t>
  </si>
  <si>
    <t>DAV-00004604</t>
  </si>
  <si>
    <t>AGABON</t>
  </si>
  <si>
    <t>DAV-00004605</t>
  </si>
  <si>
    <t>AVITUS KIDNEY CARE &amp; DIALYSIS CENTER</t>
  </si>
  <si>
    <t>DAV-00004606</t>
  </si>
  <si>
    <t>DESSERVIR'S PLACE</t>
  </si>
  <si>
    <t>DAV-00004607</t>
  </si>
  <si>
    <t>RJJ HORSE POWER AIRCONDITIONING SERVICES</t>
  </si>
  <si>
    <t>OVERPAYMENT OF 48</t>
  </si>
  <si>
    <t>DAV-00004608</t>
  </si>
  <si>
    <t>MDMRC</t>
  </si>
  <si>
    <t>DAV-00004609</t>
  </si>
  <si>
    <t>LORLUZ PROPERTIES INC.</t>
  </si>
  <si>
    <t>DAV-00004610</t>
  </si>
  <si>
    <t>DAV-00004611</t>
  </si>
  <si>
    <t>MOANA REF &amp; AIRCON SERVICE CENTER</t>
  </si>
  <si>
    <t>OVERPAYMENT OF 24</t>
  </si>
  <si>
    <t>DAV-00004620</t>
  </si>
  <si>
    <t>LANABAN, R12-D JESSA</t>
  </si>
  <si>
    <t>DAV-00004623</t>
  </si>
  <si>
    <t>DE FRAINE, ROSIE</t>
  </si>
  <si>
    <t>DAV-00004625</t>
  </si>
  <si>
    <t>FABROS AIRCON AND REFRIGERATION SERVICES</t>
  </si>
  <si>
    <t>DAV-00004626</t>
  </si>
  <si>
    <t>JOHNNY</t>
  </si>
  <si>
    <t>DAV-00004627</t>
  </si>
  <si>
    <t>DAV-00004628</t>
  </si>
  <si>
    <t>SWMPI</t>
  </si>
  <si>
    <t>DAV-00004629</t>
  </si>
  <si>
    <t>DAV-00004637</t>
  </si>
  <si>
    <t>LJP REFRIGERATION AND AIRCONDITIONING</t>
  </si>
  <si>
    <t>DAV-00004638</t>
  </si>
  <si>
    <t>3KING AIRCON INSTALLATION AND MAINTENANCE SERVICES</t>
  </si>
  <si>
    <t>DAV-00004639</t>
  </si>
  <si>
    <t>ASC-MELGENEAIRCON MKTG AND SERVICES</t>
  </si>
  <si>
    <t>DAV-00004656</t>
  </si>
  <si>
    <t>BARCELONA, PHILIP</t>
  </si>
  <si>
    <t>DAV-00004596</t>
  </si>
  <si>
    <t>DOMINGUEZ</t>
  </si>
  <si>
    <t>DAV-00004597</t>
  </si>
  <si>
    <t>EMCOR TAGUM H-WAY</t>
  </si>
  <si>
    <t>DAV-00004598</t>
  </si>
  <si>
    <t>DAV-00004599</t>
  </si>
  <si>
    <t>DAV-00004600</t>
  </si>
  <si>
    <t>DAV-00004601</t>
  </si>
  <si>
    <t>DAV-00004612</t>
  </si>
  <si>
    <t>EMCOR AGDAO BRANCH</t>
  </si>
  <si>
    <t>DAV-00004617</t>
  </si>
  <si>
    <t>DAV-00004618</t>
  </si>
  <si>
    <t>DAV-00004619</t>
  </si>
  <si>
    <t>DAV-00004621</t>
  </si>
  <si>
    <t>DAV-00004622</t>
  </si>
  <si>
    <t>DAV-00004624</t>
  </si>
  <si>
    <t>DAV-00004630</t>
  </si>
  <si>
    <t>DAV-00004633</t>
  </si>
  <si>
    <t>DAV-00004634</t>
  </si>
  <si>
    <t>EMCOR DIGOS</t>
  </si>
  <si>
    <t>DAV-00004635</t>
  </si>
  <si>
    <t>EMCOR MARBEL</t>
  </si>
  <si>
    <t>DAV-00004636</t>
  </si>
  <si>
    <t>DAV-00004655</t>
  </si>
  <si>
    <t>DAV-00004665</t>
  </si>
  <si>
    <t>JESCOLAR BARZZ REF &amp; AIRCON</t>
  </si>
  <si>
    <t>DAV-00004500</t>
  </si>
  <si>
    <t>DAV-00004462</t>
  </si>
  <si>
    <t>METRO PLAZA DAVAO</t>
  </si>
  <si>
    <t>DAV-00004552</t>
  </si>
  <si>
    <t>DAV-00004556</t>
  </si>
  <si>
    <t>DAV-00004577</t>
  </si>
  <si>
    <t>SERVICE INCOME (ILO-ILO)</t>
  </si>
  <si>
    <t>ILO-00005558</t>
  </si>
  <si>
    <t>TRAVIÑA, KATE</t>
  </si>
  <si>
    <t>ILO-00005590</t>
  </si>
  <si>
    <t>LOPEL AIRCONDITIONING SERVICES</t>
  </si>
  <si>
    <t>ILO-00005597</t>
  </si>
  <si>
    <t>J7 HOTEL AND RESORT CORP.</t>
  </si>
  <si>
    <t>ILO-00005598</t>
  </si>
  <si>
    <t>ILO-00005604</t>
  </si>
  <si>
    <t>JLS AIRCONDITIONING</t>
  </si>
  <si>
    <t>ILO-00005607</t>
  </si>
  <si>
    <t>MONTECLARO, EDUARDO</t>
  </si>
  <si>
    <t>ILO-00005618</t>
  </si>
  <si>
    <t>MHEL AIRCONDITION REFRIGERATION &amp; SERVICES</t>
  </si>
  <si>
    <t>ILO-00005629</t>
  </si>
  <si>
    <t>COOL SITE AIRCONDITIONING SERVICE</t>
  </si>
  <si>
    <t>ILO-00005630</t>
  </si>
  <si>
    <t>BONG, BONG</t>
  </si>
  <si>
    <t>ILO-00005637</t>
  </si>
  <si>
    <t>KMSI</t>
  </si>
  <si>
    <t>ILO-00005643</t>
  </si>
  <si>
    <t>R AND S AIRCONDITIONING TRADING</t>
  </si>
  <si>
    <t>ILO-00005645</t>
  </si>
  <si>
    <t>ILO-00005656</t>
  </si>
  <si>
    <t>ILO-00005657</t>
  </si>
  <si>
    <t>ILO-00005658</t>
  </si>
  <si>
    <t>ILO-00005665</t>
  </si>
  <si>
    <t>COOL ZONE REF &amp; AIRCON REPAIR &amp; SERVICE</t>
  </si>
  <si>
    <t>ILO-00005668</t>
  </si>
  <si>
    <t>NIG MARKETING CORP.</t>
  </si>
  <si>
    <t>ILO-00005693</t>
  </si>
  <si>
    <t>ILO-00005701</t>
  </si>
  <si>
    <t>ILO-00005707</t>
  </si>
  <si>
    <t>ILO-00005717</t>
  </si>
  <si>
    <t>ILO-00005755</t>
  </si>
  <si>
    <t>ILO-0005766</t>
  </si>
  <si>
    <t>ILO-00005776</t>
  </si>
  <si>
    <t>ILO-00005605</t>
  </si>
  <si>
    <t>PO#26380 DTD 10/02/24</t>
  </si>
  <si>
    <t>ILO-00005647</t>
  </si>
  <si>
    <t>EMCOR INC.</t>
  </si>
  <si>
    <t>PO#OP140-000088250 DTD 10/08/24</t>
  </si>
  <si>
    <t>ILO-00005666</t>
  </si>
  <si>
    <t>RV EMPIRE INC.</t>
  </si>
  <si>
    <t>PO#2024-020 DTD 10/16/24</t>
  </si>
  <si>
    <t>ILO-00005667</t>
  </si>
  <si>
    <t>EMCOR INC - KALIBO</t>
  </si>
  <si>
    <t>PO#OP140-000089071 DTD 10/17/24</t>
  </si>
  <si>
    <t>ILO-00005694</t>
  </si>
  <si>
    <t>PO#26393 DTD 10/11/24</t>
  </si>
  <si>
    <t>ILO-00005705</t>
  </si>
  <si>
    <t>PO#2024-021</t>
  </si>
  <si>
    <t>ILO-00005706</t>
  </si>
  <si>
    <t>ILO-00005718</t>
  </si>
  <si>
    <t>ILO-00005719</t>
  </si>
  <si>
    <t>ILO-00005779</t>
  </si>
  <si>
    <t>PO#26404 DTD 10/29/24</t>
  </si>
  <si>
    <t>ILO-00005174</t>
  </si>
  <si>
    <t>ILO-00005293</t>
  </si>
  <si>
    <t>ILO-00005294</t>
  </si>
  <si>
    <t>ILO-00005321</t>
  </si>
  <si>
    <t>ILO-00005367</t>
  </si>
  <si>
    <t>ILO-00005369</t>
  </si>
  <si>
    <t>ILO-00005372</t>
  </si>
  <si>
    <t>ILO-00005398</t>
  </si>
  <si>
    <t>ILO-00005470</t>
  </si>
  <si>
    <t>ILO-00005471</t>
  </si>
  <si>
    <t>ILO-00005495</t>
  </si>
  <si>
    <t>SERVICE INCOME (PAMPANGA)</t>
  </si>
  <si>
    <t>PAM-00013858</t>
  </si>
  <si>
    <t>REYES, RECHELLE</t>
  </si>
  <si>
    <t>PAM-00013866</t>
  </si>
  <si>
    <t>PAJARES, JOSHUA AMBER</t>
  </si>
  <si>
    <t>PAM-00013869</t>
  </si>
  <si>
    <t>VILLANUEVA, MARCIAL</t>
  </si>
  <si>
    <t>PAM-00013886</t>
  </si>
  <si>
    <t>PANTOJA, ERIKA MAY</t>
  </si>
  <si>
    <t>PAM-00013902</t>
  </si>
  <si>
    <t>NIERRAS, PETER</t>
  </si>
  <si>
    <t>PAM-00013909</t>
  </si>
  <si>
    <t>MAC AIRE COOLING INDUSTRIES CORP.</t>
  </si>
  <si>
    <t>REF.: SI#137976, 06/21/24, PAM-12716, overpayment balance of 25,349.98</t>
  </si>
  <si>
    <t>PAM-00013913</t>
  </si>
  <si>
    <t>OE APPLIANCES SHOP</t>
  </si>
  <si>
    <t>PAM-00013914</t>
  </si>
  <si>
    <t>PAM-00013924</t>
  </si>
  <si>
    <t>JNGJ ENTERPRISES</t>
  </si>
  <si>
    <t>PAM-00013925</t>
  </si>
  <si>
    <t>JAAES AIRCONDITIONING SERVICES</t>
  </si>
  <si>
    <t>PAM-00013926</t>
  </si>
  <si>
    <t>AIRSAVERS TECHNOLOGIES INC.</t>
  </si>
  <si>
    <t>PAM-00013945</t>
  </si>
  <si>
    <t>AGUILAR, GENE</t>
  </si>
  <si>
    <t>PAM-00013957</t>
  </si>
  <si>
    <t>RONQUILLO, RALE</t>
  </si>
  <si>
    <t>PAM-00013958</t>
  </si>
  <si>
    <t>DE LARA, HAMILTON</t>
  </si>
  <si>
    <t>PAM-00013974</t>
  </si>
  <si>
    <t>PAM-00013988</t>
  </si>
  <si>
    <t>L.A BAKESHOP</t>
  </si>
  <si>
    <t>PAM-00013990</t>
  </si>
  <si>
    <t>PAM-00013992</t>
  </si>
  <si>
    <t>PAM-00013994</t>
  </si>
  <si>
    <t>ONG, CARLOS/SHERRY ROSE</t>
  </si>
  <si>
    <t>PAM-00013995</t>
  </si>
  <si>
    <t>PAM-00014013</t>
  </si>
  <si>
    <t>PAM-00014015</t>
  </si>
  <si>
    <t>EDS79 REFRIGERATION AND AIRCONDITIONING SERVICES</t>
  </si>
  <si>
    <t>PAM-00014017</t>
  </si>
  <si>
    <t>PAM-00014020</t>
  </si>
  <si>
    <t>MURO, WALTER</t>
  </si>
  <si>
    <t>PAM-00014021</t>
  </si>
  <si>
    <t>GASPAR, MARIECAR</t>
  </si>
  <si>
    <t>PAM-00014023</t>
  </si>
  <si>
    <t>MACABIDAR, JOHAIRA</t>
  </si>
  <si>
    <t>PAM-00014037</t>
  </si>
  <si>
    <t>NADGIE AIR ENGINEERING SERVICES</t>
  </si>
  <si>
    <t>PAM-00014051</t>
  </si>
  <si>
    <t>PAM-00014059</t>
  </si>
  <si>
    <t>GUINTO, MARICRIS</t>
  </si>
  <si>
    <t>PAM-00014065</t>
  </si>
  <si>
    <t>DGMC REF AND AIRCON SERVICE CNETER</t>
  </si>
  <si>
    <t>PAM-00014073</t>
  </si>
  <si>
    <t>PAM-00014075</t>
  </si>
  <si>
    <t>SINAMBAN, SHAYNE</t>
  </si>
  <si>
    <t>PAM-00014077</t>
  </si>
  <si>
    <t>CORDERO, BELEN</t>
  </si>
  <si>
    <t>PAM-00014078</t>
  </si>
  <si>
    <t>SICALAG, GRACE</t>
  </si>
  <si>
    <t>PAM-00014080</t>
  </si>
  <si>
    <t>MARTIN, MARIA GRACIA</t>
  </si>
  <si>
    <t>PAM-00014097</t>
  </si>
  <si>
    <t>SENTINE DEVELOPMENT CORPORATION</t>
  </si>
  <si>
    <t>PAM-00014103</t>
  </si>
  <si>
    <t>RAMOS, GILIAN</t>
  </si>
  <si>
    <t>PAM-00014105</t>
  </si>
  <si>
    <t>GAMBOA, AGUSTO</t>
  </si>
  <si>
    <t>PAM-00014106</t>
  </si>
  <si>
    <t>PAM-00014127</t>
  </si>
  <si>
    <t>GONZALES, EFREN</t>
  </si>
  <si>
    <t>PAM-00014131</t>
  </si>
  <si>
    <t>BALAJADIA, ALZEN</t>
  </si>
  <si>
    <t>PAM-00014133</t>
  </si>
  <si>
    <t>SOLIMAN, JOSE</t>
  </si>
  <si>
    <t>PAM-00014162</t>
  </si>
  <si>
    <t>88 SMART COOL AIRCON INC.</t>
  </si>
  <si>
    <t>PAM-00014168</t>
  </si>
  <si>
    <t>PAM-00014172</t>
  </si>
  <si>
    <t>FLORIDABLANCA DOCTOR'S HOSPITAL</t>
  </si>
  <si>
    <t>PAM-00014201</t>
  </si>
  <si>
    <t>PAM-00014202</t>
  </si>
  <si>
    <t>IGLESIA NI CRISTO</t>
  </si>
  <si>
    <t>PAM-00014203</t>
  </si>
  <si>
    <t>ARKINOVUS OPC</t>
  </si>
  <si>
    <t>PAM-00014204</t>
  </si>
  <si>
    <t>PAM-00014208</t>
  </si>
  <si>
    <t>MANALASTAS, ROSARIO</t>
  </si>
  <si>
    <t>PAM-00014210</t>
  </si>
  <si>
    <t>SANCIANGCO, PATRIACIA MAE</t>
  </si>
  <si>
    <t>PAM-00014215</t>
  </si>
  <si>
    <t>GALURA, PINKY</t>
  </si>
  <si>
    <t>PAM-00014216</t>
  </si>
  <si>
    <t>BANSIL, MARICON</t>
  </si>
  <si>
    <t>OVERPAYMENT OF 150 ( 450 FOR CHECK UP)</t>
  </si>
  <si>
    <t>PAM-00014240</t>
  </si>
  <si>
    <t>PAM-00014243</t>
  </si>
  <si>
    <t>PAM-00013953</t>
  </si>
  <si>
    <t>BARMEN REF SHOP</t>
  </si>
  <si>
    <t>PAM-00013954</t>
  </si>
  <si>
    <t>PAM-00013955</t>
  </si>
  <si>
    <t>PAM-00013956</t>
  </si>
  <si>
    <t>PAM-00013976</t>
  </si>
  <si>
    <t>PAM-00013989</t>
  </si>
  <si>
    <t>PAM-00014064</t>
  </si>
  <si>
    <t>PAM-00013648</t>
  </si>
  <si>
    <t>PAM-00013649</t>
  </si>
  <si>
    <t>BALANCE OF 26,570</t>
  </si>
  <si>
    <t>PAID BALANCE</t>
  </si>
  <si>
    <t>PAM-00013652</t>
  </si>
  <si>
    <t>PAM-00013705</t>
  </si>
  <si>
    <t>PAM-00013723</t>
  </si>
  <si>
    <t>JOSAFAT, JOSEPH</t>
  </si>
  <si>
    <t>ATD</t>
  </si>
  <si>
    <t>PAM-00013840</t>
  </si>
  <si>
    <t>BACOLOD AR SUMMARY AS OF OCTOBER 2024</t>
  </si>
  <si>
    <t>PREPARED BY:</t>
  </si>
  <si>
    <t>NOTED BY:</t>
  </si>
  <si>
    <t>ALYANNA VIANCA ANGELES</t>
  </si>
  <si>
    <t>MS. RICHELL V. HICBAN</t>
  </si>
  <si>
    <t>SERVICE ACCOUNTING ASSISTANT</t>
  </si>
  <si>
    <t>SERVICE ACCOUNTING SUPERVISOR</t>
  </si>
  <si>
    <t>CDO AR SUMMARY AS OF OCTOBER 2024</t>
  </si>
  <si>
    <t>CEBU AR SUMMARY AS OF OCTOBER 2024</t>
  </si>
  <si>
    <t>EMCOR INC MANDAUE</t>
  </si>
  <si>
    <t>DAGUPAN AR SUMMARY AS OF OCTOBER 2024</t>
  </si>
  <si>
    <t>RL MANAOAT REF &amp; AIRCON SERVICE CENTER</t>
  </si>
  <si>
    <t>DAVAO AR SUMMARY AS OF OCTOBER 2024</t>
  </si>
  <si>
    <t>ILO-ILO AR SUMMARY AS OF OCTOBER 2024</t>
  </si>
  <si>
    <t>PAMPANGA AR SUMMARY AS OF OCTOBER 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</si>
</sst>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3409]dd\-mmm\-yy;@"/>
    <numFmt numFmtId="177" formatCode="[$-409]dd\-mmm\-yy;@"/>
    <numFmt numFmtId="178" formatCode="_(* #,##0.00_);_(* \(#,##0.00\);_(* &quot;-&quot;??_);_(@_)"/>
    <numFmt numFmtId="179" formatCode="dd\-mmm"/>
    <numFmt numFmtId="180" formatCode="0000"/>
    <numFmt numFmtId="181" formatCode="mm/dd/yy"/>
    <numFmt numFmtId="182" formatCode="0_);[Red]\(0\)"/>
  </numFmts>
  <fonts count="53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13"/>
      <name val="Calibri"/>
      <charset val="0"/>
    </font>
    <font>
      <b/>
      <sz val="8"/>
      <color indexed="13"/>
      <name val="Calibri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sz val="8"/>
      <color indexed="18"/>
      <name val="Calibri"/>
      <charset val="0"/>
    </font>
    <font>
      <sz val="8"/>
      <color rgb="FFFF0000"/>
      <name val="Calibri"/>
      <charset val="0"/>
    </font>
    <font>
      <b/>
      <sz val="8"/>
      <color indexed="62"/>
      <name val="Calibri"/>
      <charset val="0"/>
    </font>
    <font>
      <b/>
      <sz val="8"/>
      <color rgb="FFFF0000"/>
      <name val="Calibri"/>
      <charset val="0"/>
    </font>
    <font>
      <b/>
      <sz val="8"/>
      <color indexed="10"/>
      <name val="Calibri"/>
      <charset val="0"/>
    </font>
    <font>
      <sz val="8"/>
      <color indexed="10"/>
      <name val="Calibri"/>
      <charset val="0"/>
    </font>
    <font>
      <sz val="8"/>
      <name val="Trebuchet MS"/>
      <charset val="0"/>
    </font>
    <font>
      <sz val="8"/>
      <color indexed="10"/>
      <name val="Trebuchet MS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20"/>
      <name val="Calibri"/>
      <charset val="0"/>
    </font>
    <font>
      <b/>
      <i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sz val="10"/>
      <color rgb="FFFF0000"/>
      <name val="Arial"/>
      <charset val="0"/>
    </font>
    <font>
      <sz val="8"/>
      <color rgb="FFFF0000"/>
      <name val="Trebuchet MS"/>
      <charset val="0"/>
    </font>
    <font>
      <b/>
      <sz val="8"/>
      <color indexed="20"/>
      <name val="Calibri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9"/>
      <color indexed="10"/>
      <name val="Calibri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3" fillId="6" borderId="21" applyNumberFormat="0" applyAlignment="0" applyProtection="0">
      <alignment vertical="center"/>
    </xf>
    <xf numFmtId="0" fontId="44" fillId="6" borderId="20" applyNumberFormat="0" applyAlignment="0" applyProtection="0">
      <alignment vertical="center"/>
    </xf>
    <xf numFmtId="0" fontId="45" fillId="7" borderId="22" applyNumberFormat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Border="1" applyAlignment="1"/>
    <xf numFmtId="0" fontId="5" fillId="2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176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3" fontId="9" fillId="0" borderId="5" xfId="1" applyFont="1" applyFill="1" applyBorder="1" applyAlignment="1"/>
    <xf numFmtId="0" fontId="13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43" fontId="13" fillId="0" borderId="5" xfId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/>
    <xf numFmtId="176" fontId="9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/>
    <xf numFmtId="176" fontId="9" fillId="0" borderId="1" xfId="0" applyNumberFormat="1" applyFont="1" applyFill="1" applyBorder="1" applyAlignment="1"/>
    <xf numFmtId="0" fontId="9" fillId="0" borderId="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77" fontId="9" fillId="0" borderId="7" xfId="1" applyNumberFormat="1" applyFont="1" applyFill="1" applyBorder="1" applyAlignment="1"/>
    <xf numFmtId="177" fontId="9" fillId="0" borderId="7" xfId="1" applyNumberFormat="1" applyFont="1" applyFill="1" applyBorder="1" applyAlignment="1">
      <alignment wrapText="1"/>
    </xf>
    <xf numFmtId="0" fontId="9" fillId="0" borderId="0" xfId="0" applyFont="1" applyFill="1" applyBorder="1" applyAlignment="1"/>
    <xf numFmtId="0" fontId="6" fillId="0" borderId="2" xfId="0" applyFont="1" applyFill="1" applyBorder="1" applyAlignment="1">
      <alignment horizontal="center"/>
    </xf>
    <xf numFmtId="176" fontId="11" fillId="0" borderId="1" xfId="0" applyNumberFormat="1" applyFont="1" applyFill="1" applyBorder="1" applyAlignment="1"/>
    <xf numFmtId="178" fontId="9" fillId="0" borderId="1" xfId="0" applyNumberFormat="1" applyFont="1" applyFill="1" applyBorder="1" applyAlignment="1"/>
    <xf numFmtId="1" fontId="11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/>
    </xf>
    <xf numFmtId="43" fontId="9" fillId="0" borderId="1" xfId="1" applyFont="1" applyFill="1" applyBorder="1" applyAlignment="1"/>
    <xf numFmtId="176" fontId="9" fillId="0" borderId="7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/>
    <xf numFmtId="0" fontId="16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178" fontId="9" fillId="0" borderId="5" xfId="0" applyNumberFormat="1" applyFont="1" applyFill="1" applyBorder="1" applyAlignment="1">
      <alignment vertical="center"/>
    </xf>
    <xf numFmtId="178" fontId="9" fillId="0" borderId="1" xfId="0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horizontal="left" vertical="center"/>
    </xf>
    <xf numFmtId="178" fontId="9" fillId="0" borderId="5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justify" vertical="center"/>
    </xf>
    <xf numFmtId="1" fontId="8" fillId="0" borderId="1" xfId="0" applyNumberFormat="1" applyFont="1" applyFill="1" applyBorder="1" applyAlignment="1">
      <alignment horizontal="center" vertical="center"/>
    </xf>
    <xf numFmtId="43" fontId="9" fillId="0" borderId="5" xfId="1" applyFont="1" applyFill="1" applyBorder="1" applyAlignment="1">
      <alignment vertical="center"/>
    </xf>
    <xf numFmtId="177" fontId="9" fillId="0" borderId="7" xfId="1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3" fontId="9" fillId="0" borderId="5" xfId="1" applyFont="1" applyFill="1" applyBorder="1" applyAlignment="1">
      <alignment horizontal="center" vertical="center"/>
    </xf>
    <xf numFmtId="177" fontId="9" fillId="0" borderId="7" xfId="1" applyNumberFormat="1" applyFont="1" applyFill="1" applyBorder="1" applyAlignment="1">
      <alignment horizontal="center" vertical="center"/>
    </xf>
    <xf numFmtId="179" fontId="9" fillId="0" borderId="8" xfId="0" applyNumberFormat="1" applyFont="1" applyFill="1" applyBorder="1" applyAlignment="1"/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180" fontId="8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/>
    <xf numFmtId="0" fontId="18" fillId="0" borderId="1" xfId="0" applyFont="1" applyFill="1" applyBorder="1" applyAlignment="1">
      <alignment horizontal="center"/>
    </xf>
    <xf numFmtId="178" fontId="13" fillId="0" borderId="1" xfId="0" applyNumberFormat="1" applyFont="1" applyFill="1" applyBorder="1" applyAlignment="1"/>
    <xf numFmtId="177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178" fontId="17" fillId="0" borderId="0" xfId="0" applyNumberFormat="1" applyFont="1" applyFill="1" applyBorder="1" applyAlignment="1"/>
    <xf numFmtId="44" fontId="6" fillId="0" borderId="2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9" fillId="0" borderId="7" xfId="1" applyFont="1" applyFill="1" applyBorder="1" applyAlignment="1"/>
    <xf numFmtId="43" fontId="9" fillId="0" borderId="7" xfId="1" applyFont="1" applyFill="1" applyBorder="1" applyAlignment="1">
      <alignment vertical="center"/>
    </xf>
    <xf numFmtId="177" fontId="9" fillId="0" borderId="7" xfId="0" applyNumberFormat="1" applyFont="1" applyFill="1" applyBorder="1" applyAlignment="1">
      <alignment horizontal="center"/>
    </xf>
    <xf numFmtId="177" fontId="17" fillId="0" borderId="1" xfId="0" applyNumberFormat="1" applyFont="1" applyFill="1" applyBorder="1" applyAlignment="1"/>
    <xf numFmtId="0" fontId="9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/>
    </xf>
    <xf numFmtId="43" fontId="17" fillId="0" borderId="5" xfId="1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43" fontId="13" fillId="0" borderId="0" xfId="1" applyFont="1" applyFill="1" applyBorder="1" applyAlignment="1"/>
    <xf numFmtId="181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/>
    </xf>
    <xf numFmtId="182" fontId="14" fillId="0" borderId="1" xfId="0" applyNumberFormat="1" applyFont="1" applyFill="1" applyBorder="1" applyAlignment="1">
      <alignment horizontal="center" vertical="center"/>
    </xf>
    <xf numFmtId="177" fontId="22" fillId="0" borderId="7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43" fontId="9" fillId="0" borderId="5" xfId="1" applyFont="1" applyFill="1" applyBorder="1" applyAlignment="1">
      <alignment horizontal="left"/>
    </xf>
    <xf numFmtId="43" fontId="9" fillId="0" borderId="1" xfId="1" applyFont="1" applyFill="1" applyBorder="1" applyAlignment="1">
      <alignment horizontal="left"/>
    </xf>
    <xf numFmtId="0" fontId="23" fillId="0" borderId="7" xfId="0" applyFont="1" applyFill="1" applyBorder="1" applyAlignment="1">
      <alignment horizontal="center"/>
    </xf>
    <xf numFmtId="0" fontId="24" fillId="2" borderId="7" xfId="0" applyFont="1" applyFill="1" applyBorder="1" applyAlignment="1"/>
    <xf numFmtId="0" fontId="18" fillId="2" borderId="7" xfId="0" applyFont="1" applyFill="1" applyBorder="1" applyAlignment="1"/>
    <xf numFmtId="0" fontId="17" fillId="2" borderId="7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/>
    </xf>
    <xf numFmtId="43" fontId="25" fillId="0" borderId="7" xfId="1" applyFont="1" applyFill="1" applyBorder="1" applyAlignment="1">
      <alignment horizontal="left"/>
    </xf>
    <xf numFmtId="177" fontId="9" fillId="0" borderId="0" xfId="1" applyNumberFormat="1" applyFont="1" applyFill="1" applyBorder="1" applyAlignment="1"/>
    <xf numFmtId="4" fontId="9" fillId="0" borderId="1" xfId="1" applyNumberFormat="1" applyFont="1" applyFill="1" applyBorder="1" applyAlignment="1">
      <alignment horizontal="right"/>
    </xf>
    <xf numFmtId="178" fontId="13" fillId="0" borderId="7" xfId="0" applyNumberFormat="1" applyFont="1" applyFill="1" applyBorder="1" applyAlignment="1">
      <alignment horizontal="left"/>
    </xf>
    <xf numFmtId="0" fontId="9" fillId="0" borderId="7" xfId="0" applyFont="1" applyFill="1" applyBorder="1" applyAlignment="1">
      <alignment horizontal="center"/>
    </xf>
    <xf numFmtId="176" fontId="9" fillId="0" borderId="0" xfId="0" applyNumberFormat="1" applyFont="1" applyFill="1" applyBorder="1" applyAlignment="1"/>
    <xf numFmtId="176" fontId="9" fillId="0" borderId="0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177" fontId="17" fillId="0" borderId="1" xfId="0" applyNumberFormat="1" applyFont="1" applyFill="1" applyBorder="1" applyAlignment="1">
      <alignment horizontal="center"/>
    </xf>
    <xf numFmtId="177" fontId="17" fillId="0" borderId="0" xfId="0" applyNumberFormat="1" applyFont="1" applyFill="1" applyBorder="1" applyAlignment="1">
      <alignment horizontal="center"/>
    </xf>
    <xf numFmtId="177" fontId="22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177" fontId="9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43" fontId="9" fillId="0" borderId="10" xfId="1" applyFont="1" applyFill="1" applyBorder="1" applyAlignment="1">
      <alignment horizontal="left"/>
    </xf>
    <xf numFmtId="43" fontId="9" fillId="0" borderId="2" xfId="1" applyFont="1" applyFill="1" applyBorder="1" applyAlignment="1">
      <alignment horizontal="left"/>
    </xf>
    <xf numFmtId="177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43" fontId="9" fillId="0" borderId="2" xfId="1" applyFont="1" applyFill="1" applyBorder="1" applyAlignment="1"/>
    <xf numFmtId="4" fontId="9" fillId="0" borderId="2" xfId="1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left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43" fontId="9" fillId="0" borderId="1" xfId="1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center"/>
    </xf>
    <xf numFmtId="0" fontId="9" fillId="0" borderId="2" xfId="0" applyFont="1" applyFill="1" applyBorder="1" applyAlignment="1"/>
    <xf numFmtId="178" fontId="9" fillId="0" borderId="10" xfId="0" applyNumberFormat="1" applyFont="1" applyFill="1" applyBorder="1" applyAlignment="1"/>
    <xf numFmtId="178" fontId="9" fillId="0" borderId="2" xfId="0" applyNumberFormat="1" applyFont="1" applyFill="1" applyBorder="1" applyAlignment="1"/>
    <xf numFmtId="0" fontId="10" fillId="3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31" fillId="0" borderId="5" xfId="1" applyFont="1" applyFill="1" applyBorder="1" applyAlignment="1"/>
    <xf numFmtId="43" fontId="32" fillId="0" borderId="0" xfId="1" applyFont="1" applyFill="1" applyBorder="1" applyAlignment="1" applyProtection="1">
      <alignment horizontal="center" vertical="center" wrapText="1"/>
    </xf>
    <xf numFmtId="0" fontId="33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77" fontId="9" fillId="0" borderId="16" xfId="0" applyNumberFormat="1" applyFont="1" applyFill="1" applyBorder="1" applyAlignment="1">
      <alignment horizontal="center"/>
    </xf>
    <xf numFmtId="177" fontId="9" fillId="0" borderId="1" xfId="1" applyNumberFormat="1" applyFont="1" applyFill="1" applyBorder="1" applyAlignment="1"/>
    <xf numFmtId="177" fontId="1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87"/>
  <sheetViews>
    <sheetView workbookViewId="0">
      <selection activeCell="B23" sqref="B23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58"/>
    <col min="6" max="6" width="14.4285714285714" style="159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9"/>
      <c r="F1" s="10"/>
      <c r="G1" s="8"/>
      <c r="H1" s="8"/>
      <c r="I1" s="8"/>
      <c r="J1" s="8"/>
      <c r="K1" s="8"/>
      <c r="L1" s="8"/>
      <c r="M1" s="8"/>
      <c r="N1" s="8"/>
      <c r="O1" s="8"/>
      <c r="P1" s="40"/>
      <c r="Q1" s="40"/>
    </row>
    <row r="2" s="1" customFormat="1" customHeight="1" spans="1:17">
      <c r="A2" s="8" t="s">
        <v>1</v>
      </c>
      <c r="B2" s="8"/>
      <c r="C2" s="8"/>
      <c r="D2" s="8"/>
      <c r="E2" s="9"/>
      <c r="F2" s="10"/>
      <c r="G2" s="8"/>
      <c r="H2" s="8"/>
      <c r="I2" s="8"/>
      <c r="J2" s="8"/>
      <c r="K2" s="8"/>
      <c r="L2" s="8"/>
      <c r="M2" s="8"/>
      <c r="N2" s="8"/>
      <c r="O2" s="8"/>
      <c r="P2" s="40"/>
      <c r="Q2" s="40"/>
    </row>
    <row r="3" s="1" customFormat="1" customHeight="1" spans="1:17">
      <c r="A3" s="8" t="s">
        <v>2</v>
      </c>
      <c r="B3" s="8"/>
      <c r="C3" s="8"/>
      <c r="D3" s="8"/>
      <c r="E3" s="9"/>
      <c r="F3" s="10"/>
      <c r="G3" s="8"/>
      <c r="H3" s="8"/>
      <c r="I3" s="8"/>
      <c r="J3" s="8"/>
      <c r="K3" s="8"/>
      <c r="L3" s="8"/>
      <c r="M3" s="8"/>
      <c r="N3" s="8"/>
      <c r="O3" s="8"/>
      <c r="P3" s="40"/>
      <c r="Q3" s="40"/>
    </row>
    <row r="4" s="1" customFormat="1" customHeight="1" spans="1:17">
      <c r="A4" s="8"/>
      <c r="B4" s="8"/>
      <c r="C4" s="8"/>
      <c r="D4" s="8"/>
      <c r="E4" s="9"/>
      <c r="F4" s="10"/>
      <c r="G4" s="8"/>
      <c r="H4" s="8"/>
      <c r="I4" s="8"/>
      <c r="J4" s="8"/>
      <c r="K4" s="8"/>
      <c r="L4" s="8"/>
      <c r="M4" s="8"/>
      <c r="N4" s="8"/>
      <c r="O4" s="8"/>
      <c r="P4" s="40"/>
      <c r="Q4" s="40"/>
    </row>
    <row r="5" s="1" customFormat="1" customHeight="1" spans="1:17">
      <c r="A5" s="7" t="s">
        <v>3</v>
      </c>
      <c r="B5" s="7"/>
      <c r="C5" s="8"/>
      <c r="D5" s="8"/>
      <c r="E5" s="9"/>
      <c r="F5" s="10"/>
      <c r="G5" s="8"/>
      <c r="H5" s="8"/>
      <c r="I5" s="8"/>
      <c r="J5" s="8"/>
      <c r="K5" s="8"/>
      <c r="L5" s="8"/>
      <c r="M5" s="8"/>
      <c r="N5" s="8"/>
      <c r="O5" s="8"/>
      <c r="P5" s="40"/>
      <c r="Q5" s="40"/>
    </row>
    <row r="6" s="1" customFormat="1" customHeight="1" spans="1:17">
      <c r="A6" s="12" t="s">
        <v>4</v>
      </c>
      <c r="B6" s="12" t="s">
        <v>5</v>
      </c>
      <c r="C6" s="12" t="s">
        <v>6</v>
      </c>
      <c r="D6" s="66" t="s">
        <v>7</v>
      </c>
      <c r="E6" s="13" t="s">
        <v>8</v>
      </c>
      <c r="F6" s="67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4" t="s">
        <v>17</v>
      </c>
      <c r="Q6" s="40"/>
    </row>
    <row r="7" s="1" customFormat="1" customHeight="1" spans="1:17">
      <c r="A7" s="15"/>
      <c r="B7" s="15"/>
      <c r="C7" s="15"/>
      <c r="D7" s="68"/>
      <c r="E7" s="160" t="s">
        <v>18</v>
      </c>
      <c r="F7" s="70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85"/>
      <c r="Q7" s="40"/>
    </row>
    <row r="8" s="1" customFormat="1" customHeight="1" spans="1:17">
      <c r="A8" s="29">
        <v>45568</v>
      </c>
      <c r="B8" s="29">
        <v>45568</v>
      </c>
      <c r="C8" s="19" t="s">
        <v>21</v>
      </c>
      <c r="D8" s="20" t="s">
        <v>22</v>
      </c>
      <c r="E8" s="161">
        <v>45568</v>
      </c>
      <c r="F8" s="22">
        <v>5657</v>
      </c>
      <c r="G8" s="43"/>
      <c r="H8" s="43">
        <v>1320</v>
      </c>
      <c r="I8" s="43"/>
      <c r="J8" s="43"/>
      <c r="K8" s="43"/>
      <c r="L8" s="43"/>
      <c r="M8" s="43"/>
      <c r="N8" s="86">
        <f t="shared" ref="N8:N17" si="0">SUM(G8:M8)</f>
        <v>1320</v>
      </c>
      <c r="O8" s="45"/>
      <c r="P8" s="138"/>
      <c r="Q8" s="40"/>
    </row>
    <row r="9" s="1" customFormat="1" customHeight="1" spans="1:17">
      <c r="A9" s="29">
        <v>45566</v>
      </c>
      <c r="B9" s="29">
        <v>45566</v>
      </c>
      <c r="C9" s="19" t="s">
        <v>23</v>
      </c>
      <c r="D9" s="20" t="s">
        <v>24</v>
      </c>
      <c r="E9" s="161">
        <v>45596</v>
      </c>
      <c r="F9" s="22">
        <v>140580</v>
      </c>
      <c r="G9" s="34"/>
      <c r="H9" s="34"/>
      <c r="I9" s="34"/>
      <c r="J9" s="34">
        <v>5280</v>
      </c>
      <c r="K9" s="34"/>
      <c r="L9" s="34"/>
      <c r="M9" s="34"/>
      <c r="N9" s="86">
        <f t="shared" si="0"/>
        <v>5280</v>
      </c>
      <c r="O9" s="170"/>
      <c r="P9" s="138"/>
      <c r="Q9" s="40"/>
    </row>
    <row r="10" s="1" customFormat="1" customHeight="1" spans="1:17">
      <c r="A10" s="30">
        <v>45568</v>
      </c>
      <c r="B10" s="30">
        <v>45568</v>
      </c>
      <c r="C10" s="19" t="s">
        <v>25</v>
      </c>
      <c r="D10" s="20" t="s">
        <v>26</v>
      </c>
      <c r="E10" s="161">
        <v>45568</v>
      </c>
      <c r="F10" s="22">
        <v>5658</v>
      </c>
      <c r="G10" s="34"/>
      <c r="H10" s="34"/>
      <c r="I10" s="34"/>
      <c r="J10" s="34">
        <v>1496</v>
      </c>
      <c r="K10" s="34"/>
      <c r="L10" s="34"/>
      <c r="M10" s="34"/>
      <c r="N10" s="23">
        <f t="shared" si="0"/>
        <v>1496</v>
      </c>
      <c r="O10" s="170"/>
      <c r="P10" s="25"/>
      <c r="Q10" s="40"/>
    </row>
    <row r="11" s="1" customFormat="1" customHeight="1" spans="1:17">
      <c r="A11" s="29">
        <v>45573</v>
      </c>
      <c r="B11" s="29">
        <v>45573</v>
      </c>
      <c r="C11" s="19" t="s">
        <v>27</v>
      </c>
      <c r="D11" s="20" t="s">
        <v>28</v>
      </c>
      <c r="E11" s="161">
        <v>45573</v>
      </c>
      <c r="F11" s="22">
        <v>5662</v>
      </c>
      <c r="G11" s="43"/>
      <c r="H11" s="43"/>
      <c r="I11" s="43"/>
      <c r="J11" s="43">
        <v>4400</v>
      </c>
      <c r="K11" s="43"/>
      <c r="L11" s="43"/>
      <c r="M11" s="43"/>
      <c r="N11" s="86">
        <f t="shared" si="0"/>
        <v>4400</v>
      </c>
      <c r="O11" s="45"/>
      <c r="P11" s="121"/>
      <c r="Q11" s="40"/>
    </row>
    <row r="12" s="1" customFormat="1" customHeight="1" spans="1:17">
      <c r="A12" s="29">
        <v>45573</v>
      </c>
      <c r="B12" s="29">
        <v>45573</v>
      </c>
      <c r="C12" s="19" t="s">
        <v>29</v>
      </c>
      <c r="D12" s="20" t="s">
        <v>30</v>
      </c>
      <c r="E12" s="161">
        <v>45574</v>
      </c>
      <c r="F12" s="22">
        <v>5663</v>
      </c>
      <c r="G12" s="43"/>
      <c r="H12" s="43"/>
      <c r="I12" s="43"/>
      <c r="J12" s="43">
        <v>1100</v>
      </c>
      <c r="K12" s="43"/>
      <c r="L12" s="43"/>
      <c r="M12" s="43"/>
      <c r="N12" s="86">
        <f t="shared" si="0"/>
        <v>1100</v>
      </c>
      <c r="O12" s="45"/>
      <c r="P12" s="25"/>
      <c r="Q12" s="40"/>
    </row>
    <row r="13" s="1" customFormat="1" customHeight="1" spans="1:17">
      <c r="A13" s="47">
        <v>45574</v>
      </c>
      <c r="B13" s="47">
        <v>45574</v>
      </c>
      <c r="C13" s="19" t="s">
        <v>31</v>
      </c>
      <c r="D13" s="20" t="s">
        <v>32</v>
      </c>
      <c r="E13" s="21">
        <v>45574</v>
      </c>
      <c r="F13" s="22">
        <v>5664</v>
      </c>
      <c r="G13" s="46"/>
      <c r="H13" s="46"/>
      <c r="I13" s="46"/>
      <c r="J13" s="46">
        <v>2640</v>
      </c>
      <c r="K13" s="46"/>
      <c r="L13" s="46"/>
      <c r="M13" s="46"/>
      <c r="N13" s="86">
        <f t="shared" si="0"/>
        <v>2640</v>
      </c>
      <c r="O13" s="171"/>
      <c r="P13" s="25"/>
      <c r="Q13" s="123"/>
    </row>
    <row r="14" s="1" customFormat="1" customHeight="1" spans="1:17">
      <c r="A14" s="47">
        <v>45574</v>
      </c>
      <c r="B14" s="47">
        <v>45574</v>
      </c>
      <c r="C14" s="19" t="s">
        <v>31</v>
      </c>
      <c r="D14" s="20" t="s">
        <v>32</v>
      </c>
      <c r="E14" s="21">
        <v>45576</v>
      </c>
      <c r="F14" s="22">
        <v>5665</v>
      </c>
      <c r="G14" s="46"/>
      <c r="H14" s="46"/>
      <c r="I14" s="46"/>
      <c r="J14" s="46">
        <v>6160</v>
      </c>
      <c r="K14" s="46"/>
      <c r="L14" s="46"/>
      <c r="M14" s="46"/>
      <c r="N14" s="86">
        <f t="shared" si="0"/>
        <v>6160</v>
      </c>
      <c r="O14" s="171"/>
      <c r="P14" s="25" t="s">
        <v>33</v>
      </c>
      <c r="Q14" s="123"/>
    </row>
    <row r="15" s="1" customFormat="1" customHeight="1" spans="1:17">
      <c r="A15" s="29">
        <v>45579</v>
      </c>
      <c r="B15" s="29">
        <v>45579</v>
      </c>
      <c r="C15" s="19" t="s">
        <v>34</v>
      </c>
      <c r="D15" s="20" t="s">
        <v>35</v>
      </c>
      <c r="E15" s="161">
        <v>45579</v>
      </c>
      <c r="F15" s="22">
        <v>5666</v>
      </c>
      <c r="G15" s="43"/>
      <c r="H15" s="43"/>
      <c r="I15" s="43"/>
      <c r="J15" s="43">
        <v>1100</v>
      </c>
      <c r="K15" s="43"/>
      <c r="L15" s="43"/>
      <c r="M15" s="43"/>
      <c r="N15" s="86">
        <f t="shared" si="0"/>
        <v>1100</v>
      </c>
      <c r="O15" s="45"/>
      <c r="P15" s="25"/>
      <c r="Q15" s="40"/>
    </row>
    <row r="16" s="1" customFormat="1" customHeight="1" spans="1:17">
      <c r="A16" s="29">
        <v>45580</v>
      </c>
      <c r="B16" s="29">
        <v>45580</v>
      </c>
      <c r="C16" s="19" t="s">
        <v>36</v>
      </c>
      <c r="D16" s="20" t="s">
        <v>37</v>
      </c>
      <c r="E16" s="161">
        <v>45580</v>
      </c>
      <c r="F16" s="22">
        <v>5667</v>
      </c>
      <c r="G16" s="43"/>
      <c r="H16" s="43"/>
      <c r="I16" s="43"/>
      <c r="J16" s="43">
        <v>4500</v>
      </c>
      <c r="K16" s="43"/>
      <c r="L16" s="43"/>
      <c r="M16" s="43"/>
      <c r="N16" s="86">
        <f t="shared" si="0"/>
        <v>4500</v>
      </c>
      <c r="O16" s="45"/>
      <c r="P16" s="25"/>
      <c r="Q16" s="40"/>
    </row>
    <row r="17" s="1" customFormat="1" customHeight="1" spans="1:17">
      <c r="A17" s="29">
        <v>45580</v>
      </c>
      <c r="B17" s="29">
        <v>45580</v>
      </c>
      <c r="C17" s="19" t="s">
        <v>38</v>
      </c>
      <c r="D17" s="20" t="s">
        <v>24</v>
      </c>
      <c r="E17" s="161">
        <v>45596</v>
      </c>
      <c r="F17" s="22">
        <v>140561</v>
      </c>
      <c r="G17" s="43"/>
      <c r="H17" s="43"/>
      <c r="I17" s="43"/>
      <c r="J17" s="43">
        <v>1584</v>
      </c>
      <c r="K17" s="43"/>
      <c r="L17" s="43"/>
      <c r="M17" s="43"/>
      <c r="N17" s="86">
        <f t="shared" si="0"/>
        <v>1584</v>
      </c>
      <c r="O17" s="45"/>
      <c r="P17" s="25"/>
      <c r="Q17" s="40"/>
    </row>
    <row r="18" s="1" customFormat="1" customHeight="1" spans="1:17">
      <c r="A18" s="29">
        <v>45584</v>
      </c>
      <c r="B18" s="29">
        <v>45584</v>
      </c>
      <c r="C18" s="19" t="s">
        <v>39</v>
      </c>
      <c r="D18" s="20" t="s">
        <v>26</v>
      </c>
      <c r="E18" s="161">
        <v>45584</v>
      </c>
      <c r="F18" s="22">
        <v>5668</v>
      </c>
      <c r="G18" s="43"/>
      <c r="H18" s="43"/>
      <c r="I18" s="43"/>
      <c r="J18" s="43">
        <v>6160</v>
      </c>
      <c r="K18" s="43"/>
      <c r="L18" s="43"/>
      <c r="M18" s="43"/>
      <c r="N18" s="86">
        <f t="shared" ref="N18:N30" si="1">SUM(G18:M18)</f>
        <v>6160</v>
      </c>
      <c r="O18" s="45"/>
      <c r="P18" s="25"/>
      <c r="Q18" s="40"/>
    </row>
    <row r="19" s="1" customFormat="1" customHeight="1" spans="1:17">
      <c r="A19" s="29">
        <v>45588</v>
      </c>
      <c r="B19" s="29">
        <v>45588</v>
      </c>
      <c r="C19" s="19" t="s">
        <v>40</v>
      </c>
      <c r="D19" s="20" t="s">
        <v>22</v>
      </c>
      <c r="E19" s="161">
        <v>45588</v>
      </c>
      <c r="F19" s="22">
        <v>5669</v>
      </c>
      <c r="G19" s="43"/>
      <c r="H19" s="43"/>
      <c r="I19" s="43"/>
      <c r="J19" s="43">
        <v>4400</v>
      </c>
      <c r="K19" s="43"/>
      <c r="L19" s="43"/>
      <c r="M19" s="43"/>
      <c r="N19" s="86">
        <f t="shared" si="1"/>
        <v>4400</v>
      </c>
      <c r="O19" s="45"/>
      <c r="P19" s="25"/>
      <c r="Q19" s="40"/>
    </row>
    <row r="20" s="1" customFormat="1" customHeight="1" spans="1:17">
      <c r="A20" s="29">
        <v>45588</v>
      </c>
      <c r="B20" s="29">
        <v>45588</v>
      </c>
      <c r="C20" s="19" t="s">
        <v>41</v>
      </c>
      <c r="D20" s="20" t="s">
        <v>42</v>
      </c>
      <c r="E20" s="161">
        <v>45588</v>
      </c>
      <c r="F20" s="22">
        <v>5670</v>
      </c>
      <c r="G20" s="43"/>
      <c r="H20" s="43"/>
      <c r="I20" s="43"/>
      <c r="J20" s="43">
        <v>264</v>
      </c>
      <c r="K20" s="43"/>
      <c r="L20" s="43"/>
      <c r="M20" s="43"/>
      <c r="N20" s="86">
        <f t="shared" si="1"/>
        <v>264</v>
      </c>
      <c r="O20" s="45"/>
      <c r="P20" s="25"/>
      <c r="Q20" s="40"/>
    </row>
    <row r="21" s="1" customFormat="1" customHeight="1" spans="1:17">
      <c r="A21" s="29">
        <v>45589</v>
      </c>
      <c r="B21" s="29">
        <v>45589</v>
      </c>
      <c r="C21" s="19" t="s">
        <v>43</v>
      </c>
      <c r="D21" s="20" t="s">
        <v>44</v>
      </c>
      <c r="E21" s="161">
        <v>45590</v>
      </c>
      <c r="F21" s="22">
        <v>5671</v>
      </c>
      <c r="G21" s="43"/>
      <c r="H21" s="43"/>
      <c r="I21" s="43"/>
      <c r="J21" s="43">
        <v>5720</v>
      </c>
      <c r="K21" s="43"/>
      <c r="L21" s="43"/>
      <c r="M21" s="43"/>
      <c r="N21" s="86">
        <f t="shared" si="1"/>
        <v>5720</v>
      </c>
      <c r="O21" s="45"/>
      <c r="P21" s="25"/>
      <c r="Q21" s="40"/>
    </row>
    <row r="22" s="1" customFormat="1" customHeight="1" spans="1:17">
      <c r="A22" s="29">
        <v>45593</v>
      </c>
      <c r="B22" s="29">
        <v>45593</v>
      </c>
      <c r="C22" s="19" t="s">
        <v>45</v>
      </c>
      <c r="D22" s="20" t="s">
        <v>46</v>
      </c>
      <c r="E22" s="161">
        <v>45593</v>
      </c>
      <c r="F22" s="22">
        <v>5672</v>
      </c>
      <c r="G22" s="43"/>
      <c r="H22" s="43"/>
      <c r="I22" s="43"/>
      <c r="J22" s="43">
        <v>880</v>
      </c>
      <c r="K22" s="43"/>
      <c r="L22" s="43"/>
      <c r="M22" s="43"/>
      <c r="N22" s="86">
        <f t="shared" si="1"/>
        <v>880</v>
      </c>
      <c r="O22" s="45"/>
      <c r="P22" s="25"/>
      <c r="Q22" s="40"/>
    </row>
    <row r="23" s="1" customFormat="1" customHeight="1" spans="1:17">
      <c r="A23" s="29">
        <v>45594</v>
      </c>
      <c r="B23" s="29">
        <v>45594</v>
      </c>
      <c r="C23" s="19" t="s">
        <v>47</v>
      </c>
      <c r="D23" s="20" t="s">
        <v>42</v>
      </c>
      <c r="E23" s="161">
        <v>45594</v>
      </c>
      <c r="F23" s="22">
        <v>5673</v>
      </c>
      <c r="G23" s="43"/>
      <c r="H23" s="43"/>
      <c r="I23" s="43"/>
      <c r="J23" s="43">
        <v>7480</v>
      </c>
      <c r="K23" s="43"/>
      <c r="L23" s="43"/>
      <c r="M23" s="43"/>
      <c r="N23" s="86">
        <f t="shared" si="1"/>
        <v>7480</v>
      </c>
      <c r="O23" s="45"/>
      <c r="P23" s="25"/>
      <c r="Q23" s="40"/>
    </row>
    <row r="24" s="1" customFormat="1" customHeight="1" spans="1:17">
      <c r="A24" s="29">
        <v>45594</v>
      </c>
      <c r="B24" s="29">
        <v>45594</v>
      </c>
      <c r="C24" s="19" t="s">
        <v>48</v>
      </c>
      <c r="D24" s="20" t="s">
        <v>49</v>
      </c>
      <c r="E24" s="161">
        <v>45594</v>
      </c>
      <c r="F24" s="22">
        <v>5674</v>
      </c>
      <c r="G24" s="43"/>
      <c r="H24" s="43"/>
      <c r="I24" s="43"/>
      <c r="J24" s="43">
        <v>6160</v>
      </c>
      <c r="K24" s="43"/>
      <c r="L24" s="43"/>
      <c r="M24" s="43"/>
      <c r="N24" s="86">
        <f t="shared" si="1"/>
        <v>6160</v>
      </c>
      <c r="O24" s="45"/>
      <c r="P24" s="25"/>
      <c r="Q24" s="40"/>
    </row>
    <row r="25" s="1" customFormat="1" customHeight="1" spans="1:17">
      <c r="A25" s="29">
        <v>45594</v>
      </c>
      <c r="B25" s="29">
        <v>45594</v>
      </c>
      <c r="C25" s="19" t="s">
        <v>50</v>
      </c>
      <c r="D25" s="20" t="s">
        <v>37</v>
      </c>
      <c r="E25" s="161">
        <v>45594</v>
      </c>
      <c r="F25" s="22">
        <v>5675</v>
      </c>
      <c r="G25" s="43"/>
      <c r="H25" s="43"/>
      <c r="I25" s="43"/>
      <c r="J25" s="43">
        <v>6600</v>
      </c>
      <c r="K25" s="43"/>
      <c r="L25" s="43"/>
      <c r="M25" s="43"/>
      <c r="N25" s="86">
        <f t="shared" si="1"/>
        <v>6600</v>
      </c>
      <c r="O25" s="45"/>
      <c r="P25" s="25"/>
      <c r="Q25" s="40"/>
    </row>
    <row r="26" s="1" customFormat="1" customHeight="1" spans="1:17">
      <c r="A26" s="29">
        <v>45594</v>
      </c>
      <c r="B26" s="29">
        <v>45594</v>
      </c>
      <c r="C26" s="19" t="s">
        <v>51</v>
      </c>
      <c r="D26" s="20" t="s">
        <v>42</v>
      </c>
      <c r="E26" s="161">
        <v>45594</v>
      </c>
      <c r="F26" s="22">
        <v>5676</v>
      </c>
      <c r="G26" s="43"/>
      <c r="H26" s="43"/>
      <c r="I26" s="43"/>
      <c r="J26" s="43">
        <v>5280</v>
      </c>
      <c r="K26" s="43"/>
      <c r="L26" s="43"/>
      <c r="M26" s="43"/>
      <c r="N26" s="86">
        <f t="shared" si="1"/>
        <v>5280</v>
      </c>
      <c r="O26" s="45"/>
      <c r="P26" s="25"/>
      <c r="Q26" s="40"/>
    </row>
    <row r="27" s="1" customFormat="1" customHeight="1" spans="1:17">
      <c r="A27" s="29">
        <v>45595</v>
      </c>
      <c r="B27" s="29">
        <v>45595</v>
      </c>
      <c r="C27" s="19" t="s">
        <v>52</v>
      </c>
      <c r="D27" s="20" t="s">
        <v>32</v>
      </c>
      <c r="E27" s="161">
        <v>45596</v>
      </c>
      <c r="F27" s="22">
        <v>5678</v>
      </c>
      <c r="G27" s="43"/>
      <c r="H27" s="43"/>
      <c r="I27" s="43"/>
      <c r="J27" s="43">
        <v>4972</v>
      </c>
      <c r="K27" s="43"/>
      <c r="L27" s="43"/>
      <c r="M27" s="43"/>
      <c r="N27" s="86">
        <f t="shared" si="1"/>
        <v>4972</v>
      </c>
      <c r="O27" s="45"/>
      <c r="P27" s="25"/>
      <c r="Q27" s="40"/>
    </row>
    <row r="28" s="1" customFormat="1" customHeight="1" spans="1:17">
      <c r="A28" s="29">
        <v>45595</v>
      </c>
      <c r="B28" s="29">
        <v>45595</v>
      </c>
      <c r="C28" s="19" t="s">
        <v>53</v>
      </c>
      <c r="D28" s="20" t="s">
        <v>42</v>
      </c>
      <c r="E28" s="161">
        <v>45595</v>
      </c>
      <c r="F28" s="22">
        <v>5677</v>
      </c>
      <c r="G28" s="43"/>
      <c r="H28" s="43"/>
      <c r="I28" s="43"/>
      <c r="J28" s="43">
        <v>3040</v>
      </c>
      <c r="K28" s="43"/>
      <c r="L28" s="43"/>
      <c r="M28" s="43"/>
      <c r="N28" s="86">
        <f t="shared" si="1"/>
        <v>3040</v>
      </c>
      <c r="O28" s="45"/>
      <c r="P28" s="25"/>
      <c r="Q28" s="40"/>
    </row>
    <row r="29" s="1" customFormat="1" customHeight="1" spans="1:17">
      <c r="A29" s="24" t="s">
        <v>54</v>
      </c>
      <c r="B29" s="74"/>
      <c r="C29" s="75"/>
      <c r="D29" s="76"/>
      <c r="E29" s="162"/>
      <c r="F29" s="22" t="s">
        <v>55</v>
      </c>
      <c r="G29" s="78">
        <f>SUM(G8:G28)</f>
        <v>0</v>
      </c>
      <c r="H29" s="78">
        <f t="shared" ref="H29:N29" si="2">SUM(H8:H28)</f>
        <v>1320</v>
      </c>
      <c r="I29" s="78">
        <f t="shared" si="2"/>
        <v>0</v>
      </c>
      <c r="J29" s="78">
        <f t="shared" si="2"/>
        <v>79216</v>
      </c>
      <c r="K29" s="78">
        <f t="shared" si="2"/>
        <v>0</v>
      </c>
      <c r="L29" s="78">
        <f t="shared" si="2"/>
        <v>0</v>
      </c>
      <c r="M29" s="78">
        <f t="shared" si="2"/>
        <v>0</v>
      </c>
      <c r="N29" s="78">
        <f t="shared" si="2"/>
        <v>80536</v>
      </c>
      <c r="O29" s="89"/>
      <c r="P29" s="25"/>
      <c r="Q29" s="40"/>
    </row>
    <row r="30" s="1" customFormat="1" customHeight="1" spans="1:17">
      <c r="A30" s="79"/>
      <c r="B30" s="79"/>
      <c r="C30" s="80"/>
      <c r="D30" s="81"/>
      <c r="E30" s="163"/>
      <c r="F30" s="164"/>
      <c r="G30" s="83"/>
      <c r="H30" s="83"/>
      <c r="I30" s="83"/>
      <c r="J30" s="83"/>
      <c r="K30" s="83"/>
      <c r="L30" s="83"/>
      <c r="M30" s="83"/>
      <c r="N30" s="83"/>
      <c r="O30" s="8"/>
      <c r="P30" s="36"/>
      <c r="Q30" s="40"/>
    </row>
    <row r="31" s="1" customFormat="1" customHeight="1" spans="1:17">
      <c r="A31" s="8" t="s">
        <v>0</v>
      </c>
      <c r="B31" s="8"/>
      <c r="C31" s="8"/>
      <c r="D31" s="8"/>
      <c r="E31" s="9"/>
      <c r="F31" s="10"/>
      <c r="G31" s="8"/>
      <c r="H31" s="8"/>
      <c r="I31" s="8"/>
      <c r="J31" s="8"/>
      <c r="K31" s="8"/>
      <c r="L31" s="8"/>
      <c r="M31" s="8"/>
      <c r="N31" s="8"/>
      <c r="O31" s="8"/>
      <c r="P31" s="36"/>
      <c r="Q31" s="40"/>
    </row>
    <row r="32" s="1" customFormat="1" customHeight="1" spans="1:17">
      <c r="A32" s="8" t="s">
        <v>1</v>
      </c>
      <c r="B32" s="8"/>
      <c r="C32" s="8"/>
      <c r="D32" s="8"/>
      <c r="E32" s="9"/>
      <c r="F32" s="10"/>
      <c r="G32" s="8"/>
      <c r="H32" s="8"/>
      <c r="I32" s="8"/>
      <c r="J32" s="8"/>
      <c r="K32" s="8"/>
      <c r="L32" s="8"/>
      <c r="M32" s="8"/>
      <c r="N32" s="8"/>
      <c r="O32" s="8"/>
      <c r="P32" s="36"/>
      <c r="Q32" s="40"/>
    </row>
    <row r="33" s="1" customFormat="1" customHeight="1" spans="1:17">
      <c r="A33" s="8" t="s">
        <v>2</v>
      </c>
      <c r="B33" s="8"/>
      <c r="C33" s="8"/>
      <c r="D33" s="8"/>
      <c r="E33" s="9"/>
      <c r="F33" s="10"/>
      <c r="G33" s="8"/>
      <c r="H33" s="8"/>
      <c r="I33" s="8"/>
      <c r="J33" s="8"/>
      <c r="K33" s="8"/>
      <c r="L33" s="8"/>
      <c r="M33" s="8"/>
      <c r="N33" s="8"/>
      <c r="O33" s="8"/>
      <c r="P33" s="36"/>
      <c r="Q33" s="40"/>
    </row>
    <row r="34" s="1" customFormat="1" customHeight="1" spans="1:17">
      <c r="A34" s="8"/>
      <c r="B34" s="8"/>
      <c r="C34" s="8"/>
      <c r="D34" s="8"/>
      <c r="E34" s="9"/>
      <c r="F34" s="10"/>
      <c r="G34" s="8"/>
      <c r="H34" s="8"/>
      <c r="I34" s="8"/>
      <c r="J34" s="8"/>
      <c r="K34" s="8"/>
      <c r="L34" s="8"/>
      <c r="M34" s="8"/>
      <c r="N34" s="8"/>
      <c r="O34" s="8"/>
      <c r="P34" s="36"/>
      <c r="Q34" s="40"/>
    </row>
    <row r="35" s="1" customFormat="1" customHeight="1" spans="1:17">
      <c r="A35" s="7" t="s">
        <v>56</v>
      </c>
      <c r="B35" s="7"/>
      <c r="C35" s="8"/>
      <c r="D35" s="8"/>
      <c r="E35" s="9"/>
      <c r="F35" s="10"/>
      <c r="G35" s="8"/>
      <c r="H35" s="8"/>
      <c r="I35" s="8"/>
      <c r="J35" s="8"/>
      <c r="K35" s="8"/>
      <c r="L35" s="8"/>
      <c r="M35" s="8"/>
      <c r="N35" s="8"/>
      <c r="O35" s="8"/>
      <c r="P35" s="36"/>
      <c r="Q35" s="40"/>
    </row>
    <row r="36" s="1" customFormat="1" customHeight="1" spans="1:17">
      <c r="A36" s="11" t="s">
        <v>4</v>
      </c>
      <c r="B36" s="11" t="s">
        <v>5</v>
      </c>
      <c r="C36" s="12" t="s">
        <v>6</v>
      </c>
      <c r="D36" s="12" t="s">
        <v>7</v>
      </c>
      <c r="E36" s="13" t="s">
        <v>8</v>
      </c>
      <c r="F36" s="12" t="s">
        <v>57</v>
      </c>
      <c r="G36" s="12" t="s">
        <v>10</v>
      </c>
      <c r="H36" s="14" t="s">
        <v>11</v>
      </c>
      <c r="I36" s="14"/>
      <c r="J36" s="12" t="s">
        <v>12</v>
      </c>
      <c r="K36" s="12" t="s">
        <v>13</v>
      </c>
      <c r="L36" s="37" t="s">
        <v>14</v>
      </c>
      <c r="M36" s="37"/>
      <c r="N36" s="12" t="s">
        <v>15</v>
      </c>
      <c r="O36" s="12" t="s">
        <v>16</v>
      </c>
      <c r="P36" s="12" t="s">
        <v>58</v>
      </c>
      <c r="Q36" s="12" t="s">
        <v>59</v>
      </c>
    </row>
    <row r="37" s="1" customFormat="1" customHeight="1" spans="1:17">
      <c r="A37" s="11"/>
      <c r="B37" s="11"/>
      <c r="C37" s="15"/>
      <c r="D37" s="15"/>
      <c r="E37" s="16" t="s">
        <v>18</v>
      </c>
      <c r="F37" s="15"/>
      <c r="G37" s="15"/>
      <c r="H37" s="17" t="s">
        <v>19</v>
      </c>
      <c r="I37" s="17" t="s">
        <v>20</v>
      </c>
      <c r="J37" s="15"/>
      <c r="K37" s="15"/>
      <c r="L37" s="17" t="s">
        <v>19</v>
      </c>
      <c r="M37" s="17" t="s">
        <v>20</v>
      </c>
      <c r="N37" s="15"/>
      <c r="O37" s="15"/>
      <c r="P37" s="15"/>
      <c r="Q37" s="15"/>
    </row>
    <row r="38" s="1" customFormat="1" customHeight="1" spans="1:17">
      <c r="A38" s="18">
        <v>45566</v>
      </c>
      <c r="B38" s="18">
        <v>45566</v>
      </c>
      <c r="C38" s="19" t="s">
        <v>23</v>
      </c>
      <c r="D38" s="20" t="s">
        <v>24</v>
      </c>
      <c r="E38" s="21">
        <v>45566</v>
      </c>
      <c r="F38" s="22">
        <v>41864</v>
      </c>
      <c r="G38" s="23"/>
      <c r="H38" s="23"/>
      <c r="I38" s="23"/>
      <c r="J38" s="23">
        <v>5280</v>
      </c>
      <c r="K38" s="23"/>
      <c r="L38" s="23"/>
      <c r="M38" s="23"/>
      <c r="N38" s="23">
        <f>SUM(G38:M38)</f>
        <v>5280</v>
      </c>
      <c r="O38" s="38"/>
      <c r="P38" s="25"/>
      <c r="Q38" s="18"/>
    </row>
    <row r="39" s="1" customFormat="1" customHeight="1" spans="1:17">
      <c r="A39" s="18">
        <v>45568</v>
      </c>
      <c r="B39" s="18">
        <v>45568</v>
      </c>
      <c r="C39" s="19" t="s">
        <v>60</v>
      </c>
      <c r="D39" s="20" t="s">
        <v>24</v>
      </c>
      <c r="E39" s="21">
        <v>45568</v>
      </c>
      <c r="F39" s="22">
        <v>41868</v>
      </c>
      <c r="G39" s="23"/>
      <c r="H39" s="23"/>
      <c r="I39" s="23"/>
      <c r="J39" s="23">
        <v>7040</v>
      </c>
      <c r="K39" s="23"/>
      <c r="L39" s="23"/>
      <c r="M39" s="23"/>
      <c r="N39" s="23">
        <f t="shared" ref="N39:N58" si="3">SUM(G39:M39)</f>
        <v>7040</v>
      </c>
      <c r="O39" s="38"/>
      <c r="P39" s="25"/>
      <c r="Q39" s="18"/>
    </row>
    <row r="40" s="1" customFormat="1" customHeight="1" spans="1:17">
      <c r="A40" s="18">
        <v>45568</v>
      </c>
      <c r="B40" s="18">
        <v>45568</v>
      </c>
      <c r="C40" s="19" t="s">
        <v>61</v>
      </c>
      <c r="D40" s="20" t="s">
        <v>46</v>
      </c>
      <c r="E40" s="21">
        <v>45568</v>
      </c>
      <c r="F40" s="22">
        <v>41869</v>
      </c>
      <c r="G40" s="23"/>
      <c r="H40" s="23"/>
      <c r="I40" s="23"/>
      <c r="J40" s="23">
        <v>5400</v>
      </c>
      <c r="K40" s="23"/>
      <c r="L40" s="23"/>
      <c r="M40" s="23"/>
      <c r="N40" s="23">
        <f t="shared" si="3"/>
        <v>5400</v>
      </c>
      <c r="O40" s="38"/>
      <c r="P40" s="25"/>
      <c r="Q40" s="18"/>
    </row>
    <row r="41" s="1" customFormat="1" customHeight="1" spans="1:17">
      <c r="A41" s="18">
        <v>45568</v>
      </c>
      <c r="B41" s="18">
        <v>45568</v>
      </c>
      <c r="C41" s="19" t="s">
        <v>62</v>
      </c>
      <c r="D41" s="20" t="s">
        <v>46</v>
      </c>
      <c r="E41" s="21">
        <v>45568</v>
      </c>
      <c r="F41" s="22">
        <v>41869</v>
      </c>
      <c r="G41" s="23"/>
      <c r="H41" s="23"/>
      <c r="I41" s="23"/>
      <c r="J41" s="23"/>
      <c r="K41" s="23">
        <v>18800</v>
      </c>
      <c r="L41" s="23"/>
      <c r="M41" s="23"/>
      <c r="N41" s="23">
        <f t="shared" si="3"/>
        <v>18800</v>
      </c>
      <c r="O41" s="38"/>
      <c r="P41" s="25"/>
      <c r="Q41" s="18"/>
    </row>
    <row r="42" s="1" customFormat="1" customHeight="1" spans="1:17">
      <c r="A42" s="18">
        <v>45569</v>
      </c>
      <c r="B42" s="18">
        <v>45569</v>
      </c>
      <c r="C42" s="19" t="s">
        <v>63</v>
      </c>
      <c r="D42" s="20" t="s">
        <v>64</v>
      </c>
      <c r="E42" s="21"/>
      <c r="F42" s="22"/>
      <c r="G42" s="23"/>
      <c r="H42" s="23"/>
      <c r="I42" s="23"/>
      <c r="J42" s="23"/>
      <c r="K42" s="23">
        <v>94000</v>
      </c>
      <c r="L42" s="23"/>
      <c r="M42" s="23"/>
      <c r="N42" s="23">
        <f t="shared" si="3"/>
        <v>94000</v>
      </c>
      <c r="O42" s="38"/>
      <c r="P42" s="25"/>
      <c r="Q42" s="18"/>
    </row>
    <row r="43" s="1" customFormat="1" customHeight="1" spans="1:17">
      <c r="A43" s="18">
        <v>45574</v>
      </c>
      <c r="B43" s="18">
        <v>45574</v>
      </c>
      <c r="C43" s="19" t="s">
        <v>31</v>
      </c>
      <c r="D43" s="20" t="s">
        <v>32</v>
      </c>
      <c r="E43" s="21">
        <v>45574</v>
      </c>
      <c r="F43" s="22">
        <v>41871</v>
      </c>
      <c r="G43" s="23"/>
      <c r="H43" s="23"/>
      <c r="I43" s="23"/>
      <c r="J43" s="23">
        <v>6160</v>
      </c>
      <c r="K43" s="23"/>
      <c r="L43" s="23"/>
      <c r="M43" s="23"/>
      <c r="N43" s="23">
        <f t="shared" si="3"/>
        <v>6160</v>
      </c>
      <c r="O43" s="38"/>
      <c r="P43" s="25"/>
      <c r="Q43" s="18"/>
    </row>
    <row r="44" s="1" customFormat="1" customHeight="1" spans="1:17">
      <c r="A44" s="18">
        <v>45575</v>
      </c>
      <c r="B44" s="18">
        <v>45575</v>
      </c>
      <c r="C44" s="19" t="s">
        <v>65</v>
      </c>
      <c r="D44" s="20" t="s">
        <v>64</v>
      </c>
      <c r="E44" s="21"/>
      <c r="F44" s="22"/>
      <c r="G44" s="23"/>
      <c r="H44" s="23"/>
      <c r="I44" s="23"/>
      <c r="J44" s="23"/>
      <c r="K44" s="23">
        <v>188000</v>
      </c>
      <c r="L44" s="23"/>
      <c r="M44" s="23"/>
      <c r="N44" s="23">
        <f t="shared" si="3"/>
        <v>188000</v>
      </c>
      <c r="O44" s="38"/>
      <c r="P44" s="25"/>
      <c r="Q44" s="18"/>
    </row>
    <row r="45" s="1" customFormat="1" customHeight="1" spans="1:17">
      <c r="A45" s="18">
        <v>45580</v>
      </c>
      <c r="B45" s="18">
        <v>45580</v>
      </c>
      <c r="C45" s="19" t="s">
        <v>38</v>
      </c>
      <c r="D45" s="20" t="s">
        <v>24</v>
      </c>
      <c r="E45" s="21">
        <v>45590</v>
      </c>
      <c r="F45" s="22">
        <v>41873</v>
      </c>
      <c r="G45" s="23"/>
      <c r="H45" s="23"/>
      <c r="I45" s="23"/>
      <c r="J45" s="23">
        <v>1584</v>
      </c>
      <c r="K45" s="23"/>
      <c r="L45" s="23"/>
      <c r="M45" s="23"/>
      <c r="N45" s="23">
        <f t="shared" si="3"/>
        <v>1584</v>
      </c>
      <c r="O45" s="38"/>
      <c r="P45" s="25"/>
      <c r="Q45" s="18"/>
    </row>
    <row r="46" s="1" customFormat="1" customHeight="1" spans="1:17">
      <c r="A46" s="18">
        <v>45580</v>
      </c>
      <c r="B46" s="18">
        <v>45580</v>
      </c>
      <c r="C46" s="19" t="s">
        <v>66</v>
      </c>
      <c r="D46" s="20" t="s">
        <v>67</v>
      </c>
      <c r="E46" s="21">
        <v>45580</v>
      </c>
      <c r="F46" s="22">
        <v>41874</v>
      </c>
      <c r="G46" s="23"/>
      <c r="H46" s="23"/>
      <c r="I46" s="23"/>
      <c r="J46" s="23">
        <v>8756</v>
      </c>
      <c r="K46" s="23"/>
      <c r="L46" s="23"/>
      <c r="M46" s="23"/>
      <c r="N46" s="23">
        <f t="shared" si="3"/>
        <v>8756</v>
      </c>
      <c r="O46" s="38"/>
      <c r="P46" s="25"/>
      <c r="Q46" s="18"/>
    </row>
    <row r="47" s="1" customFormat="1" customHeight="1" spans="1:17">
      <c r="A47" s="18">
        <v>45586</v>
      </c>
      <c r="B47" s="18">
        <v>45586</v>
      </c>
      <c r="C47" s="19" t="s">
        <v>68</v>
      </c>
      <c r="D47" s="20" t="s">
        <v>67</v>
      </c>
      <c r="E47" s="21">
        <v>45586</v>
      </c>
      <c r="F47" s="22">
        <v>41876</v>
      </c>
      <c r="G47" s="23"/>
      <c r="H47" s="23"/>
      <c r="I47" s="23"/>
      <c r="J47" s="23">
        <v>6160</v>
      </c>
      <c r="K47" s="23"/>
      <c r="L47" s="23"/>
      <c r="M47" s="23"/>
      <c r="N47" s="23">
        <f t="shared" si="3"/>
        <v>6160</v>
      </c>
      <c r="O47" s="38"/>
      <c r="P47" s="25"/>
      <c r="Q47" s="18"/>
    </row>
    <row r="48" s="1" customFormat="1" customHeight="1" spans="1:17">
      <c r="A48" s="18">
        <v>45589</v>
      </c>
      <c r="B48" s="18">
        <v>45589</v>
      </c>
      <c r="C48" s="19" t="s">
        <v>69</v>
      </c>
      <c r="D48" s="20" t="s">
        <v>67</v>
      </c>
      <c r="E48" s="21">
        <v>45589</v>
      </c>
      <c r="F48" s="22">
        <v>41877</v>
      </c>
      <c r="G48" s="23"/>
      <c r="H48" s="23"/>
      <c r="I48" s="23"/>
      <c r="J48" s="23"/>
      <c r="K48" s="23">
        <v>18800</v>
      </c>
      <c r="L48" s="23"/>
      <c r="M48" s="23"/>
      <c r="N48" s="23">
        <f t="shared" si="3"/>
        <v>18800</v>
      </c>
      <c r="O48" s="38"/>
      <c r="P48" s="25"/>
      <c r="Q48" s="18"/>
    </row>
    <row r="49" s="1" customFormat="1" customHeight="1" spans="1:17">
      <c r="A49" s="18">
        <v>45589</v>
      </c>
      <c r="B49" s="18">
        <v>45589</v>
      </c>
      <c r="C49" s="19" t="s">
        <v>43</v>
      </c>
      <c r="D49" s="20" t="s">
        <v>44</v>
      </c>
      <c r="E49" s="21">
        <v>45589</v>
      </c>
      <c r="F49" s="22">
        <v>41875</v>
      </c>
      <c r="G49" s="23"/>
      <c r="H49" s="23"/>
      <c r="I49" s="23"/>
      <c r="J49" s="23">
        <v>5720</v>
      </c>
      <c r="K49" s="23"/>
      <c r="L49" s="23"/>
      <c r="M49" s="23"/>
      <c r="N49" s="23">
        <f t="shared" si="3"/>
        <v>5720</v>
      </c>
      <c r="O49" s="38"/>
      <c r="P49" s="25"/>
      <c r="Q49" s="18"/>
    </row>
    <row r="50" s="1" customFormat="1" customHeight="1" spans="1:17">
      <c r="A50" s="18">
        <v>45590</v>
      </c>
      <c r="B50" s="18">
        <v>45590</v>
      </c>
      <c r="C50" s="19" t="s">
        <v>70</v>
      </c>
      <c r="D50" s="20" t="s">
        <v>46</v>
      </c>
      <c r="E50" s="21">
        <v>45590</v>
      </c>
      <c r="F50" s="22">
        <v>41878</v>
      </c>
      <c r="G50" s="23"/>
      <c r="H50" s="23"/>
      <c r="I50" s="23"/>
      <c r="J50" s="23">
        <v>5896</v>
      </c>
      <c r="K50" s="23"/>
      <c r="L50" s="23"/>
      <c r="M50" s="23"/>
      <c r="N50" s="23">
        <f t="shared" si="3"/>
        <v>5896</v>
      </c>
      <c r="O50" s="38"/>
      <c r="P50" s="25"/>
      <c r="Q50" s="18"/>
    </row>
    <row r="51" s="1" customFormat="1" customHeight="1" spans="1:17">
      <c r="A51" s="18">
        <v>45590</v>
      </c>
      <c r="B51" s="18">
        <v>45590</v>
      </c>
      <c r="C51" s="19" t="s">
        <v>71</v>
      </c>
      <c r="D51" s="20" t="s">
        <v>46</v>
      </c>
      <c r="E51" s="21">
        <v>45590</v>
      </c>
      <c r="F51" s="22">
        <v>41879</v>
      </c>
      <c r="G51" s="23"/>
      <c r="H51" s="23"/>
      <c r="I51" s="23"/>
      <c r="J51" s="23"/>
      <c r="K51" s="23">
        <v>47000</v>
      </c>
      <c r="L51" s="23"/>
      <c r="M51" s="23"/>
      <c r="N51" s="23">
        <f t="shared" si="3"/>
        <v>47000</v>
      </c>
      <c r="O51" s="38"/>
      <c r="P51" s="25"/>
      <c r="Q51" s="18"/>
    </row>
    <row r="52" s="1" customFormat="1" customHeight="1" spans="1:17">
      <c r="A52" s="18">
        <v>45591</v>
      </c>
      <c r="B52" s="18">
        <v>45591</v>
      </c>
      <c r="C52" s="19" t="s">
        <v>72</v>
      </c>
      <c r="D52" s="20" t="s">
        <v>24</v>
      </c>
      <c r="E52" s="21">
        <v>45591</v>
      </c>
      <c r="F52" s="22">
        <v>41880</v>
      </c>
      <c r="G52" s="23"/>
      <c r="H52" s="23"/>
      <c r="I52" s="23"/>
      <c r="J52" s="23">
        <v>9680</v>
      </c>
      <c r="K52" s="23"/>
      <c r="L52" s="23"/>
      <c r="M52" s="23"/>
      <c r="N52" s="23">
        <f t="shared" si="3"/>
        <v>9680</v>
      </c>
      <c r="O52" s="38"/>
      <c r="P52" s="25"/>
      <c r="Q52" s="18"/>
    </row>
    <row r="53" s="1" customFormat="1" customHeight="1" spans="1:17">
      <c r="A53" s="18">
        <v>45594</v>
      </c>
      <c r="B53" s="18">
        <v>45594</v>
      </c>
      <c r="C53" s="19" t="s">
        <v>73</v>
      </c>
      <c r="D53" s="20" t="s">
        <v>46</v>
      </c>
      <c r="E53" s="21">
        <v>45594</v>
      </c>
      <c r="F53" s="22">
        <v>41881</v>
      </c>
      <c r="G53" s="23"/>
      <c r="H53" s="23"/>
      <c r="I53" s="23"/>
      <c r="J53" s="23">
        <v>10168</v>
      </c>
      <c r="K53" s="23"/>
      <c r="L53" s="23"/>
      <c r="M53" s="23"/>
      <c r="N53" s="23">
        <f t="shared" si="3"/>
        <v>10168</v>
      </c>
      <c r="O53" s="38"/>
      <c r="P53" s="25"/>
      <c r="Q53" s="18"/>
    </row>
    <row r="54" s="1" customFormat="1" customHeight="1" spans="1:17">
      <c r="A54" s="18">
        <v>45595</v>
      </c>
      <c r="B54" s="18">
        <v>45595</v>
      </c>
      <c r="C54" s="19" t="s">
        <v>52</v>
      </c>
      <c r="D54" s="20" t="s">
        <v>32</v>
      </c>
      <c r="E54" s="21">
        <v>45595</v>
      </c>
      <c r="F54" s="22">
        <v>41882</v>
      </c>
      <c r="G54" s="23"/>
      <c r="H54" s="23"/>
      <c r="I54" s="23"/>
      <c r="J54" s="23">
        <v>4972</v>
      </c>
      <c r="K54" s="23"/>
      <c r="L54" s="23"/>
      <c r="M54" s="23"/>
      <c r="N54" s="23">
        <f t="shared" si="3"/>
        <v>4972</v>
      </c>
      <c r="O54" s="38"/>
      <c r="P54" s="25"/>
      <c r="Q54" s="18"/>
    </row>
    <row r="55" s="1" customFormat="1" customHeight="1" spans="1:17">
      <c r="A55" s="18">
        <v>45596</v>
      </c>
      <c r="B55" s="18">
        <v>45596</v>
      </c>
      <c r="C55" s="19" t="s">
        <v>74</v>
      </c>
      <c r="D55" s="20" t="s">
        <v>64</v>
      </c>
      <c r="E55" s="21">
        <v>45643</v>
      </c>
      <c r="F55" s="22">
        <v>47706</v>
      </c>
      <c r="G55" s="23"/>
      <c r="H55" s="23"/>
      <c r="I55" s="23"/>
      <c r="J55" s="23">
        <v>17600</v>
      </c>
      <c r="K55" s="23"/>
      <c r="L55" s="23"/>
      <c r="M55" s="23"/>
      <c r="N55" s="23">
        <f t="shared" si="3"/>
        <v>17600</v>
      </c>
      <c r="O55" s="38"/>
      <c r="P55" s="25"/>
      <c r="Q55" s="18"/>
    </row>
    <row r="56" s="1" customFormat="1" customHeight="1" spans="1:17">
      <c r="A56" s="24" t="s">
        <v>15</v>
      </c>
      <c r="B56" s="20"/>
      <c r="C56" s="25"/>
      <c r="D56" s="20"/>
      <c r="E56" s="21"/>
      <c r="F56" s="22"/>
      <c r="G56" s="26">
        <f>SUM(G38:G55)</f>
        <v>0</v>
      </c>
      <c r="H56" s="26">
        <f t="shared" ref="H56:N56" si="4">SUM(H38:H55)</f>
        <v>0</v>
      </c>
      <c r="I56" s="26">
        <f t="shared" si="4"/>
        <v>0</v>
      </c>
      <c r="J56" s="26">
        <f t="shared" si="4"/>
        <v>94416</v>
      </c>
      <c r="K56" s="26">
        <f t="shared" si="4"/>
        <v>366600</v>
      </c>
      <c r="L56" s="26">
        <f t="shared" si="4"/>
        <v>0</v>
      </c>
      <c r="M56" s="26">
        <f t="shared" si="4"/>
        <v>0</v>
      </c>
      <c r="N56" s="26">
        <f t="shared" si="4"/>
        <v>461016</v>
      </c>
      <c r="O56" s="38"/>
      <c r="P56" s="25"/>
      <c r="Q56" s="18"/>
    </row>
    <row r="57" s="1" customFormat="1" customHeight="1" spans="1:17">
      <c r="A57" s="81" t="s">
        <v>75</v>
      </c>
      <c r="B57" s="24"/>
      <c r="C57" s="91"/>
      <c r="D57" s="24"/>
      <c r="E57" s="165"/>
      <c r="F57" s="140"/>
      <c r="G57" s="166">
        <f>G29+G56</f>
        <v>0</v>
      </c>
      <c r="H57" s="166">
        <f t="shared" ref="H57:N57" si="5">H29+H56</f>
        <v>1320</v>
      </c>
      <c r="I57" s="166">
        <f t="shared" si="5"/>
        <v>0</v>
      </c>
      <c r="J57" s="166">
        <f t="shared" si="5"/>
        <v>173632</v>
      </c>
      <c r="K57" s="166">
        <f t="shared" si="5"/>
        <v>366600</v>
      </c>
      <c r="L57" s="166">
        <f t="shared" si="5"/>
        <v>0</v>
      </c>
      <c r="M57" s="166">
        <f t="shared" si="5"/>
        <v>0</v>
      </c>
      <c r="N57" s="166">
        <f t="shared" si="5"/>
        <v>541552</v>
      </c>
      <c r="O57" s="38"/>
      <c r="P57" s="25"/>
      <c r="Q57" s="18"/>
    </row>
    <row r="58" s="1" customFormat="1" customHeight="1" spans="1:17">
      <c r="A58" s="81"/>
      <c r="B58" s="93"/>
      <c r="C58" s="94"/>
      <c r="D58" s="93"/>
      <c r="E58" s="9"/>
      <c r="F58" s="10"/>
      <c r="G58" s="96"/>
      <c r="H58" s="96"/>
      <c r="I58" s="96"/>
      <c r="J58" s="96"/>
      <c r="K58" s="96"/>
      <c r="L58" s="96"/>
      <c r="M58" s="96"/>
      <c r="N58" s="96"/>
      <c r="O58" s="118"/>
      <c r="P58" s="36"/>
      <c r="Q58" s="122"/>
    </row>
    <row r="59" s="1" customFormat="1" customHeight="1" spans="1:17">
      <c r="A59" s="97"/>
      <c r="B59" s="97"/>
      <c r="C59" s="98"/>
      <c r="D59" s="99"/>
      <c r="E59" s="167"/>
      <c r="F59" s="168"/>
      <c r="G59" s="100"/>
      <c r="H59" s="100"/>
      <c r="I59" s="40"/>
      <c r="J59" s="40"/>
      <c r="K59" s="40"/>
      <c r="L59" s="40"/>
      <c r="M59" s="40"/>
      <c r="N59" s="40"/>
      <c r="O59" s="40"/>
      <c r="P59" s="36"/>
      <c r="Q59" s="40"/>
    </row>
    <row r="60" s="1" customFormat="1" customHeight="1" spans="1:17">
      <c r="A60" s="97"/>
      <c r="B60" s="97"/>
      <c r="C60" s="98"/>
      <c r="D60" s="99"/>
      <c r="E60" s="167"/>
      <c r="F60" s="168"/>
      <c r="G60" s="100"/>
      <c r="H60" s="100"/>
      <c r="I60" s="40"/>
      <c r="J60" s="40"/>
      <c r="K60" s="40"/>
      <c r="L60" s="40"/>
      <c r="M60" s="40"/>
      <c r="N60" s="40"/>
      <c r="O60" s="40"/>
      <c r="P60" s="36"/>
      <c r="Q60" s="40"/>
    </row>
    <row r="61" s="1" customFormat="1" customHeight="1" spans="1:17">
      <c r="A61" s="40"/>
      <c r="B61" s="40"/>
      <c r="C61" s="40"/>
      <c r="D61" s="40"/>
      <c r="E61" s="169"/>
      <c r="F61" s="164"/>
      <c r="G61" s="40"/>
      <c r="H61" s="40"/>
      <c r="I61" s="40"/>
      <c r="J61" s="40"/>
      <c r="K61" s="40"/>
      <c r="L61" s="40"/>
      <c r="M61" s="40"/>
      <c r="N61" s="40"/>
      <c r="O61" s="40"/>
      <c r="P61" s="36"/>
      <c r="Q61" s="40"/>
    </row>
    <row r="62" s="1" customFormat="1" customHeight="1" spans="1:17">
      <c r="A62" s="8" t="s">
        <v>0</v>
      </c>
      <c r="B62" s="8"/>
      <c r="C62" s="8"/>
      <c r="D62" s="8"/>
      <c r="E62" s="9"/>
      <c r="F62" s="10"/>
      <c r="G62" s="8"/>
      <c r="H62" s="8"/>
      <c r="I62" s="8"/>
      <c r="J62" s="8"/>
      <c r="K62" s="8"/>
      <c r="L62" s="8"/>
      <c r="M62" s="8"/>
      <c r="N62" s="8"/>
      <c r="O62" s="8"/>
      <c r="P62" s="36"/>
      <c r="Q62" s="40"/>
    </row>
    <row r="63" s="1" customFormat="1" customHeight="1" spans="1:17">
      <c r="A63" s="8" t="s">
        <v>1</v>
      </c>
      <c r="B63" s="8"/>
      <c r="C63" s="8"/>
      <c r="D63" s="8"/>
      <c r="E63" s="9"/>
      <c r="F63" s="10"/>
      <c r="G63" s="8"/>
      <c r="H63" s="8"/>
      <c r="I63" s="8"/>
      <c r="J63" s="8"/>
      <c r="K63" s="8"/>
      <c r="L63" s="8"/>
      <c r="M63" s="8"/>
      <c r="N63" s="8"/>
      <c r="O63" s="8"/>
      <c r="P63" s="36"/>
      <c r="Q63" s="40"/>
    </row>
    <row r="64" s="1" customFormat="1" customHeight="1" spans="1:17">
      <c r="A64" s="8" t="s">
        <v>2</v>
      </c>
      <c r="B64" s="8"/>
      <c r="C64" s="8"/>
      <c r="D64" s="8"/>
      <c r="E64" s="9"/>
      <c r="F64" s="10"/>
      <c r="G64" s="8"/>
      <c r="H64" s="8"/>
      <c r="I64" s="8"/>
      <c r="J64" s="8"/>
      <c r="K64" s="8"/>
      <c r="L64" s="8"/>
      <c r="M64" s="8"/>
      <c r="N64" s="8"/>
      <c r="O64" s="8"/>
      <c r="P64" s="36"/>
      <c r="Q64" s="40"/>
    </row>
    <row r="65" s="1" customFormat="1" customHeight="1" spans="1:17">
      <c r="A65" s="8"/>
      <c r="B65" s="8"/>
      <c r="C65" s="8"/>
      <c r="D65" s="8"/>
      <c r="E65" s="9"/>
      <c r="F65" s="10"/>
      <c r="G65" s="8"/>
      <c r="H65" s="8"/>
      <c r="I65" s="8"/>
      <c r="J65" s="8"/>
      <c r="K65" s="8"/>
      <c r="L65" s="8"/>
      <c r="M65" s="8"/>
      <c r="N65" s="8"/>
      <c r="O65" s="8"/>
      <c r="P65" s="36"/>
      <c r="Q65" s="40"/>
    </row>
    <row r="66" s="1" customFormat="1" customHeight="1" spans="1:17">
      <c r="A66" s="102" t="s">
        <v>76</v>
      </c>
      <c r="B66" s="102"/>
      <c r="C66" s="8"/>
      <c r="D66" s="8"/>
      <c r="E66" s="9"/>
      <c r="F66" s="10"/>
      <c r="G66" s="8"/>
      <c r="H66" s="8"/>
      <c r="I66" s="8"/>
      <c r="J66" s="8"/>
      <c r="K66" s="8"/>
      <c r="L66" s="8"/>
      <c r="M66" s="8"/>
      <c r="N66" s="8"/>
      <c r="O66" s="8"/>
      <c r="P66" s="36"/>
      <c r="Q66" s="40"/>
    </row>
    <row r="67" s="1" customFormat="1" customHeight="1" spans="1:17">
      <c r="A67" s="11" t="s">
        <v>4</v>
      </c>
      <c r="B67" s="11" t="s">
        <v>5</v>
      </c>
      <c r="C67" s="12" t="s">
        <v>6</v>
      </c>
      <c r="D67" s="66" t="s">
        <v>7</v>
      </c>
      <c r="E67" s="13" t="s">
        <v>8</v>
      </c>
      <c r="F67" s="67" t="s">
        <v>9</v>
      </c>
      <c r="G67" s="12" t="s">
        <v>10</v>
      </c>
      <c r="H67" s="14" t="s">
        <v>11</v>
      </c>
      <c r="I67" s="14"/>
      <c r="J67" s="11" t="s">
        <v>12</v>
      </c>
      <c r="K67" s="12" t="s">
        <v>13</v>
      </c>
      <c r="L67" s="14" t="s">
        <v>14</v>
      </c>
      <c r="M67" s="14"/>
      <c r="N67" s="11" t="s">
        <v>15</v>
      </c>
      <c r="O67" s="12" t="s">
        <v>16</v>
      </c>
      <c r="P67" s="12" t="s">
        <v>77</v>
      </c>
      <c r="Q67" s="40"/>
    </row>
    <row r="68" s="1" customFormat="1" customHeight="1" spans="1:17">
      <c r="A68" s="11"/>
      <c r="B68" s="11"/>
      <c r="C68" s="28"/>
      <c r="D68" s="103"/>
      <c r="E68" s="160" t="s">
        <v>18</v>
      </c>
      <c r="F68" s="104"/>
      <c r="G68" s="28"/>
      <c r="H68" s="41" t="s">
        <v>19</v>
      </c>
      <c r="I68" s="41" t="s">
        <v>20</v>
      </c>
      <c r="J68" s="11"/>
      <c r="K68" s="28"/>
      <c r="L68" s="41" t="s">
        <v>19</v>
      </c>
      <c r="M68" s="41" t="s">
        <v>20</v>
      </c>
      <c r="N68" s="11"/>
      <c r="O68" s="28"/>
      <c r="P68" s="28"/>
      <c r="Q68" s="40"/>
    </row>
    <row r="69" s="1" customFormat="1" customHeight="1" spans="1:17">
      <c r="A69" s="127">
        <v>45500</v>
      </c>
      <c r="B69" s="127">
        <v>45500</v>
      </c>
      <c r="C69" s="128" t="s">
        <v>78</v>
      </c>
      <c r="D69" s="129" t="s">
        <v>64</v>
      </c>
      <c r="E69" s="172">
        <v>45569</v>
      </c>
      <c r="F69" s="173">
        <v>5659</v>
      </c>
      <c r="G69" s="132"/>
      <c r="H69" s="133"/>
      <c r="I69" s="133"/>
      <c r="J69" s="136">
        <v>704</v>
      </c>
      <c r="K69" s="137"/>
      <c r="L69" s="133"/>
      <c r="M69" s="133"/>
      <c r="N69" s="23">
        <f t="shared" ref="N69:N81" si="6">SUM(G69:M69)</f>
        <v>704</v>
      </c>
      <c r="O69" s="130"/>
      <c r="P69" s="138"/>
      <c r="Q69" s="40"/>
    </row>
    <row r="70" s="1" customFormat="1" customHeight="1" spans="1:17">
      <c r="A70" s="127">
        <v>45502</v>
      </c>
      <c r="B70" s="127">
        <v>45502</v>
      </c>
      <c r="C70" s="128" t="s">
        <v>79</v>
      </c>
      <c r="D70" s="129" t="s">
        <v>64</v>
      </c>
      <c r="E70" s="172">
        <v>45569</v>
      </c>
      <c r="F70" s="173">
        <v>5659</v>
      </c>
      <c r="G70" s="132"/>
      <c r="H70" s="133"/>
      <c r="I70" s="133"/>
      <c r="J70" s="136">
        <v>5456</v>
      </c>
      <c r="K70" s="137"/>
      <c r="L70" s="133"/>
      <c r="M70" s="133"/>
      <c r="N70" s="23">
        <f t="shared" si="6"/>
        <v>5456</v>
      </c>
      <c r="O70" s="130"/>
      <c r="P70" s="138"/>
      <c r="Q70" s="40"/>
    </row>
    <row r="71" s="1" customFormat="1" customHeight="1" spans="1:17">
      <c r="A71" s="127">
        <v>45513</v>
      </c>
      <c r="B71" s="127">
        <v>45513</v>
      </c>
      <c r="C71" s="128" t="s">
        <v>80</v>
      </c>
      <c r="D71" s="129" t="s">
        <v>64</v>
      </c>
      <c r="E71" s="172">
        <v>45569</v>
      </c>
      <c r="F71" s="173">
        <v>5660</v>
      </c>
      <c r="G71" s="132"/>
      <c r="H71" s="133"/>
      <c r="I71" s="133"/>
      <c r="J71" s="136">
        <v>10000</v>
      </c>
      <c r="K71" s="137"/>
      <c r="L71" s="133"/>
      <c r="M71" s="133"/>
      <c r="N71" s="23">
        <f t="shared" si="6"/>
        <v>10000</v>
      </c>
      <c r="O71" s="130"/>
      <c r="P71" s="138"/>
      <c r="Q71" s="40"/>
    </row>
    <row r="72" s="1" customFormat="1" customHeight="1" spans="1:17">
      <c r="A72" s="127">
        <v>45513</v>
      </c>
      <c r="B72" s="127">
        <v>45513</v>
      </c>
      <c r="C72" s="128" t="s">
        <v>81</v>
      </c>
      <c r="D72" s="129" t="s">
        <v>64</v>
      </c>
      <c r="E72" s="172">
        <v>45569</v>
      </c>
      <c r="F72" s="173">
        <v>5660</v>
      </c>
      <c r="G72" s="132"/>
      <c r="H72" s="133"/>
      <c r="I72" s="133"/>
      <c r="J72" s="136"/>
      <c r="K72" s="137">
        <v>3600</v>
      </c>
      <c r="L72" s="133"/>
      <c r="M72" s="133"/>
      <c r="N72" s="23">
        <f t="shared" si="6"/>
        <v>3600</v>
      </c>
      <c r="O72" s="130"/>
      <c r="P72" s="138"/>
      <c r="Q72" s="40"/>
    </row>
    <row r="73" s="1" customFormat="1" customHeight="1" spans="1:17">
      <c r="A73" s="127">
        <v>45514</v>
      </c>
      <c r="B73" s="127">
        <v>45514</v>
      </c>
      <c r="C73" s="128" t="s">
        <v>82</v>
      </c>
      <c r="D73" s="129" t="s">
        <v>64</v>
      </c>
      <c r="E73" s="172">
        <v>45569</v>
      </c>
      <c r="F73" s="173">
        <v>5660</v>
      </c>
      <c r="G73" s="132"/>
      <c r="H73" s="133"/>
      <c r="I73" s="133"/>
      <c r="J73" s="136">
        <v>2880</v>
      </c>
      <c r="K73" s="137"/>
      <c r="L73" s="133"/>
      <c r="M73" s="133"/>
      <c r="N73" s="23">
        <f t="shared" si="6"/>
        <v>2880</v>
      </c>
      <c r="O73" s="130"/>
      <c r="P73" s="138"/>
      <c r="Q73" s="40"/>
    </row>
    <row r="74" s="1" customFormat="1" customHeight="1" spans="1:17">
      <c r="A74" s="127">
        <v>45517</v>
      </c>
      <c r="B74" s="127">
        <v>45517</v>
      </c>
      <c r="C74" s="128" t="s">
        <v>83</v>
      </c>
      <c r="D74" s="129" t="s">
        <v>64</v>
      </c>
      <c r="E74" s="172">
        <v>45569</v>
      </c>
      <c r="F74" s="173">
        <v>5661</v>
      </c>
      <c r="G74" s="132"/>
      <c r="H74" s="133"/>
      <c r="I74" s="133"/>
      <c r="J74" s="136">
        <v>4400</v>
      </c>
      <c r="K74" s="137"/>
      <c r="L74" s="133"/>
      <c r="M74" s="133"/>
      <c r="N74" s="23">
        <f t="shared" si="6"/>
        <v>4400</v>
      </c>
      <c r="O74" s="130"/>
      <c r="P74" s="138"/>
      <c r="Q74" s="40"/>
    </row>
    <row r="75" s="1" customFormat="1" customHeight="1" spans="1:17">
      <c r="A75" s="127">
        <v>45518</v>
      </c>
      <c r="B75" s="127">
        <v>45518</v>
      </c>
      <c r="C75" s="128" t="s">
        <v>84</v>
      </c>
      <c r="D75" s="129" t="s">
        <v>64</v>
      </c>
      <c r="E75" s="172">
        <v>45569</v>
      </c>
      <c r="F75" s="173">
        <v>5692</v>
      </c>
      <c r="G75" s="132"/>
      <c r="H75" s="133"/>
      <c r="I75" s="133"/>
      <c r="J75" s="136">
        <v>792</v>
      </c>
      <c r="K75" s="137"/>
      <c r="L75" s="133"/>
      <c r="M75" s="133"/>
      <c r="N75" s="23">
        <f t="shared" si="6"/>
        <v>792</v>
      </c>
      <c r="O75" s="130"/>
      <c r="P75" s="138"/>
      <c r="Q75" s="40"/>
    </row>
    <row r="76" s="1" customFormat="1" customHeight="1" spans="1:17">
      <c r="A76" s="127">
        <v>45539</v>
      </c>
      <c r="B76" s="127">
        <v>45539</v>
      </c>
      <c r="C76" s="128" t="s">
        <v>85</v>
      </c>
      <c r="D76" s="129" t="s">
        <v>67</v>
      </c>
      <c r="E76" s="172">
        <v>45569</v>
      </c>
      <c r="F76" s="173">
        <v>140262</v>
      </c>
      <c r="G76" s="132"/>
      <c r="H76" s="133"/>
      <c r="I76" s="133"/>
      <c r="J76" s="136">
        <v>6560</v>
      </c>
      <c r="K76" s="137"/>
      <c r="L76" s="133"/>
      <c r="M76" s="133"/>
      <c r="N76" s="23">
        <f t="shared" si="6"/>
        <v>6560</v>
      </c>
      <c r="O76" s="130"/>
      <c r="P76" s="138"/>
      <c r="Q76" s="40"/>
    </row>
    <row r="77" s="1" customFormat="1" customHeight="1" spans="1:17">
      <c r="A77" s="127">
        <v>45541</v>
      </c>
      <c r="B77" s="127">
        <v>45541</v>
      </c>
      <c r="C77" s="128" t="s">
        <v>86</v>
      </c>
      <c r="D77" s="129" t="s">
        <v>64</v>
      </c>
      <c r="E77" s="172">
        <v>45569</v>
      </c>
      <c r="F77" s="173">
        <v>5661</v>
      </c>
      <c r="G77" s="132"/>
      <c r="H77" s="133"/>
      <c r="I77" s="133"/>
      <c r="J77" s="136">
        <v>7140</v>
      </c>
      <c r="K77" s="137"/>
      <c r="L77" s="133"/>
      <c r="M77" s="133"/>
      <c r="N77" s="23">
        <f t="shared" si="6"/>
        <v>7140</v>
      </c>
      <c r="O77" s="130"/>
      <c r="P77" s="138"/>
      <c r="Q77" s="40"/>
    </row>
    <row r="78" s="1" customFormat="1" customHeight="1" spans="1:17">
      <c r="A78" s="127">
        <v>45539</v>
      </c>
      <c r="B78" s="127">
        <v>45539</v>
      </c>
      <c r="C78" s="128" t="s">
        <v>87</v>
      </c>
      <c r="D78" s="129" t="s">
        <v>67</v>
      </c>
      <c r="E78" s="172">
        <v>45576</v>
      </c>
      <c r="F78" s="173">
        <v>140369</v>
      </c>
      <c r="G78" s="132"/>
      <c r="H78" s="133"/>
      <c r="I78" s="133"/>
      <c r="J78" s="136"/>
      <c r="K78" s="137">
        <v>18800</v>
      </c>
      <c r="L78" s="133"/>
      <c r="M78" s="133"/>
      <c r="N78" s="23">
        <f t="shared" si="6"/>
        <v>18800</v>
      </c>
      <c r="O78" s="130"/>
      <c r="P78" s="138"/>
      <c r="Q78" s="40"/>
    </row>
    <row r="79" s="1" customFormat="1" customHeight="1" spans="1:17">
      <c r="A79" s="127">
        <v>45547</v>
      </c>
      <c r="B79" s="127">
        <v>45547</v>
      </c>
      <c r="C79" s="128" t="s">
        <v>88</v>
      </c>
      <c r="D79" s="129" t="s">
        <v>67</v>
      </c>
      <c r="E79" s="172">
        <v>45579</v>
      </c>
      <c r="F79" s="173">
        <v>140442</v>
      </c>
      <c r="G79" s="132"/>
      <c r="H79" s="133"/>
      <c r="I79" s="133"/>
      <c r="J79" s="136">
        <v>13120</v>
      </c>
      <c r="K79" s="137"/>
      <c r="L79" s="133"/>
      <c r="M79" s="133"/>
      <c r="N79" s="23">
        <f t="shared" si="6"/>
        <v>13120</v>
      </c>
      <c r="O79" s="130"/>
      <c r="P79" s="138"/>
      <c r="Q79" s="40"/>
    </row>
    <row r="80" s="1" customFormat="1" customHeight="1" spans="1:17">
      <c r="A80" s="127">
        <v>45548</v>
      </c>
      <c r="B80" s="127">
        <v>45548</v>
      </c>
      <c r="C80" s="128" t="s">
        <v>89</v>
      </c>
      <c r="D80" s="129" t="s">
        <v>24</v>
      </c>
      <c r="E80" s="172">
        <v>45579</v>
      </c>
      <c r="F80" s="173">
        <v>140434</v>
      </c>
      <c r="G80" s="132"/>
      <c r="H80" s="133"/>
      <c r="I80" s="133"/>
      <c r="J80" s="136">
        <v>5280</v>
      </c>
      <c r="K80" s="137"/>
      <c r="L80" s="133"/>
      <c r="M80" s="133"/>
      <c r="N80" s="23">
        <f t="shared" si="6"/>
        <v>5280</v>
      </c>
      <c r="O80" s="130"/>
      <c r="P80" s="138"/>
      <c r="Q80" s="40"/>
    </row>
    <row r="81" s="1" customFormat="1" customHeight="1" spans="1:17">
      <c r="A81" s="127">
        <v>45563</v>
      </c>
      <c r="B81" s="127">
        <v>45563</v>
      </c>
      <c r="C81" s="128" t="s">
        <v>90</v>
      </c>
      <c r="D81" s="129" t="s">
        <v>44</v>
      </c>
      <c r="E81" s="172">
        <v>45589</v>
      </c>
      <c r="F81" s="174">
        <v>140550</v>
      </c>
      <c r="G81" s="132"/>
      <c r="H81" s="133"/>
      <c r="I81" s="133"/>
      <c r="J81" s="136">
        <v>8800</v>
      </c>
      <c r="K81" s="137"/>
      <c r="L81" s="133"/>
      <c r="M81" s="133"/>
      <c r="N81" s="23">
        <f t="shared" si="6"/>
        <v>8800</v>
      </c>
      <c r="O81" s="130"/>
      <c r="P81" s="138"/>
      <c r="Q81" s="40"/>
    </row>
    <row r="82" s="1" customFormat="1" customHeight="1" spans="1:17">
      <c r="A82" s="112" t="s">
        <v>91</v>
      </c>
      <c r="B82" s="113"/>
      <c r="C82" s="114"/>
      <c r="D82" s="114"/>
      <c r="E82" s="175"/>
      <c r="F82" s="176"/>
      <c r="G82" s="117">
        <f>SUM(G69:G81)</f>
        <v>0</v>
      </c>
      <c r="H82" s="117">
        <f t="shared" ref="H82:N82" si="7">SUM(H69:H81)</f>
        <v>0</v>
      </c>
      <c r="I82" s="117">
        <f t="shared" si="7"/>
        <v>0</v>
      </c>
      <c r="J82" s="117">
        <f t="shared" si="7"/>
        <v>65132</v>
      </c>
      <c r="K82" s="117">
        <f t="shared" si="7"/>
        <v>22400</v>
      </c>
      <c r="L82" s="117">
        <f t="shared" si="7"/>
        <v>0</v>
      </c>
      <c r="M82" s="117">
        <f t="shared" si="7"/>
        <v>0</v>
      </c>
      <c r="N82" s="117">
        <f t="shared" si="7"/>
        <v>87532</v>
      </c>
      <c r="O82" s="120"/>
      <c r="P82" s="121"/>
      <c r="Q82" s="40"/>
    </row>
    <row r="83" s="1" customFormat="1" customHeight="1" spans="1:17">
      <c r="A83" s="40"/>
      <c r="B83" s="40"/>
      <c r="C83" s="40"/>
      <c r="D83" s="40"/>
      <c r="E83" s="169"/>
      <c r="F83" s="164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</row>
    <row r="84" s="1" customFormat="1" customHeight="1" spans="1:17">
      <c r="A84" s="40"/>
      <c r="B84" s="40"/>
      <c r="C84" s="40"/>
      <c r="D84" s="40"/>
      <c r="E84" s="169"/>
      <c r="F84" s="164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</row>
    <row r="85" s="1" customFormat="1" customHeight="1" spans="1:17">
      <c r="A85" s="40"/>
      <c r="B85" s="40"/>
      <c r="C85" s="40"/>
      <c r="D85" s="40"/>
      <c r="E85" s="169"/>
      <c r="F85" s="164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</row>
    <row r="86" s="1" customFormat="1" customHeight="1" spans="1:17">
      <c r="A86" s="40"/>
      <c r="B86" s="40"/>
      <c r="C86" s="40"/>
      <c r="D86" s="40"/>
      <c r="E86" s="169"/>
      <c r="F86" s="164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</row>
    <row r="87" s="1" customFormat="1" customHeight="1" spans="5:17">
      <c r="E87" s="158"/>
      <c r="F87" s="159"/>
      <c r="O87" s="40"/>
      <c r="P87" s="40"/>
      <c r="Q87" s="40"/>
    </row>
  </sheetData>
  <sortState ref="A8:Q25">
    <sortCondition ref="C8:C25"/>
  </sortState>
  <mergeCells count="41">
    <mergeCell ref="H6:I6"/>
    <mergeCell ref="L6:M6"/>
    <mergeCell ref="H36:I36"/>
    <mergeCell ref="L36:M36"/>
    <mergeCell ref="A66:B66"/>
    <mergeCell ref="H67:I67"/>
    <mergeCell ref="L67:M67"/>
    <mergeCell ref="A6:A7"/>
    <mergeCell ref="A36:A37"/>
    <mergeCell ref="A67:A68"/>
    <mergeCell ref="B6:B7"/>
    <mergeCell ref="B36:B37"/>
    <mergeCell ref="B67:B68"/>
    <mergeCell ref="C6:C7"/>
    <mergeCell ref="C36:C37"/>
    <mergeCell ref="C67:C68"/>
    <mergeCell ref="D6:D7"/>
    <mergeCell ref="D36:D37"/>
    <mergeCell ref="D67:D68"/>
    <mergeCell ref="F6:F7"/>
    <mergeCell ref="F36:F37"/>
    <mergeCell ref="F67:F68"/>
    <mergeCell ref="G6:G7"/>
    <mergeCell ref="G36:G37"/>
    <mergeCell ref="G67:G68"/>
    <mergeCell ref="J6:J7"/>
    <mergeCell ref="J36:J37"/>
    <mergeCell ref="J67:J68"/>
    <mergeCell ref="K6:K7"/>
    <mergeCell ref="K36:K37"/>
    <mergeCell ref="K67:K68"/>
    <mergeCell ref="N6:N7"/>
    <mergeCell ref="N36:N37"/>
    <mergeCell ref="N67:N68"/>
    <mergeCell ref="O6:O7"/>
    <mergeCell ref="O36:O37"/>
    <mergeCell ref="O67:O68"/>
    <mergeCell ref="P6:P7"/>
    <mergeCell ref="P36:P37"/>
    <mergeCell ref="P67:P68"/>
    <mergeCell ref="Q36:Q37"/>
  </mergeCells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Q72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50" style="1" customWidth="1"/>
    <col min="5" max="5" width="9.14285714285714" style="3"/>
    <col min="6" max="6" width="12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4380952380952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27"/>
      <c r="F1" s="8"/>
      <c r="G1" s="8"/>
      <c r="H1" s="8"/>
      <c r="I1" s="8"/>
      <c r="J1" s="8"/>
      <c r="K1" s="8"/>
      <c r="L1" s="8"/>
      <c r="M1" s="8"/>
      <c r="N1" s="8"/>
      <c r="O1" s="8"/>
      <c r="P1" s="40"/>
      <c r="Q1" s="40"/>
    </row>
    <row r="2" s="1" customFormat="1" customHeight="1" spans="1:17">
      <c r="A2" s="8" t="s">
        <v>92</v>
      </c>
      <c r="B2" s="8"/>
      <c r="C2" s="8"/>
      <c r="D2" s="8"/>
      <c r="E2" s="27"/>
      <c r="F2" s="8"/>
      <c r="G2" s="8"/>
      <c r="H2" s="8"/>
      <c r="I2" s="8"/>
      <c r="J2" s="8"/>
      <c r="K2" s="8"/>
      <c r="L2" s="8"/>
      <c r="M2" s="8"/>
      <c r="N2" s="8"/>
      <c r="O2" s="8"/>
      <c r="P2" s="40"/>
      <c r="Q2" s="40"/>
    </row>
    <row r="3" s="1" customFormat="1" customHeight="1" spans="1:17">
      <c r="A3" s="8" t="s">
        <v>2</v>
      </c>
      <c r="B3" s="8"/>
      <c r="C3" s="8"/>
      <c r="D3" s="8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40"/>
      <c r="Q3" s="40"/>
    </row>
    <row r="4" s="1" customFormat="1" customHeight="1" spans="1:17">
      <c r="A4" s="8"/>
      <c r="B4" s="8"/>
      <c r="C4" s="8"/>
      <c r="D4" s="8"/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40"/>
      <c r="Q4" s="40"/>
    </row>
    <row r="5" s="1" customFormat="1" customHeight="1" spans="1:17">
      <c r="A5" s="7" t="s">
        <v>3</v>
      </c>
      <c r="B5" s="7"/>
      <c r="C5" s="8"/>
      <c r="D5" s="8"/>
      <c r="E5" s="27"/>
      <c r="F5" s="8"/>
      <c r="G5" s="8"/>
      <c r="H5" s="8"/>
      <c r="I5" s="8"/>
      <c r="J5" s="8"/>
      <c r="K5" s="8"/>
      <c r="L5" s="8"/>
      <c r="M5" s="8"/>
      <c r="N5" s="8"/>
      <c r="O5" s="8"/>
      <c r="P5" s="40"/>
      <c r="Q5" s="40"/>
    </row>
    <row r="6" s="1" customFormat="1" customHeight="1" spans="1:17">
      <c r="A6" s="12" t="s">
        <v>4</v>
      </c>
      <c r="B6" s="12" t="s">
        <v>5</v>
      </c>
      <c r="C6" s="12" t="s">
        <v>6</v>
      </c>
      <c r="D6" s="66" t="s">
        <v>7</v>
      </c>
      <c r="E6" s="12" t="s">
        <v>8</v>
      </c>
      <c r="F6" s="67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4" t="s">
        <v>17</v>
      </c>
      <c r="Q6" s="40"/>
    </row>
    <row r="7" s="1" customFormat="1" customHeight="1" spans="1:17">
      <c r="A7" s="15"/>
      <c r="B7" s="15"/>
      <c r="C7" s="15"/>
      <c r="D7" s="68"/>
      <c r="E7" s="69" t="s">
        <v>18</v>
      </c>
      <c r="F7" s="70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85"/>
      <c r="Q7" s="40"/>
    </row>
    <row r="8" s="1" customFormat="1" customHeight="1" spans="1:17">
      <c r="A8" s="29">
        <v>45566</v>
      </c>
      <c r="B8" s="29">
        <v>45566</v>
      </c>
      <c r="C8" s="19" t="s">
        <v>93</v>
      </c>
      <c r="D8" s="20" t="s">
        <v>94</v>
      </c>
      <c r="E8" s="29">
        <v>45566</v>
      </c>
      <c r="F8" s="156">
        <v>11367</v>
      </c>
      <c r="G8" s="43"/>
      <c r="H8" s="43"/>
      <c r="I8" s="43"/>
      <c r="J8" s="43">
        <v>1584</v>
      </c>
      <c r="K8" s="43"/>
      <c r="L8" s="43"/>
      <c r="M8" s="43"/>
      <c r="N8" s="86">
        <f>SUM(G8:M8)</f>
        <v>1584</v>
      </c>
      <c r="O8" s="45"/>
      <c r="P8" s="25"/>
      <c r="Q8" s="40"/>
    </row>
    <row r="9" s="1" customFormat="1" customHeight="1" spans="1:17">
      <c r="A9" s="29">
        <v>45566</v>
      </c>
      <c r="B9" s="29">
        <v>45566</v>
      </c>
      <c r="C9" s="19" t="s">
        <v>95</v>
      </c>
      <c r="D9" s="20" t="s">
        <v>96</v>
      </c>
      <c r="E9" s="29">
        <v>45566</v>
      </c>
      <c r="F9" s="156">
        <v>11368</v>
      </c>
      <c r="G9" s="43"/>
      <c r="H9" s="43"/>
      <c r="I9" s="43"/>
      <c r="J9" s="43">
        <v>5280</v>
      </c>
      <c r="K9" s="43"/>
      <c r="L9" s="43"/>
      <c r="M9" s="43"/>
      <c r="N9" s="86">
        <f t="shared" ref="N9:N44" si="0">SUM(G9:M9)</f>
        <v>5280</v>
      </c>
      <c r="O9" s="45"/>
      <c r="P9" s="25"/>
      <c r="Q9" s="40"/>
    </row>
    <row r="10" s="1" customFormat="1" customHeight="1" spans="1:17">
      <c r="A10" s="29">
        <v>45566</v>
      </c>
      <c r="B10" s="29">
        <v>45566</v>
      </c>
      <c r="C10" s="19" t="s">
        <v>97</v>
      </c>
      <c r="D10" s="20" t="s">
        <v>98</v>
      </c>
      <c r="E10" s="29">
        <v>45566</v>
      </c>
      <c r="F10" s="156">
        <v>11369</v>
      </c>
      <c r="G10" s="43"/>
      <c r="H10" s="43"/>
      <c r="I10" s="43"/>
      <c r="J10" s="43">
        <v>600</v>
      </c>
      <c r="K10" s="43"/>
      <c r="L10" s="43"/>
      <c r="M10" s="43"/>
      <c r="N10" s="86">
        <f t="shared" si="0"/>
        <v>600</v>
      </c>
      <c r="O10" s="45"/>
      <c r="P10" s="25"/>
      <c r="Q10" s="40"/>
    </row>
    <row r="11" s="1" customFormat="1" customHeight="1" spans="1:17">
      <c r="A11" s="29">
        <v>45569</v>
      </c>
      <c r="B11" s="29">
        <v>45569</v>
      </c>
      <c r="C11" s="19" t="s">
        <v>99</v>
      </c>
      <c r="D11" s="20" t="s">
        <v>100</v>
      </c>
      <c r="E11" s="29">
        <v>45569</v>
      </c>
      <c r="F11" s="156">
        <v>11371</v>
      </c>
      <c r="G11" s="43"/>
      <c r="H11" s="43"/>
      <c r="I11" s="43"/>
      <c r="J11" s="43">
        <v>176</v>
      </c>
      <c r="K11" s="43"/>
      <c r="L11" s="43"/>
      <c r="M11" s="43"/>
      <c r="N11" s="86">
        <f t="shared" si="0"/>
        <v>176</v>
      </c>
      <c r="O11" s="45"/>
      <c r="P11" s="25"/>
      <c r="Q11" s="40"/>
    </row>
    <row r="12" s="1" customFormat="1" customHeight="1" spans="1:17">
      <c r="A12" s="29">
        <v>45570</v>
      </c>
      <c r="B12" s="29">
        <v>45570</v>
      </c>
      <c r="C12" s="19" t="s">
        <v>101</v>
      </c>
      <c r="D12" s="20" t="s">
        <v>96</v>
      </c>
      <c r="E12" s="29">
        <v>45570</v>
      </c>
      <c r="F12" s="156">
        <v>11372</v>
      </c>
      <c r="G12" s="43"/>
      <c r="H12" s="43"/>
      <c r="I12" s="43"/>
      <c r="J12" s="43">
        <v>1760</v>
      </c>
      <c r="K12" s="43">
        <v>2150</v>
      </c>
      <c r="L12" s="43"/>
      <c r="M12" s="43"/>
      <c r="N12" s="86">
        <f t="shared" si="0"/>
        <v>3910</v>
      </c>
      <c r="O12" s="45"/>
      <c r="P12" s="25"/>
      <c r="Q12" s="40"/>
    </row>
    <row r="13" s="1" customFormat="1" customHeight="1" spans="1:17">
      <c r="A13" s="29">
        <v>45570</v>
      </c>
      <c r="B13" s="29">
        <v>45570</v>
      </c>
      <c r="C13" s="19" t="s">
        <v>102</v>
      </c>
      <c r="D13" s="20" t="s">
        <v>96</v>
      </c>
      <c r="E13" s="29">
        <v>45570</v>
      </c>
      <c r="F13" s="156">
        <v>11373</v>
      </c>
      <c r="G13" s="43"/>
      <c r="H13" s="43"/>
      <c r="I13" s="43"/>
      <c r="J13" s="43">
        <v>5720</v>
      </c>
      <c r="K13" s="43"/>
      <c r="L13" s="43"/>
      <c r="M13" s="43"/>
      <c r="N13" s="86">
        <f t="shared" si="0"/>
        <v>5720</v>
      </c>
      <c r="O13" s="45"/>
      <c r="P13" s="25"/>
      <c r="Q13" s="40"/>
    </row>
    <row r="14" s="1" customFormat="1" customHeight="1" spans="1:17">
      <c r="A14" s="29">
        <v>45570</v>
      </c>
      <c r="B14" s="29">
        <v>45570</v>
      </c>
      <c r="C14" s="19" t="s">
        <v>103</v>
      </c>
      <c r="D14" s="20" t="s">
        <v>104</v>
      </c>
      <c r="E14" s="29">
        <v>45572</v>
      </c>
      <c r="F14" s="156">
        <v>11374</v>
      </c>
      <c r="G14" s="43"/>
      <c r="H14" s="43"/>
      <c r="I14" s="43"/>
      <c r="J14" s="43">
        <v>9600</v>
      </c>
      <c r="K14" s="43"/>
      <c r="L14" s="43"/>
      <c r="M14" s="43"/>
      <c r="N14" s="86">
        <f t="shared" si="0"/>
        <v>9600</v>
      </c>
      <c r="O14" s="45"/>
      <c r="P14" s="25"/>
      <c r="Q14" s="40"/>
    </row>
    <row r="15" s="1" customFormat="1" customHeight="1" spans="1:17">
      <c r="A15" s="29">
        <v>45572</v>
      </c>
      <c r="B15" s="29">
        <v>45572</v>
      </c>
      <c r="C15" s="19" t="s">
        <v>105</v>
      </c>
      <c r="D15" s="20" t="s">
        <v>106</v>
      </c>
      <c r="E15" s="29">
        <v>45573</v>
      </c>
      <c r="F15" s="156" t="s">
        <v>107</v>
      </c>
      <c r="G15" s="43"/>
      <c r="H15" s="43"/>
      <c r="I15" s="43"/>
      <c r="J15" s="43"/>
      <c r="K15" s="43">
        <v>28700</v>
      </c>
      <c r="L15" s="43"/>
      <c r="M15" s="43"/>
      <c r="N15" s="86">
        <f t="shared" si="0"/>
        <v>28700</v>
      </c>
      <c r="O15" s="45"/>
      <c r="P15" s="25"/>
      <c r="Q15" s="40"/>
    </row>
    <row r="16" s="1" customFormat="1" customHeight="1" spans="1:17">
      <c r="A16" s="29">
        <v>45572</v>
      </c>
      <c r="B16" s="29">
        <v>45572</v>
      </c>
      <c r="C16" s="19" t="s">
        <v>108</v>
      </c>
      <c r="D16" s="20" t="s">
        <v>109</v>
      </c>
      <c r="E16" s="29">
        <v>45572</v>
      </c>
      <c r="F16" s="156">
        <v>11375</v>
      </c>
      <c r="G16" s="43"/>
      <c r="H16" s="43"/>
      <c r="I16" s="43"/>
      <c r="J16" s="43">
        <v>5720</v>
      </c>
      <c r="K16" s="43"/>
      <c r="L16" s="43"/>
      <c r="M16" s="43"/>
      <c r="N16" s="86">
        <f t="shared" si="0"/>
        <v>5720</v>
      </c>
      <c r="O16" s="45"/>
      <c r="P16" s="25"/>
      <c r="Q16" s="40"/>
    </row>
    <row r="17" s="1" customFormat="1" customHeight="1" spans="1:17">
      <c r="A17" s="29">
        <v>45573</v>
      </c>
      <c r="B17" s="29">
        <v>45573</v>
      </c>
      <c r="C17" s="19" t="s">
        <v>110</v>
      </c>
      <c r="D17" s="20" t="s">
        <v>111</v>
      </c>
      <c r="E17" s="29">
        <v>45573</v>
      </c>
      <c r="F17" s="156">
        <v>11377</v>
      </c>
      <c r="G17" s="43"/>
      <c r="H17" s="43"/>
      <c r="I17" s="43"/>
      <c r="J17" s="43">
        <v>330</v>
      </c>
      <c r="K17" s="43"/>
      <c r="L17" s="43"/>
      <c r="M17" s="43"/>
      <c r="N17" s="86">
        <f t="shared" si="0"/>
        <v>330</v>
      </c>
      <c r="O17" s="45"/>
      <c r="P17" s="25"/>
      <c r="Q17" s="40"/>
    </row>
    <row r="18" s="1" customFormat="1" customHeight="1" spans="1:17">
      <c r="A18" s="29">
        <v>45573</v>
      </c>
      <c r="B18" s="29">
        <v>45573</v>
      </c>
      <c r="C18" s="19" t="s">
        <v>112</v>
      </c>
      <c r="D18" s="20" t="s">
        <v>113</v>
      </c>
      <c r="E18" s="29">
        <v>45573</v>
      </c>
      <c r="F18" s="156">
        <v>11378</v>
      </c>
      <c r="G18" s="43"/>
      <c r="H18" s="43"/>
      <c r="I18" s="43"/>
      <c r="J18" s="43">
        <v>4400</v>
      </c>
      <c r="K18" s="43"/>
      <c r="L18" s="43"/>
      <c r="M18" s="43"/>
      <c r="N18" s="86">
        <f t="shared" si="0"/>
        <v>4400</v>
      </c>
      <c r="O18" s="45"/>
      <c r="P18" s="25"/>
      <c r="Q18" s="40"/>
    </row>
    <row r="19" s="1" customFormat="1" customHeight="1" spans="1:17">
      <c r="A19" s="29">
        <v>45573</v>
      </c>
      <c r="B19" s="29">
        <v>45573</v>
      </c>
      <c r="C19" s="19" t="s">
        <v>114</v>
      </c>
      <c r="D19" s="20" t="s">
        <v>115</v>
      </c>
      <c r="E19" s="29">
        <v>45573</v>
      </c>
      <c r="F19" s="156">
        <v>11379</v>
      </c>
      <c r="G19" s="43"/>
      <c r="H19" s="43"/>
      <c r="I19" s="43"/>
      <c r="J19" s="43">
        <v>1100</v>
      </c>
      <c r="K19" s="43"/>
      <c r="L19" s="43"/>
      <c r="M19" s="43"/>
      <c r="N19" s="86">
        <f t="shared" si="0"/>
        <v>1100</v>
      </c>
      <c r="O19" s="45"/>
      <c r="P19" s="25"/>
      <c r="Q19" s="40"/>
    </row>
    <row r="20" s="1" customFormat="1" customHeight="1" spans="1:17">
      <c r="A20" s="29">
        <v>45574</v>
      </c>
      <c r="B20" s="29">
        <v>45574</v>
      </c>
      <c r="C20" s="19" t="s">
        <v>116</v>
      </c>
      <c r="D20" s="20" t="s">
        <v>117</v>
      </c>
      <c r="E20" s="29">
        <v>45574</v>
      </c>
      <c r="F20" s="156">
        <v>11380</v>
      </c>
      <c r="G20" s="43"/>
      <c r="H20" s="43"/>
      <c r="I20" s="43"/>
      <c r="J20" s="43">
        <v>4240</v>
      </c>
      <c r="K20" s="43"/>
      <c r="L20" s="43"/>
      <c r="M20" s="43"/>
      <c r="N20" s="86">
        <f t="shared" si="0"/>
        <v>4240</v>
      </c>
      <c r="O20" s="45"/>
      <c r="P20" s="25"/>
      <c r="Q20" s="40"/>
    </row>
    <row r="21" s="1" customFormat="1" customHeight="1" spans="1:17">
      <c r="A21" s="29">
        <v>45576</v>
      </c>
      <c r="B21" s="29">
        <v>45576</v>
      </c>
      <c r="C21" s="19" t="s">
        <v>118</v>
      </c>
      <c r="D21" s="20" t="s">
        <v>119</v>
      </c>
      <c r="E21" s="29">
        <v>45576</v>
      </c>
      <c r="F21" s="156">
        <v>11381</v>
      </c>
      <c r="G21" s="43"/>
      <c r="H21" s="43"/>
      <c r="I21" s="43"/>
      <c r="J21" s="43">
        <v>4400</v>
      </c>
      <c r="K21" s="43"/>
      <c r="L21" s="43"/>
      <c r="M21" s="43"/>
      <c r="N21" s="86">
        <f t="shared" si="0"/>
        <v>4400</v>
      </c>
      <c r="O21" s="45"/>
      <c r="P21" s="25"/>
      <c r="Q21" s="40"/>
    </row>
    <row r="22" s="1" customFormat="1" customHeight="1" spans="1:17">
      <c r="A22" s="29">
        <v>45579</v>
      </c>
      <c r="B22" s="29">
        <v>45579</v>
      </c>
      <c r="C22" s="19" t="s">
        <v>120</v>
      </c>
      <c r="D22" s="20" t="s">
        <v>94</v>
      </c>
      <c r="E22" s="29">
        <v>45579</v>
      </c>
      <c r="F22" s="156">
        <v>11382</v>
      </c>
      <c r="G22" s="43"/>
      <c r="H22" s="43"/>
      <c r="I22" s="43"/>
      <c r="J22" s="43">
        <v>1496</v>
      </c>
      <c r="K22" s="43"/>
      <c r="L22" s="43"/>
      <c r="M22" s="43"/>
      <c r="N22" s="86">
        <f t="shared" si="0"/>
        <v>1496</v>
      </c>
      <c r="O22" s="45"/>
      <c r="P22" s="25"/>
      <c r="Q22" s="40"/>
    </row>
    <row r="23" s="1" customFormat="1" customHeight="1" spans="1:17">
      <c r="A23" s="29">
        <v>45579</v>
      </c>
      <c r="B23" s="29">
        <v>45579</v>
      </c>
      <c r="C23" s="19" t="s">
        <v>121</v>
      </c>
      <c r="D23" s="20" t="s">
        <v>100</v>
      </c>
      <c r="E23" s="29">
        <v>45579</v>
      </c>
      <c r="F23" s="156">
        <v>11383</v>
      </c>
      <c r="G23" s="43"/>
      <c r="H23" s="43"/>
      <c r="I23" s="43"/>
      <c r="J23" s="43">
        <v>3600</v>
      </c>
      <c r="K23" s="43"/>
      <c r="L23" s="43"/>
      <c r="M23" s="43"/>
      <c r="N23" s="86">
        <f t="shared" si="0"/>
        <v>3600</v>
      </c>
      <c r="O23" s="45"/>
      <c r="P23" s="25"/>
      <c r="Q23" s="40"/>
    </row>
    <row r="24" s="1" customFormat="1" customHeight="1" spans="1:17">
      <c r="A24" s="29">
        <v>45579</v>
      </c>
      <c r="B24" s="29">
        <v>45579</v>
      </c>
      <c r="C24" s="19" t="s">
        <v>122</v>
      </c>
      <c r="D24" s="20" t="s">
        <v>123</v>
      </c>
      <c r="E24" s="29">
        <v>45579</v>
      </c>
      <c r="F24" s="156">
        <v>11384</v>
      </c>
      <c r="G24" s="43"/>
      <c r="H24" s="43"/>
      <c r="I24" s="43"/>
      <c r="J24" s="43">
        <v>715</v>
      </c>
      <c r="K24" s="43"/>
      <c r="L24" s="43"/>
      <c r="M24" s="43"/>
      <c r="N24" s="86">
        <f t="shared" si="0"/>
        <v>715</v>
      </c>
      <c r="O24" s="45"/>
      <c r="P24" s="25"/>
      <c r="Q24" s="40"/>
    </row>
    <row r="25" s="1" customFormat="1" customHeight="1" spans="1:17">
      <c r="A25" s="29">
        <v>45580</v>
      </c>
      <c r="B25" s="29">
        <v>45580</v>
      </c>
      <c r="C25" s="19" t="s">
        <v>124</v>
      </c>
      <c r="D25" s="20" t="s">
        <v>125</v>
      </c>
      <c r="E25" s="29">
        <v>45580</v>
      </c>
      <c r="F25" s="156">
        <v>11385</v>
      </c>
      <c r="G25" s="43"/>
      <c r="H25" s="43"/>
      <c r="I25" s="43"/>
      <c r="J25" s="43">
        <v>8800</v>
      </c>
      <c r="K25" s="43"/>
      <c r="L25" s="43"/>
      <c r="M25" s="43"/>
      <c r="N25" s="86">
        <f t="shared" si="0"/>
        <v>8800</v>
      </c>
      <c r="O25" s="45"/>
      <c r="P25" s="25"/>
      <c r="Q25" s="40"/>
    </row>
    <row r="26" s="1" customFormat="1" customHeight="1" spans="1:17">
      <c r="A26" s="29">
        <v>45580</v>
      </c>
      <c r="B26" s="29">
        <v>45580</v>
      </c>
      <c r="C26" s="19" t="s">
        <v>126</v>
      </c>
      <c r="D26" s="20" t="s">
        <v>127</v>
      </c>
      <c r="E26" s="29">
        <v>45580</v>
      </c>
      <c r="F26" s="156">
        <v>11386</v>
      </c>
      <c r="G26" s="43"/>
      <c r="H26" s="43"/>
      <c r="I26" s="43"/>
      <c r="J26" s="43">
        <v>4400</v>
      </c>
      <c r="K26" s="43"/>
      <c r="L26" s="43"/>
      <c r="M26" s="43"/>
      <c r="N26" s="86">
        <f t="shared" si="0"/>
        <v>4400</v>
      </c>
      <c r="O26" s="45"/>
      <c r="P26" s="25"/>
      <c r="Q26" s="40"/>
    </row>
    <row r="27" s="1" customFormat="1" customHeight="1" spans="1:17">
      <c r="A27" s="29">
        <v>45582</v>
      </c>
      <c r="B27" s="29">
        <v>45582</v>
      </c>
      <c r="C27" s="19" t="s">
        <v>128</v>
      </c>
      <c r="D27" s="20" t="s">
        <v>94</v>
      </c>
      <c r="E27" s="29">
        <v>45582</v>
      </c>
      <c r="F27" s="156">
        <v>11387</v>
      </c>
      <c r="G27" s="43"/>
      <c r="H27" s="43"/>
      <c r="I27" s="43"/>
      <c r="J27" s="43">
        <v>12320</v>
      </c>
      <c r="K27" s="43"/>
      <c r="L27" s="43"/>
      <c r="M27" s="43"/>
      <c r="N27" s="86">
        <f t="shared" si="0"/>
        <v>12320</v>
      </c>
      <c r="O27" s="45"/>
      <c r="P27" s="25"/>
      <c r="Q27" s="40"/>
    </row>
    <row r="28" s="1" customFormat="1" customHeight="1" spans="1:17">
      <c r="A28" s="29">
        <v>45582</v>
      </c>
      <c r="B28" s="29">
        <v>45582</v>
      </c>
      <c r="C28" s="19" t="s">
        <v>129</v>
      </c>
      <c r="D28" s="20" t="s">
        <v>96</v>
      </c>
      <c r="E28" s="29">
        <v>45582</v>
      </c>
      <c r="F28" s="156">
        <v>11388</v>
      </c>
      <c r="G28" s="43"/>
      <c r="H28" s="43"/>
      <c r="I28" s="43"/>
      <c r="J28" s="43">
        <v>14080</v>
      </c>
      <c r="K28" s="43"/>
      <c r="L28" s="43"/>
      <c r="M28" s="43"/>
      <c r="N28" s="86">
        <f t="shared" si="0"/>
        <v>14080</v>
      </c>
      <c r="O28" s="45"/>
      <c r="P28" s="25"/>
      <c r="Q28" s="40"/>
    </row>
    <row r="29" s="1" customFormat="1" customHeight="1" spans="1:17">
      <c r="A29" s="29">
        <v>45582</v>
      </c>
      <c r="B29" s="29">
        <v>45582</v>
      </c>
      <c r="C29" s="19" t="s">
        <v>130</v>
      </c>
      <c r="D29" s="20" t="s">
        <v>131</v>
      </c>
      <c r="E29" s="29">
        <v>45582</v>
      </c>
      <c r="F29" s="156">
        <v>11389</v>
      </c>
      <c r="G29" s="43"/>
      <c r="H29" s="43"/>
      <c r="I29" s="43"/>
      <c r="J29" s="43">
        <v>1208</v>
      </c>
      <c r="K29" s="43"/>
      <c r="L29" s="43"/>
      <c r="M29" s="43"/>
      <c r="N29" s="86">
        <f t="shared" si="0"/>
        <v>1208</v>
      </c>
      <c r="O29" s="45"/>
      <c r="P29" s="25"/>
      <c r="Q29" s="40"/>
    </row>
    <row r="30" s="1" customFormat="1" customHeight="1" spans="1:17">
      <c r="A30" s="29">
        <v>45586</v>
      </c>
      <c r="B30" s="29">
        <v>45586</v>
      </c>
      <c r="C30" s="19" t="s">
        <v>132</v>
      </c>
      <c r="D30" s="20" t="s">
        <v>131</v>
      </c>
      <c r="E30" s="29">
        <v>45589</v>
      </c>
      <c r="F30" s="156">
        <v>11394</v>
      </c>
      <c r="G30" s="43"/>
      <c r="H30" s="43"/>
      <c r="I30" s="43"/>
      <c r="J30" s="43">
        <v>10560</v>
      </c>
      <c r="K30" s="43"/>
      <c r="L30" s="43"/>
      <c r="M30" s="43"/>
      <c r="N30" s="86">
        <f t="shared" si="0"/>
        <v>10560</v>
      </c>
      <c r="O30" s="45"/>
      <c r="P30" s="25"/>
      <c r="Q30" s="40"/>
    </row>
    <row r="31" s="1" customFormat="1" customHeight="1" spans="1:17">
      <c r="A31" s="29">
        <v>45587</v>
      </c>
      <c r="B31" s="29">
        <v>45587</v>
      </c>
      <c r="C31" s="19" t="s">
        <v>133</v>
      </c>
      <c r="D31" s="20" t="s">
        <v>100</v>
      </c>
      <c r="E31" s="29">
        <v>45587</v>
      </c>
      <c r="F31" s="156">
        <v>11390</v>
      </c>
      <c r="G31" s="43"/>
      <c r="H31" s="43"/>
      <c r="I31" s="43"/>
      <c r="J31" s="43">
        <v>2068</v>
      </c>
      <c r="K31" s="43"/>
      <c r="L31" s="43"/>
      <c r="M31" s="43"/>
      <c r="N31" s="86">
        <f t="shared" si="0"/>
        <v>2068</v>
      </c>
      <c r="O31" s="45"/>
      <c r="P31" s="25"/>
      <c r="Q31" s="40"/>
    </row>
    <row r="32" s="1" customFormat="1" customHeight="1" spans="1:17">
      <c r="A32" s="29">
        <v>45589</v>
      </c>
      <c r="B32" s="29">
        <v>45589</v>
      </c>
      <c r="C32" s="19" t="s">
        <v>134</v>
      </c>
      <c r="D32" s="20" t="s">
        <v>117</v>
      </c>
      <c r="E32" s="29">
        <v>45589</v>
      </c>
      <c r="F32" s="156">
        <v>11391</v>
      </c>
      <c r="G32" s="43"/>
      <c r="H32" s="43"/>
      <c r="I32" s="43"/>
      <c r="J32" s="43">
        <v>2200</v>
      </c>
      <c r="K32" s="43"/>
      <c r="L32" s="43"/>
      <c r="M32" s="43"/>
      <c r="N32" s="86">
        <f t="shared" si="0"/>
        <v>2200</v>
      </c>
      <c r="O32" s="45"/>
      <c r="P32" s="25"/>
      <c r="Q32" s="40"/>
    </row>
    <row r="33" s="1" customFormat="1" customHeight="1" spans="1:17">
      <c r="A33" s="29">
        <v>45589</v>
      </c>
      <c r="B33" s="29">
        <v>45589</v>
      </c>
      <c r="C33" s="19" t="s">
        <v>135</v>
      </c>
      <c r="D33" s="20" t="s">
        <v>111</v>
      </c>
      <c r="E33" s="29">
        <v>45589</v>
      </c>
      <c r="F33" s="156">
        <v>11392</v>
      </c>
      <c r="G33" s="43"/>
      <c r="H33" s="43"/>
      <c r="I33" s="43"/>
      <c r="J33" s="43">
        <v>1254</v>
      </c>
      <c r="K33" s="43"/>
      <c r="L33" s="43"/>
      <c r="M33" s="43"/>
      <c r="N33" s="86">
        <f t="shared" si="0"/>
        <v>1254</v>
      </c>
      <c r="O33" s="45"/>
      <c r="P33" s="25"/>
      <c r="Q33" s="40"/>
    </row>
    <row r="34" s="1" customFormat="1" customHeight="1" spans="1:17">
      <c r="A34" s="29">
        <v>45589</v>
      </c>
      <c r="B34" s="29">
        <v>45589</v>
      </c>
      <c r="C34" s="19" t="s">
        <v>136</v>
      </c>
      <c r="D34" s="20" t="s">
        <v>96</v>
      </c>
      <c r="E34" s="29">
        <v>45589</v>
      </c>
      <c r="F34" s="156">
        <v>11393</v>
      </c>
      <c r="G34" s="43"/>
      <c r="H34" s="43"/>
      <c r="I34" s="43"/>
      <c r="J34" s="43">
        <v>4840</v>
      </c>
      <c r="K34" s="43"/>
      <c r="L34" s="43"/>
      <c r="M34" s="43"/>
      <c r="N34" s="86">
        <f t="shared" si="0"/>
        <v>4840</v>
      </c>
      <c r="O34" s="45"/>
      <c r="P34" s="25"/>
      <c r="Q34" s="40"/>
    </row>
    <row r="35" s="1" customFormat="1" customHeight="1" spans="1:17">
      <c r="A35" s="29">
        <v>45589</v>
      </c>
      <c r="B35" s="29">
        <v>45589</v>
      </c>
      <c r="C35" s="19" t="s">
        <v>137</v>
      </c>
      <c r="D35" s="20" t="s">
        <v>138</v>
      </c>
      <c r="E35" s="29">
        <v>45593</v>
      </c>
      <c r="F35" s="156">
        <v>11395</v>
      </c>
      <c r="G35" s="43"/>
      <c r="H35" s="43"/>
      <c r="I35" s="43"/>
      <c r="J35" s="43">
        <v>4360.71</v>
      </c>
      <c r="K35" s="43"/>
      <c r="L35" s="43"/>
      <c r="M35" s="43"/>
      <c r="N35" s="86">
        <f t="shared" si="0"/>
        <v>4360.71</v>
      </c>
      <c r="O35" s="45"/>
      <c r="P35" s="25"/>
      <c r="Q35" s="40"/>
    </row>
    <row r="36" s="1" customFormat="1" customHeight="1" spans="1:17">
      <c r="A36" s="29">
        <v>45591</v>
      </c>
      <c r="B36" s="29">
        <v>45591</v>
      </c>
      <c r="C36" s="19" t="s">
        <v>139</v>
      </c>
      <c r="D36" s="20" t="s">
        <v>119</v>
      </c>
      <c r="E36" s="29">
        <v>45593</v>
      </c>
      <c r="F36" s="156">
        <v>11396</v>
      </c>
      <c r="G36" s="43"/>
      <c r="H36" s="43"/>
      <c r="I36" s="43"/>
      <c r="J36" s="43">
        <v>528</v>
      </c>
      <c r="K36" s="43"/>
      <c r="L36" s="43"/>
      <c r="M36" s="43"/>
      <c r="N36" s="86">
        <f t="shared" si="0"/>
        <v>528</v>
      </c>
      <c r="O36" s="45"/>
      <c r="P36" s="25"/>
      <c r="Q36" s="40"/>
    </row>
    <row r="37" s="1" customFormat="1" customHeight="1" spans="1:17">
      <c r="A37" s="29">
        <v>45594</v>
      </c>
      <c r="B37" s="29">
        <v>45594</v>
      </c>
      <c r="C37" s="19" t="s">
        <v>140</v>
      </c>
      <c r="D37" s="20" t="s">
        <v>141</v>
      </c>
      <c r="E37" s="29">
        <v>45594</v>
      </c>
      <c r="F37" s="156">
        <v>11397</v>
      </c>
      <c r="G37" s="43"/>
      <c r="H37" s="43"/>
      <c r="I37" s="43"/>
      <c r="J37" s="43">
        <v>220</v>
      </c>
      <c r="K37" s="43"/>
      <c r="L37" s="43"/>
      <c r="M37" s="43"/>
      <c r="N37" s="86">
        <f t="shared" si="0"/>
        <v>220</v>
      </c>
      <c r="O37" s="45"/>
      <c r="P37" s="25"/>
      <c r="Q37" s="40"/>
    </row>
    <row r="38" s="1" customFormat="1" customHeight="1" spans="1:17">
      <c r="A38" s="29">
        <v>45594</v>
      </c>
      <c r="B38" s="29">
        <v>45594</v>
      </c>
      <c r="C38" s="19" t="s">
        <v>142</v>
      </c>
      <c r="D38" s="20" t="s">
        <v>117</v>
      </c>
      <c r="E38" s="29">
        <v>45594</v>
      </c>
      <c r="F38" s="156">
        <v>11398</v>
      </c>
      <c r="G38" s="43"/>
      <c r="H38" s="43"/>
      <c r="I38" s="43"/>
      <c r="J38" s="43">
        <v>3652</v>
      </c>
      <c r="K38" s="43"/>
      <c r="L38" s="43"/>
      <c r="M38" s="43"/>
      <c r="N38" s="86">
        <f t="shared" si="0"/>
        <v>3652</v>
      </c>
      <c r="O38" s="45"/>
      <c r="P38" s="25"/>
      <c r="Q38" s="40"/>
    </row>
    <row r="39" s="1" customFormat="1" customHeight="1" spans="1:17">
      <c r="A39" s="29">
        <v>45594</v>
      </c>
      <c r="B39" s="29">
        <v>45594</v>
      </c>
      <c r="C39" s="19" t="s">
        <v>143</v>
      </c>
      <c r="D39" s="20" t="s">
        <v>144</v>
      </c>
      <c r="E39" s="29">
        <v>45595</v>
      </c>
      <c r="F39" s="156">
        <v>11400</v>
      </c>
      <c r="G39" s="43"/>
      <c r="H39" s="43"/>
      <c r="I39" s="43"/>
      <c r="J39" s="43">
        <v>7920</v>
      </c>
      <c r="K39" s="43"/>
      <c r="L39" s="43"/>
      <c r="M39" s="43"/>
      <c r="N39" s="86">
        <f t="shared" si="0"/>
        <v>7920</v>
      </c>
      <c r="O39" s="45"/>
      <c r="P39" s="25"/>
      <c r="Q39" s="40"/>
    </row>
    <row r="40" s="1" customFormat="1" customHeight="1" spans="1:17">
      <c r="A40" s="29">
        <v>45594</v>
      </c>
      <c r="B40" s="29">
        <v>45594</v>
      </c>
      <c r="C40" s="19" t="s">
        <v>145</v>
      </c>
      <c r="D40" s="20" t="s">
        <v>106</v>
      </c>
      <c r="E40" s="29">
        <v>45594</v>
      </c>
      <c r="F40" s="156">
        <v>11399</v>
      </c>
      <c r="G40" s="43"/>
      <c r="H40" s="43"/>
      <c r="I40" s="43"/>
      <c r="J40" s="43">
        <v>1496</v>
      </c>
      <c r="K40" s="43"/>
      <c r="L40" s="43"/>
      <c r="M40" s="43"/>
      <c r="N40" s="86">
        <f t="shared" si="0"/>
        <v>1496</v>
      </c>
      <c r="O40" s="45"/>
      <c r="P40" s="25"/>
      <c r="Q40" s="40"/>
    </row>
    <row r="41" s="1" customFormat="1" customHeight="1" spans="1:17">
      <c r="A41" s="29">
        <v>45596</v>
      </c>
      <c r="B41" s="29">
        <v>45596</v>
      </c>
      <c r="C41" s="19" t="s">
        <v>146</v>
      </c>
      <c r="D41" s="20" t="s">
        <v>131</v>
      </c>
      <c r="E41" s="29">
        <v>45596</v>
      </c>
      <c r="F41" s="156">
        <v>11401</v>
      </c>
      <c r="G41" s="43"/>
      <c r="H41" s="43"/>
      <c r="I41" s="43"/>
      <c r="J41" s="43">
        <v>1760</v>
      </c>
      <c r="K41" s="43"/>
      <c r="L41" s="43"/>
      <c r="M41" s="43"/>
      <c r="N41" s="86">
        <f t="shared" si="0"/>
        <v>1760</v>
      </c>
      <c r="O41" s="45"/>
      <c r="P41" s="25"/>
      <c r="Q41" s="40"/>
    </row>
    <row r="42" s="1" customFormat="1" customHeight="1" spans="1:17">
      <c r="A42" s="24" t="s">
        <v>54</v>
      </c>
      <c r="B42" s="74"/>
      <c r="C42" s="75"/>
      <c r="D42" s="76"/>
      <c r="E42" s="74"/>
      <c r="F42" s="77" t="s">
        <v>55</v>
      </c>
      <c r="G42" s="78">
        <f>SUM(G8:G41)</f>
        <v>0</v>
      </c>
      <c r="H42" s="78">
        <f t="shared" ref="H42:N42" si="1">SUM(H8:H41)</f>
        <v>0</v>
      </c>
      <c r="I42" s="78">
        <f t="shared" si="1"/>
        <v>0</v>
      </c>
      <c r="J42" s="78">
        <f t="shared" si="1"/>
        <v>132387.71</v>
      </c>
      <c r="K42" s="78">
        <f t="shared" si="1"/>
        <v>30850</v>
      </c>
      <c r="L42" s="78">
        <f t="shared" si="1"/>
        <v>0</v>
      </c>
      <c r="M42" s="78">
        <f t="shared" si="1"/>
        <v>0</v>
      </c>
      <c r="N42" s="78">
        <f t="shared" si="1"/>
        <v>163237.71</v>
      </c>
      <c r="O42" s="89"/>
      <c r="P42" s="25"/>
      <c r="Q42" s="40"/>
    </row>
    <row r="43" s="1" customFormat="1" customHeight="1" spans="1:17">
      <c r="A43" s="79"/>
      <c r="B43" s="79"/>
      <c r="C43" s="80"/>
      <c r="D43" s="81"/>
      <c r="E43" s="79"/>
      <c r="F43" s="82"/>
      <c r="G43" s="83"/>
      <c r="H43" s="83"/>
      <c r="I43" s="83"/>
      <c r="J43" s="83"/>
      <c r="K43" s="83"/>
      <c r="L43" s="83"/>
      <c r="M43" s="83"/>
      <c r="N43" s="83"/>
      <c r="O43" s="8"/>
      <c r="P43" s="36"/>
      <c r="Q43" s="40"/>
    </row>
    <row r="44" s="1" customFormat="1" customHeight="1" spans="1:17">
      <c r="A44" s="8" t="s">
        <v>0</v>
      </c>
      <c r="B44" s="8"/>
      <c r="C44" s="8"/>
      <c r="D44" s="8"/>
      <c r="E44" s="27"/>
      <c r="F44" s="8"/>
      <c r="G44" s="8"/>
      <c r="H44" s="8"/>
      <c r="I44" s="8"/>
      <c r="J44" s="8"/>
      <c r="K44" s="8"/>
      <c r="L44" s="8"/>
      <c r="M44" s="8"/>
      <c r="N44" s="8"/>
      <c r="O44" s="8"/>
      <c r="P44" s="36"/>
      <c r="Q44" s="40"/>
    </row>
    <row r="45" s="1" customFormat="1" customHeight="1" spans="1:17">
      <c r="A45" s="8" t="s">
        <v>92</v>
      </c>
      <c r="B45" s="8"/>
      <c r="C45" s="8"/>
      <c r="D45" s="8"/>
      <c r="E45" s="27"/>
      <c r="F45" s="8"/>
      <c r="G45" s="8"/>
      <c r="H45" s="8"/>
      <c r="I45" s="8"/>
      <c r="J45" s="8"/>
      <c r="K45" s="8"/>
      <c r="L45" s="8"/>
      <c r="M45" s="8"/>
      <c r="N45" s="8"/>
      <c r="O45" s="8"/>
      <c r="P45" s="36"/>
      <c r="Q45" s="40"/>
    </row>
    <row r="46" s="1" customFormat="1" customHeight="1" spans="1:17">
      <c r="A46" s="8" t="s">
        <v>2</v>
      </c>
      <c r="B46" s="8"/>
      <c r="C46" s="8"/>
      <c r="D46" s="8"/>
      <c r="E46" s="27"/>
      <c r="F46" s="8"/>
      <c r="G46" s="8"/>
      <c r="H46" s="8"/>
      <c r="I46" s="8"/>
      <c r="J46" s="8"/>
      <c r="K46" s="8"/>
      <c r="L46" s="8"/>
      <c r="M46" s="8"/>
      <c r="N46" s="8"/>
      <c r="O46" s="8"/>
      <c r="P46" s="36"/>
      <c r="Q46" s="40"/>
    </row>
    <row r="47" s="1" customFormat="1" customHeight="1" spans="1:17">
      <c r="A47" s="8"/>
      <c r="B47" s="8"/>
      <c r="C47" s="8"/>
      <c r="D47" s="8"/>
      <c r="E47" s="27"/>
      <c r="F47" s="8"/>
      <c r="G47" s="8"/>
      <c r="H47" s="8"/>
      <c r="I47" s="8"/>
      <c r="J47" s="8"/>
      <c r="K47" s="8"/>
      <c r="L47" s="8"/>
      <c r="M47" s="8"/>
      <c r="N47" s="8"/>
      <c r="O47" s="8"/>
      <c r="P47" s="36"/>
      <c r="Q47" s="40"/>
    </row>
    <row r="48" s="1" customFormat="1" customHeight="1" spans="1:17">
      <c r="A48" s="7" t="s">
        <v>56</v>
      </c>
      <c r="B48" s="7"/>
      <c r="C48" s="8"/>
      <c r="D48" s="8"/>
      <c r="E48" s="27"/>
      <c r="F48" s="8"/>
      <c r="G48" s="8"/>
      <c r="H48" s="8"/>
      <c r="I48" s="8"/>
      <c r="J48" s="8"/>
      <c r="K48" s="8"/>
      <c r="L48" s="8"/>
      <c r="M48" s="8"/>
      <c r="N48" s="8"/>
      <c r="O48" s="8"/>
      <c r="P48" s="36"/>
      <c r="Q48" s="40"/>
    </row>
    <row r="49" s="1" customFormat="1" customHeight="1" spans="1:17">
      <c r="A49" s="11" t="s">
        <v>4</v>
      </c>
      <c r="B49" s="11" t="s">
        <v>5</v>
      </c>
      <c r="C49" s="12" t="s">
        <v>6</v>
      </c>
      <c r="D49" s="12" t="s">
        <v>7</v>
      </c>
      <c r="E49" s="12" t="s">
        <v>8</v>
      </c>
      <c r="F49" s="12" t="s">
        <v>57</v>
      </c>
      <c r="G49" s="12" t="s">
        <v>10</v>
      </c>
      <c r="H49" s="14" t="s">
        <v>11</v>
      </c>
      <c r="I49" s="14"/>
      <c r="J49" s="12" t="s">
        <v>12</v>
      </c>
      <c r="K49" s="12" t="s">
        <v>13</v>
      </c>
      <c r="L49" s="37" t="s">
        <v>14</v>
      </c>
      <c r="M49" s="37"/>
      <c r="N49" s="12" t="s">
        <v>15</v>
      </c>
      <c r="O49" s="12" t="s">
        <v>16</v>
      </c>
      <c r="P49" s="12" t="s">
        <v>58</v>
      </c>
      <c r="Q49" s="12" t="s">
        <v>59</v>
      </c>
    </row>
    <row r="50" s="1" customFormat="1" customHeight="1" spans="1:17">
      <c r="A50" s="11"/>
      <c r="B50" s="11"/>
      <c r="C50" s="15"/>
      <c r="D50" s="15"/>
      <c r="E50" s="28" t="s">
        <v>18</v>
      </c>
      <c r="F50" s="28"/>
      <c r="G50" s="15"/>
      <c r="H50" s="17" t="s">
        <v>19</v>
      </c>
      <c r="I50" s="17" t="s">
        <v>20</v>
      </c>
      <c r="J50" s="15"/>
      <c r="K50" s="15"/>
      <c r="L50" s="17" t="s">
        <v>19</v>
      </c>
      <c r="M50" s="17" t="s">
        <v>20</v>
      </c>
      <c r="N50" s="15"/>
      <c r="O50" s="15"/>
      <c r="P50" s="15"/>
      <c r="Q50" s="15"/>
    </row>
    <row r="51" s="1" customFormat="1" customHeight="1" spans="1:17">
      <c r="A51" s="29">
        <v>45589</v>
      </c>
      <c r="B51" s="30">
        <v>45589</v>
      </c>
      <c r="C51" s="19" t="s">
        <v>147</v>
      </c>
      <c r="D51" s="31" t="s">
        <v>148</v>
      </c>
      <c r="E51" s="32">
        <v>45589</v>
      </c>
      <c r="F51" s="33">
        <v>43729</v>
      </c>
      <c r="G51" s="34"/>
      <c r="H51" s="34"/>
      <c r="I51" s="34"/>
      <c r="J51" s="34">
        <v>7480</v>
      </c>
      <c r="K51" s="34"/>
      <c r="L51" s="23"/>
      <c r="M51" s="23"/>
      <c r="N51" s="23">
        <f>SUM(G51:M51)</f>
        <v>7480</v>
      </c>
      <c r="O51" s="38"/>
      <c r="P51" s="25"/>
      <c r="Q51" s="18"/>
    </row>
    <row r="52" s="1" customFormat="1" customHeight="1" spans="1:17">
      <c r="A52" s="24" t="s">
        <v>15</v>
      </c>
      <c r="B52" s="20"/>
      <c r="C52" s="25"/>
      <c r="D52" s="31"/>
      <c r="E52" s="32"/>
      <c r="F52" s="35"/>
      <c r="G52" s="26">
        <f>SUM(G51:G51)</f>
        <v>0</v>
      </c>
      <c r="H52" s="26">
        <f t="shared" ref="H52:N52" si="2">SUM(H51:H51)</f>
        <v>0</v>
      </c>
      <c r="I52" s="26">
        <f t="shared" si="2"/>
        <v>0</v>
      </c>
      <c r="J52" s="26">
        <f t="shared" si="2"/>
        <v>7480</v>
      </c>
      <c r="K52" s="26">
        <f t="shared" si="2"/>
        <v>0</v>
      </c>
      <c r="L52" s="26">
        <f t="shared" si="2"/>
        <v>0</v>
      </c>
      <c r="M52" s="26">
        <f t="shared" si="2"/>
        <v>0</v>
      </c>
      <c r="N52" s="26">
        <f t="shared" si="2"/>
        <v>7480</v>
      </c>
      <c r="O52" s="38"/>
      <c r="P52" s="25"/>
      <c r="Q52" s="18"/>
    </row>
    <row r="53" s="1" customFormat="1" customHeight="1" spans="1:17">
      <c r="A53" s="81" t="s">
        <v>75</v>
      </c>
      <c r="B53" s="24"/>
      <c r="C53" s="91"/>
      <c r="D53" s="24"/>
      <c r="E53" s="157"/>
      <c r="F53" s="24"/>
      <c r="G53" s="92">
        <f>G42+G52</f>
        <v>0</v>
      </c>
      <c r="H53" s="92">
        <f t="shared" ref="H53:N53" si="3">H42+H52</f>
        <v>0</v>
      </c>
      <c r="I53" s="92">
        <f t="shared" si="3"/>
        <v>0</v>
      </c>
      <c r="J53" s="92">
        <f t="shared" si="3"/>
        <v>139867.71</v>
      </c>
      <c r="K53" s="92">
        <f t="shared" si="3"/>
        <v>30850</v>
      </c>
      <c r="L53" s="92">
        <f t="shared" si="3"/>
        <v>0</v>
      </c>
      <c r="M53" s="92">
        <f t="shared" si="3"/>
        <v>0</v>
      </c>
      <c r="N53" s="92">
        <f t="shared" si="3"/>
        <v>170717.71</v>
      </c>
      <c r="O53" s="38"/>
      <c r="P53" s="25"/>
      <c r="Q53" s="18"/>
    </row>
    <row r="54" s="1" customFormat="1" customHeight="1" spans="1:17">
      <c r="A54" s="81"/>
      <c r="B54" s="93"/>
      <c r="C54" s="94"/>
      <c r="D54" s="93"/>
      <c r="E54" s="95"/>
      <c r="F54" s="93"/>
      <c r="G54" s="96"/>
      <c r="H54" s="96"/>
      <c r="I54" s="96"/>
      <c r="J54" s="96"/>
      <c r="K54" s="96"/>
      <c r="L54" s="96"/>
      <c r="M54" s="96"/>
      <c r="N54" s="96"/>
      <c r="O54" s="118"/>
      <c r="P54" s="36"/>
      <c r="Q54" s="122"/>
    </row>
    <row r="55" s="1" customFormat="1" customHeight="1" spans="1:17">
      <c r="A55" s="97"/>
      <c r="B55" s="97"/>
      <c r="C55" s="98"/>
      <c r="D55" s="99"/>
      <c r="E55" s="99"/>
      <c r="F55" s="98"/>
      <c r="G55" s="100"/>
      <c r="H55" s="100"/>
      <c r="I55" s="40"/>
      <c r="J55" s="40"/>
      <c r="K55" s="40"/>
      <c r="L55" s="40"/>
      <c r="M55" s="40"/>
      <c r="N55" s="40"/>
      <c r="O55" s="40"/>
      <c r="P55" s="36"/>
      <c r="Q55" s="40"/>
    </row>
    <row r="56" s="1" customFormat="1" customHeight="1" spans="1:17">
      <c r="A56" s="97"/>
      <c r="B56" s="97"/>
      <c r="C56" s="98"/>
      <c r="D56" s="99"/>
      <c r="E56" s="99"/>
      <c r="F56" s="98"/>
      <c r="G56" s="100"/>
      <c r="H56" s="100"/>
      <c r="I56" s="40"/>
      <c r="J56" s="40"/>
      <c r="K56" s="40"/>
      <c r="L56" s="40"/>
      <c r="M56" s="40"/>
      <c r="N56" s="40"/>
      <c r="O56" s="40"/>
      <c r="P56" s="36"/>
      <c r="Q56" s="40"/>
    </row>
    <row r="57" s="1" customFormat="1" customHeight="1" spans="1:17">
      <c r="A57" s="40"/>
      <c r="B57" s="40"/>
      <c r="C57" s="40"/>
      <c r="D57" s="40"/>
      <c r="E57" s="101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36"/>
      <c r="Q57" s="40"/>
    </row>
    <row r="58" s="1" customFormat="1" customHeight="1" spans="1:17">
      <c r="A58" s="8" t="s">
        <v>0</v>
      </c>
      <c r="B58" s="8"/>
      <c r="C58" s="8"/>
      <c r="D58" s="8"/>
      <c r="E58" s="27"/>
      <c r="F58" s="8"/>
      <c r="G58" s="8"/>
      <c r="H58" s="8"/>
      <c r="I58" s="8"/>
      <c r="J58" s="8"/>
      <c r="K58" s="8"/>
      <c r="L58" s="8"/>
      <c r="M58" s="8"/>
      <c r="N58" s="8"/>
      <c r="O58" s="8"/>
      <c r="P58" s="36"/>
      <c r="Q58" s="40"/>
    </row>
    <row r="59" s="1" customFormat="1" customHeight="1" spans="1:17">
      <c r="A59" s="8" t="s">
        <v>92</v>
      </c>
      <c r="B59" s="8"/>
      <c r="C59" s="8"/>
      <c r="D59" s="8"/>
      <c r="E59" s="27"/>
      <c r="F59" s="8"/>
      <c r="G59" s="8"/>
      <c r="H59" s="8"/>
      <c r="I59" s="8"/>
      <c r="J59" s="8"/>
      <c r="K59" s="8"/>
      <c r="L59" s="8"/>
      <c r="M59" s="8"/>
      <c r="N59" s="8"/>
      <c r="O59" s="8"/>
      <c r="P59" s="36"/>
      <c r="Q59" s="40"/>
    </row>
    <row r="60" s="1" customFormat="1" customHeight="1" spans="1:17">
      <c r="A60" s="8" t="s">
        <v>2</v>
      </c>
      <c r="B60" s="8"/>
      <c r="C60" s="8"/>
      <c r="D60" s="8"/>
      <c r="E60" s="27"/>
      <c r="F60" s="8"/>
      <c r="G60" s="8"/>
      <c r="H60" s="8"/>
      <c r="I60" s="8"/>
      <c r="J60" s="8"/>
      <c r="K60" s="8"/>
      <c r="L60" s="8"/>
      <c r="M60" s="8"/>
      <c r="N60" s="8"/>
      <c r="O60" s="8"/>
      <c r="P60" s="36"/>
      <c r="Q60" s="40"/>
    </row>
    <row r="61" s="1" customFormat="1" customHeight="1" spans="1:17">
      <c r="A61" s="8"/>
      <c r="B61" s="8"/>
      <c r="C61" s="8"/>
      <c r="D61" s="8"/>
      <c r="E61" s="27"/>
      <c r="F61" s="8"/>
      <c r="G61" s="8"/>
      <c r="H61" s="8"/>
      <c r="I61" s="8"/>
      <c r="J61" s="8"/>
      <c r="K61" s="8"/>
      <c r="L61" s="8"/>
      <c r="M61" s="8"/>
      <c r="N61" s="8"/>
      <c r="O61" s="8"/>
      <c r="P61" s="36"/>
      <c r="Q61" s="40"/>
    </row>
    <row r="62" s="1" customFormat="1" customHeight="1" spans="1:17">
      <c r="A62" s="102" t="s">
        <v>76</v>
      </c>
      <c r="B62" s="102"/>
      <c r="C62" s="8"/>
      <c r="D62" s="8"/>
      <c r="E62" s="27"/>
      <c r="F62" s="8"/>
      <c r="G62" s="8"/>
      <c r="H62" s="8"/>
      <c r="I62" s="8"/>
      <c r="J62" s="8"/>
      <c r="K62" s="8"/>
      <c r="L62" s="8"/>
      <c r="M62" s="8"/>
      <c r="N62" s="8"/>
      <c r="O62" s="8"/>
      <c r="P62" s="36"/>
      <c r="Q62" s="40"/>
    </row>
    <row r="63" s="1" customFormat="1" customHeight="1" spans="1:17">
      <c r="A63" s="11" t="s">
        <v>4</v>
      </c>
      <c r="B63" s="11" t="s">
        <v>5</v>
      </c>
      <c r="C63" s="12" t="s">
        <v>6</v>
      </c>
      <c r="D63" s="66" t="s">
        <v>7</v>
      </c>
      <c r="E63" s="12" t="s">
        <v>8</v>
      </c>
      <c r="F63" s="67" t="s">
        <v>9</v>
      </c>
      <c r="G63" s="12" t="s">
        <v>10</v>
      </c>
      <c r="H63" s="14" t="s">
        <v>11</v>
      </c>
      <c r="I63" s="14"/>
      <c r="J63" s="11" t="s">
        <v>12</v>
      </c>
      <c r="K63" s="12" t="s">
        <v>13</v>
      </c>
      <c r="L63" s="14" t="s">
        <v>14</v>
      </c>
      <c r="M63" s="14"/>
      <c r="N63" s="11" t="s">
        <v>15</v>
      </c>
      <c r="O63" s="12" t="s">
        <v>16</v>
      </c>
      <c r="P63" s="12" t="s">
        <v>77</v>
      </c>
      <c r="Q63" s="40"/>
    </row>
    <row r="64" s="1" customFormat="1" customHeight="1" spans="1:17">
      <c r="A64" s="11"/>
      <c r="B64" s="11"/>
      <c r="C64" s="28"/>
      <c r="D64" s="103"/>
      <c r="E64" s="69" t="s">
        <v>18</v>
      </c>
      <c r="F64" s="104"/>
      <c r="G64" s="28"/>
      <c r="H64" s="41" t="s">
        <v>19</v>
      </c>
      <c r="I64" s="41" t="s">
        <v>20</v>
      </c>
      <c r="J64" s="11"/>
      <c r="K64" s="28"/>
      <c r="L64" s="41" t="s">
        <v>19</v>
      </c>
      <c r="M64" s="41" t="s">
        <v>20</v>
      </c>
      <c r="N64" s="11"/>
      <c r="O64" s="28"/>
      <c r="P64" s="28"/>
      <c r="Q64" s="40"/>
    </row>
    <row r="65" s="1" customFormat="1" customHeight="1" spans="1:17">
      <c r="A65" s="107">
        <v>45554</v>
      </c>
      <c r="B65" s="107">
        <v>45554</v>
      </c>
      <c r="C65" s="19" t="s">
        <v>149</v>
      </c>
      <c r="D65" s="108" t="s">
        <v>148</v>
      </c>
      <c r="E65" s="29">
        <v>45581</v>
      </c>
      <c r="F65" s="59">
        <v>140469</v>
      </c>
      <c r="G65" s="23"/>
      <c r="H65" s="46"/>
      <c r="I65" s="46"/>
      <c r="J65" s="46">
        <v>2640</v>
      </c>
      <c r="K65" s="119">
        <v>18800</v>
      </c>
      <c r="L65" s="46"/>
      <c r="M65" s="46"/>
      <c r="N65" s="23">
        <f>SUM(G65:M65)</f>
        <v>21440</v>
      </c>
      <c r="O65" s="45"/>
      <c r="P65" s="25"/>
      <c r="Q65" s="40"/>
    </row>
    <row r="66" s="1" customFormat="1" customHeight="1" spans="1:17">
      <c r="A66" s="107">
        <v>45552</v>
      </c>
      <c r="B66" s="107">
        <v>45552</v>
      </c>
      <c r="C66" s="19" t="s">
        <v>150</v>
      </c>
      <c r="D66" s="108" t="s">
        <v>144</v>
      </c>
      <c r="E66" s="29">
        <v>45586</v>
      </c>
      <c r="F66" s="59">
        <v>140502</v>
      </c>
      <c r="G66" s="23"/>
      <c r="H66" s="46"/>
      <c r="I66" s="46"/>
      <c r="J66" s="46"/>
      <c r="K66" s="119">
        <v>86080</v>
      </c>
      <c r="L66" s="46"/>
      <c r="M66" s="46"/>
      <c r="N66" s="23">
        <f>SUM(G66:M66)</f>
        <v>86080</v>
      </c>
      <c r="O66" s="45"/>
      <c r="P66" s="25"/>
      <c r="Q66" s="40"/>
    </row>
    <row r="67" s="1" customFormat="1" customHeight="1" spans="1:17">
      <c r="A67" s="112" t="s">
        <v>91</v>
      </c>
      <c r="B67" s="113"/>
      <c r="C67" s="114"/>
      <c r="D67" s="114"/>
      <c r="E67" s="115"/>
      <c r="F67" s="116"/>
      <c r="G67" s="117">
        <f>SUM(G65:G66)</f>
        <v>0</v>
      </c>
      <c r="H67" s="117">
        <f t="shared" ref="G67:N67" si="4">SUM(H65:H66)</f>
        <v>0</v>
      </c>
      <c r="I67" s="117">
        <f t="shared" si="4"/>
        <v>0</v>
      </c>
      <c r="J67" s="117">
        <f t="shared" si="4"/>
        <v>2640</v>
      </c>
      <c r="K67" s="117">
        <f t="shared" si="4"/>
        <v>104880</v>
      </c>
      <c r="L67" s="117">
        <f t="shared" si="4"/>
        <v>0</v>
      </c>
      <c r="M67" s="117">
        <f t="shared" si="4"/>
        <v>0</v>
      </c>
      <c r="N67" s="117">
        <f t="shared" si="4"/>
        <v>107520</v>
      </c>
      <c r="O67" s="120"/>
      <c r="P67" s="121"/>
      <c r="Q67" s="40"/>
    </row>
    <row r="68" s="1" customFormat="1" customHeight="1" spans="1:17">
      <c r="A68" s="40"/>
      <c r="B68" s="40"/>
      <c r="C68" s="40"/>
      <c r="D68" s="40"/>
      <c r="E68" s="101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</row>
    <row r="69" s="1" customFormat="1" customHeight="1" spans="1:17">
      <c r="A69" s="40"/>
      <c r="B69" s="40"/>
      <c r="C69" s="40"/>
      <c r="D69" s="40"/>
      <c r="E69" s="101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</row>
    <row r="70" s="1" customFormat="1" customHeight="1" spans="1:17">
      <c r="A70" s="40"/>
      <c r="B70" s="40"/>
      <c r="C70" s="40"/>
      <c r="D70" s="40"/>
      <c r="E70" s="101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</row>
    <row r="71" s="1" customFormat="1" customHeight="1" spans="1:17">
      <c r="A71" s="40"/>
      <c r="B71" s="40"/>
      <c r="C71" s="40"/>
      <c r="D71" s="40"/>
      <c r="E71" s="101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</row>
    <row r="72" s="1" customFormat="1" customHeight="1" spans="5:17">
      <c r="E72" s="3"/>
      <c r="O72" s="40"/>
      <c r="P72" s="40"/>
      <c r="Q72" s="40"/>
    </row>
  </sheetData>
  <sortState ref="A8:Q41">
    <sortCondition ref="C8:C41"/>
  </sortState>
  <mergeCells count="41">
    <mergeCell ref="H6:I6"/>
    <mergeCell ref="L6:M6"/>
    <mergeCell ref="H49:I49"/>
    <mergeCell ref="L49:M49"/>
    <mergeCell ref="A62:B62"/>
    <mergeCell ref="H63:I63"/>
    <mergeCell ref="L63:M63"/>
    <mergeCell ref="A6:A7"/>
    <mergeCell ref="A49:A50"/>
    <mergeCell ref="A63:A64"/>
    <mergeCell ref="B6:B7"/>
    <mergeCell ref="B49:B50"/>
    <mergeCell ref="B63:B64"/>
    <mergeCell ref="C6:C7"/>
    <mergeCell ref="C49:C50"/>
    <mergeCell ref="C63:C64"/>
    <mergeCell ref="D6:D7"/>
    <mergeCell ref="D49:D50"/>
    <mergeCell ref="D63:D64"/>
    <mergeCell ref="F6:F7"/>
    <mergeCell ref="F49:F50"/>
    <mergeCell ref="F63:F64"/>
    <mergeCell ref="G6:G7"/>
    <mergeCell ref="G49:G50"/>
    <mergeCell ref="G63:G64"/>
    <mergeCell ref="J6:J7"/>
    <mergeCell ref="J49:J50"/>
    <mergeCell ref="J63:J64"/>
    <mergeCell ref="K6:K7"/>
    <mergeCell ref="K49:K50"/>
    <mergeCell ref="K63:K64"/>
    <mergeCell ref="N6:N7"/>
    <mergeCell ref="N49:N50"/>
    <mergeCell ref="N63:N64"/>
    <mergeCell ref="O6:O7"/>
    <mergeCell ref="O49:O50"/>
    <mergeCell ref="O63:O64"/>
    <mergeCell ref="P6:P7"/>
    <mergeCell ref="P49:P50"/>
    <mergeCell ref="P63:P64"/>
    <mergeCell ref="Q49:Q50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Q89"/>
  <sheetViews>
    <sheetView workbookViewId="0">
      <selection activeCell="C62" sqref="C62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40"/>
      <c r="Q1" s="40"/>
    </row>
    <row r="2" s="1" customFormat="1" customHeight="1" spans="1:17">
      <c r="A2" s="8" t="s">
        <v>151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40"/>
      <c r="Q2" s="40"/>
    </row>
    <row r="3" s="1" customFormat="1" customHeight="1" spans="1:1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40"/>
      <c r="Q3" s="40"/>
    </row>
    <row r="4" s="1" customFormat="1" customHeight="1" spans="1:1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0"/>
      <c r="Q4" s="40"/>
    </row>
    <row r="5" s="1" customFormat="1" customHeight="1" spans="1:17">
      <c r="A5" s="7" t="s">
        <v>3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40"/>
      <c r="Q5" s="40"/>
    </row>
    <row r="6" s="1" customFormat="1" customHeight="1" spans="1:17">
      <c r="A6" s="12" t="s">
        <v>4</v>
      </c>
      <c r="B6" s="12" t="s">
        <v>5</v>
      </c>
      <c r="C6" s="12" t="s">
        <v>6</v>
      </c>
      <c r="D6" s="66" t="s">
        <v>7</v>
      </c>
      <c r="E6" s="12" t="s">
        <v>8</v>
      </c>
      <c r="F6" s="67" t="s">
        <v>152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4" t="s">
        <v>17</v>
      </c>
      <c r="Q6" s="40"/>
    </row>
    <row r="7" s="1" customFormat="1" customHeight="1" spans="1:17">
      <c r="A7" s="15"/>
      <c r="B7" s="15"/>
      <c r="C7" s="15"/>
      <c r="D7" s="68"/>
      <c r="E7" s="69" t="s">
        <v>18</v>
      </c>
      <c r="F7" s="70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85"/>
      <c r="Q7" s="40"/>
    </row>
    <row r="8" s="1" customFormat="1" customHeight="1" spans="1:17">
      <c r="A8" s="29">
        <v>45566</v>
      </c>
      <c r="B8" s="29">
        <v>45566</v>
      </c>
      <c r="C8" s="19" t="s">
        <v>153</v>
      </c>
      <c r="D8" s="20" t="s">
        <v>154</v>
      </c>
      <c r="E8" s="45">
        <v>45572</v>
      </c>
      <c r="F8" s="124">
        <v>140912</v>
      </c>
      <c r="G8" s="43"/>
      <c r="H8" s="43"/>
      <c r="I8" s="43"/>
      <c r="J8" s="43">
        <v>4321.43</v>
      </c>
      <c r="K8" s="43"/>
      <c r="L8" s="43"/>
      <c r="M8" s="43"/>
      <c r="N8" s="86">
        <f>SUM(G8:M8)</f>
        <v>4321.43</v>
      </c>
      <c r="O8" s="45"/>
      <c r="P8" s="25"/>
      <c r="Q8" s="40"/>
    </row>
    <row r="9" s="1" customFormat="1" customHeight="1" spans="1:17">
      <c r="A9" s="29">
        <v>45566</v>
      </c>
      <c r="B9" s="29">
        <v>45566</v>
      </c>
      <c r="C9" s="19" t="s">
        <v>155</v>
      </c>
      <c r="D9" s="20" t="s">
        <v>154</v>
      </c>
      <c r="E9" s="45">
        <v>45572</v>
      </c>
      <c r="F9" s="124">
        <v>140913</v>
      </c>
      <c r="G9" s="43"/>
      <c r="H9" s="43"/>
      <c r="I9" s="43"/>
      <c r="J9" s="43">
        <v>5156.25</v>
      </c>
      <c r="K9" s="43"/>
      <c r="L9" s="43"/>
      <c r="M9" s="43"/>
      <c r="N9" s="86">
        <f t="shared" ref="N9:N44" si="0">SUM(G9:M9)</f>
        <v>5156.25</v>
      </c>
      <c r="O9" s="45"/>
      <c r="P9" s="25"/>
      <c r="Q9" s="40"/>
    </row>
    <row r="10" s="1" customFormat="1" customHeight="1" spans="1:17">
      <c r="A10" s="29">
        <v>45568</v>
      </c>
      <c r="B10" s="29">
        <v>45568</v>
      </c>
      <c r="C10" s="19" t="s">
        <v>156</v>
      </c>
      <c r="D10" s="20" t="s">
        <v>157</v>
      </c>
      <c r="E10" s="45">
        <v>45568</v>
      </c>
      <c r="F10" s="124">
        <v>140906</v>
      </c>
      <c r="G10" s="43"/>
      <c r="H10" s="43"/>
      <c r="I10" s="43"/>
      <c r="J10" s="43">
        <v>11880</v>
      </c>
      <c r="K10" s="43"/>
      <c r="L10" s="43"/>
      <c r="M10" s="43"/>
      <c r="N10" s="86">
        <f t="shared" si="0"/>
        <v>11880</v>
      </c>
      <c r="O10" s="45"/>
      <c r="P10" s="25"/>
      <c r="Q10" s="40"/>
    </row>
    <row r="11" s="1" customFormat="1" customHeight="1" spans="1:17">
      <c r="A11" s="29">
        <v>45568</v>
      </c>
      <c r="B11" s="29">
        <v>45568</v>
      </c>
      <c r="C11" s="19" t="s">
        <v>158</v>
      </c>
      <c r="D11" s="20" t="s">
        <v>159</v>
      </c>
      <c r="E11" s="45">
        <v>45568</v>
      </c>
      <c r="F11" s="124">
        <v>140907</v>
      </c>
      <c r="G11" s="43"/>
      <c r="H11" s="43"/>
      <c r="I11" s="43"/>
      <c r="J11" s="43">
        <v>1100</v>
      </c>
      <c r="K11" s="43"/>
      <c r="L11" s="43"/>
      <c r="M11" s="43"/>
      <c r="N11" s="86">
        <f t="shared" si="0"/>
        <v>1100</v>
      </c>
      <c r="O11" s="45"/>
      <c r="P11" s="25"/>
      <c r="Q11" s="40"/>
    </row>
    <row r="12" s="1" customFormat="1" customHeight="1" spans="1:17">
      <c r="A12" s="29">
        <v>45568</v>
      </c>
      <c r="B12" s="29">
        <v>45568</v>
      </c>
      <c r="C12" s="19" t="s">
        <v>160</v>
      </c>
      <c r="D12" s="20" t="s">
        <v>161</v>
      </c>
      <c r="E12" s="45">
        <v>45568</v>
      </c>
      <c r="F12" s="124">
        <v>140908</v>
      </c>
      <c r="G12" s="43"/>
      <c r="H12" s="43"/>
      <c r="I12" s="43"/>
      <c r="J12" s="43">
        <v>715</v>
      </c>
      <c r="K12" s="43"/>
      <c r="L12" s="43"/>
      <c r="M12" s="43"/>
      <c r="N12" s="86">
        <f t="shared" si="0"/>
        <v>715</v>
      </c>
      <c r="O12" s="45"/>
      <c r="P12" s="25"/>
      <c r="Q12" s="40"/>
    </row>
    <row r="13" s="1" customFormat="1" customHeight="1" spans="1:17">
      <c r="A13" s="29">
        <v>45569</v>
      </c>
      <c r="B13" s="29">
        <v>45569</v>
      </c>
      <c r="C13" s="19" t="s">
        <v>162</v>
      </c>
      <c r="D13" s="20" t="s">
        <v>163</v>
      </c>
      <c r="E13" s="45">
        <v>45569</v>
      </c>
      <c r="F13" s="124">
        <v>140909</v>
      </c>
      <c r="G13" s="43"/>
      <c r="H13" s="43"/>
      <c r="I13" s="43"/>
      <c r="J13" s="43">
        <v>1100</v>
      </c>
      <c r="K13" s="43"/>
      <c r="L13" s="43"/>
      <c r="M13" s="43"/>
      <c r="N13" s="86">
        <f t="shared" si="0"/>
        <v>1100</v>
      </c>
      <c r="O13" s="45"/>
      <c r="P13" s="25"/>
      <c r="Q13" s="40"/>
    </row>
    <row r="14" s="1" customFormat="1" customHeight="1" spans="1:17">
      <c r="A14" s="29">
        <v>45570</v>
      </c>
      <c r="B14" s="29">
        <v>45570</v>
      </c>
      <c r="C14" s="19" t="s">
        <v>164</v>
      </c>
      <c r="D14" s="20" t="s">
        <v>165</v>
      </c>
      <c r="E14" s="45">
        <v>45570</v>
      </c>
      <c r="F14" s="124">
        <v>140910</v>
      </c>
      <c r="G14" s="43"/>
      <c r="H14" s="43"/>
      <c r="I14" s="43"/>
      <c r="J14" s="43">
        <v>880</v>
      </c>
      <c r="K14" s="43"/>
      <c r="L14" s="43"/>
      <c r="M14" s="43"/>
      <c r="N14" s="86">
        <f t="shared" si="0"/>
        <v>880</v>
      </c>
      <c r="O14" s="45"/>
      <c r="P14" s="25"/>
      <c r="Q14" s="40"/>
    </row>
    <row r="15" s="1" customFormat="1" customHeight="1" spans="1:17">
      <c r="A15" s="29">
        <v>45570</v>
      </c>
      <c r="B15" s="29">
        <v>45570</v>
      </c>
      <c r="C15" s="19" t="s">
        <v>166</v>
      </c>
      <c r="D15" s="20" t="s">
        <v>167</v>
      </c>
      <c r="E15" s="45">
        <v>45572</v>
      </c>
      <c r="F15" s="124">
        <v>140911</v>
      </c>
      <c r="G15" s="43"/>
      <c r="H15" s="43"/>
      <c r="I15" s="43"/>
      <c r="J15" s="43">
        <v>6800</v>
      </c>
      <c r="K15" s="43"/>
      <c r="L15" s="43"/>
      <c r="M15" s="43"/>
      <c r="N15" s="86">
        <f t="shared" si="0"/>
        <v>6800</v>
      </c>
      <c r="O15" s="45"/>
      <c r="P15" s="25"/>
      <c r="Q15" s="40"/>
    </row>
    <row r="16" s="1" customFormat="1" customHeight="1" spans="1:17">
      <c r="A16" s="29">
        <v>45572</v>
      </c>
      <c r="B16" s="29">
        <v>45572</v>
      </c>
      <c r="C16" s="19" t="s">
        <v>168</v>
      </c>
      <c r="D16" s="20" t="s">
        <v>157</v>
      </c>
      <c r="E16" s="45">
        <v>45572</v>
      </c>
      <c r="F16" s="124">
        <v>140914</v>
      </c>
      <c r="G16" s="43"/>
      <c r="H16" s="43"/>
      <c r="I16" s="43"/>
      <c r="J16" s="43">
        <v>2200</v>
      </c>
      <c r="K16" s="43"/>
      <c r="L16" s="43"/>
      <c r="M16" s="43"/>
      <c r="N16" s="86">
        <f t="shared" si="0"/>
        <v>2200</v>
      </c>
      <c r="O16" s="45"/>
      <c r="P16" s="25"/>
      <c r="Q16" s="40"/>
    </row>
    <row r="17" s="1" customFormat="1" customHeight="1" spans="1:17">
      <c r="A17" s="29">
        <v>45575</v>
      </c>
      <c r="B17" s="29">
        <v>45575</v>
      </c>
      <c r="C17" s="19" t="s">
        <v>169</v>
      </c>
      <c r="D17" s="20" t="s">
        <v>154</v>
      </c>
      <c r="E17" s="45">
        <v>45587</v>
      </c>
      <c r="F17" s="124">
        <v>140928</v>
      </c>
      <c r="G17" s="43"/>
      <c r="H17" s="43"/>
      <c r="I17" s="43"/>
      <c r="J17" s="43"/>
      <c r="K17" s="43">
        <v>5156.25</v>
      </c>
      <c r="L17" s="43"/>
      <c r="M17" s="43"/>
      <c r="N17" s="86">
        <f t="shared" si="0"/>
        <v>5156.25</v>
      </c>
      <c r="O17" s="45"/>
      <c r="P17" s="25"/>
      <c r="Q17" s="40"/>
    </row>
    <row r="18" s="1" customFormat="1" customHeight="1" spans="1:17">
      <c r="A18" s="29">
        <v>45576</v>
      </c>
      <c r="B18" s="29">
        <v>45576</v>
      </c>
      <c r="C18" s="19" t="s">
        <v>170</v>
      </c>
      <c r="D18" s="20" t="s">
        <v>171</v>
      </c>
      <c r="E18" s="45">
        <v>45576</v>
      </c>
      <c r="F18" s="124">
        <v>140915</v>
      </c>
      <c r="G18" s="43"/>
      <c r="H18" s="43"/>
      <c r="I18" s="43"/>
      <c r="J18" s="43">
        <v>440</v>
      </c>
      <c r="K18" s="43"/>
      <c r="L18" s="43"/>
      <c r="M18" s="43"/>
      <c r="N18" s="86">
        <f t="shared" si="0"/>
        <v>440</v>
      </c>
      <c r="O18" s="45"/>
      <c r="P18" s="25"/>
      <c r="Q18" s="40"/>
    </row>
    <row r="19" s="1" customFormat="1" customHeight="1" spans="1:17">
      <c r="A19" s="29">
        <v>45576</v>
      </c>
      <c r="B19" s="29">
        <v>45576</v>
      </c>
      <c r="C19" s="19" t="s">
        <v>172</v>
      </c>
      <c r="D19" s="20" t="s">
        <v>167</v>
      </c>
      <c r="E19" s="45">
        <v>45576</v>
      </c>
      <c r="F19" s="124">
        <v>140916</v>
      </c>
      <c r="G19" s="43"/>
      <c r="H19" s="43"/>
      <c r="I19" s="43"/>
      <c r="J19" s="43">
        <v>2640</v>
      </c>
      <c r="K19" s="43"/>
      <c r="L19" s="43"/>
      <c r="M19" s="43"/>
      <c r="N19" s="86">
        <f t="shared" si="0"/>
        <v>2640</v>
      </c>
      <c r="O19" s="45"/>
      <c r="P19" s="25"/>
      <c r="Q19" s="40"/>
    </row>
    <row r="20" s="1" customFormat="1" customHeight="1" spans="1:17">
      <c r="A20" s="29">
        <v>45577</v>
      </c>
      <c r="B20" s="29">
        <v>45577</v>
      </c>
      <c r="C20" s="19" t="s">
        <v>173</v>
      </c>
      <c r="D20" s="20" t="s">
        <v>174</v>
      </c>
      <c r="E20" s="45">
        <v>45577</v>
      </c>
      <c r="F20" s="124">
        <v>140918</v>
      </c>
      <c r="G20" s="43"/>
      <c r="H20" s="43"/>
      <c r="I20" s="43"/>
      <c r="J20" s="43">
        <v>600</v>
      </c>
      <c r="K20" s="43"/>
      <c r="L20" s="43"/>
      <c r="M20" s="43"/>
      <c r="N20" s="86">
        <f t="shared" si="0"/>
        <v>600</v>
      </c>
      <c r="O20" s="45"/>
      <c r="P20" s="25"/>
      <c r="Q20" s="40"/>
    </row>
    <row r="21" s="1" customFormat="1" customHeight="1" spans="1:17">
      <c r="A21" s="29">
        <v>45577</v>
      </c>
      <c r="B21" s="29">
        <v>45577</v>
      </c>
      <c r="C21" s="19" t="s">
        <v>175</v>
      </c>
      <c r="D21" s="20" t="s">
        <v>176</v>
      </c>
      <c r="E21" s="45">
        <v>45577</v>
      </c>
      <c r="F21" s="124">
        <v>140919</v>
      </c>
      <c r="G21" s="43"/>
      <c r="H21" s="43"/>
      <c r="I21" s="43"/>
      <c r="J21" s="43">
        <v>9600</v>
      </c>
      <c r="K21" s="43"/>
      <c r="L21" s="43"/>
      <c r="M21" s="43"/>
      <c r="N21" s="86">
        <f t="shared" si="0"/>
        <v>9600</v>
      </c>
      <c r="O21" s="45"/>
      <c r="P21" s="25"/>
      <c r="Q21" s="40"/>
    </row>
    <row r="22" s="1" customFormat="1" customHeight="1" spans="1:17">
      <c r="A22" s="29">
        <v>45579</v>
      </c>
      <c r="B22" s="29">
        <v>45579</v>
      </c>
      <c r="C22" s="19" t="s">
        <v>177</v>
      </c>
      <c r="D22" s="20" t="s">
        <v>157</v>
      </c>
      <c r="E22" s="45">
        <v>45576</v>
      </c>
      <c r="F22" s="124">
        <v>140920</v>
      </c>
      <c r="G22" s="43"/>
      <c r="H22" s="43"/>
      <c r="I22" s="43"/>
      <c r="J22" s="43">
        <v>3520</v>
      </c>
      <c r="K22" s="43"/>
      <c r="L22" s="43"/>
      <c r="M22" s="43"/>
      <c r="N22" s="86">
        <f t="shared" si="0"/>
        <v>3520</v>
      </c>
      <c r="O22" s="45"/>
      <c r="P22" s="25"/>
      <c r="Q22" s="40"/>
    </row>
    <row r="23" s="1" customFormat="1" customHeight="1" spans="1:17">
      <c r="A23" s="29">
        <v>45579</v>
      </c>
      <c r="B23" s="29">
        <v>45579</v>
      </c>
      <c r="C23" s="19" t="s">
        <v>178</v>
      </c>
      <c r="D23" s="20" t="s">
        <v>167</v>
      </c>
      <c r="E23" s="45">
        <v>45579</v>
      </c>
      <c r="F23" s="124">
        <v>140921</v>
      </c>
      <c r="G23" s="43"/>
      <c r="H23" s="43"/>
      <c r="I23" s="43"/>
      <c r="J23" s="43">
        <v>4000</v>
      </c>
      <c r="K23" s="43"/>
      <c r="L23" s="43"/>
      <c r="M23" s="43"/>
      <c r="N23" s="86">
        <f t="shared" si="0"/>
        <v>4000</v>
      </c>
      <c r="O23" s="45"/>
      <c r="P23" s="25"/>
      <c r="Q23" s="40"/>
    </row>
    <row r="24" s="1" customFormat="1" customHeight="1" spans="1:17">
      <c r="A24" s="29">
        <v>45579</v>
      </c>
      <c r="B24" s="29">
        <v>45579</v>
      </c>
      <c r="C24" s="19" t="s">
        <v>179</v>
      </c>
      <c r="D24" s="20" t="s">
        <v>180</v>
      </c>
      <c r="E24" s="45">
        <v>45579</v>
      </c>
      <c r="F24" s="124">
        <v>140922</v>
      </c>
      <c r="G24" s="43"/>
      <c r="H24" s="43"/>
      <c r="I24" s="43"/>
      <c r="J24" s="43">
        <v>100</v>
      </c>
      <c r="K24" s="43"/>
      <c r="L24" s="43"/>
      <c r="M24" s="43"/>
      <c r="N24" s="86">
        <f t="shared" si="0"/>
        <v>100</v>
      </c>
      <c r="O24" s="45"/>
      <c r="P24" s="25"/>
      <c r="Q24" s="40"/>
    </row>
    <row r="25" s="1" customFormat="1" customHeight="1" spans="1:17">
      <c r="A25" s="29">
        <v>45579</v>
      </c>
      <c r="B25" s="29">
        <v>45579</v>
      </c>
      <c r="C25" s="19" t="s">
        <v>181</v>
      </c>
      <c r="D25" s="20" t="s">
        <v>157</v>
      </c>
      <c r="E25" s="45">
        <v>45579</v>
      </c>
      <c r="F25" s="124">
        <v>140923</v>
      </c>
      <c r="G25" s="43"/>
      <c r="H25" s="43"/>
      <c r="I25" s="43"/>
      <c r="J25" s="43">
        <v>3520</v>
      </c>
      <c r="K25" s="43"/>
      <c r="L25" s="43"/>
      <c r="M25" s="43"/>
      <c r="N25" s="86">
        <f t="shared" si="0"/>
        <v>3520</v>
      </c>
      <c r="O25" s="45"/>
      <c r="P25" s="25"/>
      <c r="Q25" s="40"/>
    </row>
    <row r="26" s="1" customFormat="1" customHeight="1" spans="1:17">
      <c r="A26" s="29">
        <v>45579</v>
      </c>
      <c r="B26" s="29">
        <v>45579</v>
      </c>
      <c r="C26" s="19" t="s">
        <v>182</v>
      </c>
      <c r="D26" s="20" t="s">
        <v>167</v>
      </c>
      <c r="E26" s="45">
        <v>45579</v>
      </c>
      <c r="F26" s="124">
        <v>140924</v>
      </c>
      <c r="G26" s="43"/>
      <c r="H26" s="43"/>
      <c r="I26" s="43"/>
      <c r="J26" s="43"/>
      <c r="K26" s="43">
        <v>720</v>
      </c>
      <c r="L26" s="43"/>
      <c r="M26" s="43"/>
      <c r="N26" s="86">
        <f t="shared" si="0"/>
        <v>720</v>
      </c>
      <c r="O26" s="45"/>
      <c r="P26" s="25"/>
      <c r="Q26" s="40"/>
    </row>
    <row r="27" s="1" customFormat="1" customHeight="1" spans="1:17">
      <c r="A27" s="29">
        <v>45583</v>
      </c>
      <c r="B27" s="29">
        <v>45583</v>
      </c>
      <c r="C27" s="19" t="s">
        <v>183</v>
      </c>
      <c r="D27" s="20" t="s">
        <v>184</v>
      </c>
      <c r="E27" s="45">
        <v>45583</v>
      </c>
      <c r="F27" s="124">
        <v>140925</v>
      </c>
      <c r="G27" s="43"/>
      <c r="H27" s="43"/>
      <c r="I27" s="43"/>
      <c r="J27" s="43">
        <v>1200</v>
      </c>
      <c r="K27" s="43"/>
      <c r="L27" s="43"/>
      <c r="M27" s="43"/>
      <c r="N27" s="86">
        <f t="shared" si="0"/>
        <v>1200</v>
      </c>
      <c r="O27" s="45"/>
      <c r="P27" s="25"/>
      <c r="Q27" s="40"/>
    </row>
    <row r="28" s="1" customFormat="1" customHeight="1" spans="1:17">
      <c r="A28" s="29">
        <v>45586</v>
      </c>
      <c r="B28" s="29">
        <v>45586</v>
      </c>
      <c r="C28" s="19" t="s">
        <v>185</v>
      </c>
      <c r="D28" s="20" t="s">
        <v>167</v>
      </c>
      <c r="E28" s="45">
        <v>45586</v>
      </c>
      <c r="F28" s="124">
        <v>140926</v>
      </c>
      <c r="G28" s="43"/>
      <c r="H28" s="43"/>
      <c r="I28" s="43"/>
      <c r="J28" s="43">
        <v>3960</v>
      </c>
      <c r="K28" s="43"/>
      <c r="L28" s="43"/>
      <c r="M28" s="43"/>
      <c r="N28" s="86">
        <f t="shared" si="0"/>
        <v>3960</v>
      </c>
      <c r="O28" s="45"/>
      <c r="P28" s="25"/>
      <c r="Q28" s="40"/>
    </row>
    <row r="29" s="1" customFormat="1" customHeight="1" spans="1:17">
      <c r="A29" s="29">
        <v>45586</v>
      </c>
      <c r="B29" s="29">
        <v>45586</v>
      </c>
      <c r="C29" s="19" t="s">
        <v>186</v>
      </c>
      <c r="D29" s="20" t="s">
        <v>125</v>
      </c>
      <c r="E29" s="45">
        <v>45586</v>
      </c>
      <c r="F29" s="124">
        <v>140927</v>
      </c>
      <c r="G29" s="43"/>
      <c r="H29" s="43"/>
      <c r="I29" s="43"/>
      <c r="J29" s="43">
        <v>11440</v>
      </c>
      <c r="K29" s="43"/>
      <c r="L29" s="43"/>
      <c r="M29" s="43"/>
      <c r="N29" s="86">
        <f t="shared" si="0"/>
        <v>11440</v>
      </c>
      <c r="O29" s="45"/>
      <c r="P29" s="25"/>
      <c r="Q29" s="40"/>
    </row>
    <row r="30" s="1" customFormat="1" customHeight="1" spans="1:17">
      <c r="A30" s="29">
        <v>45587</v>
      </c>
      <c r="B30" s="29">
        <v>45587</v>
      </c>
      <c r="C30" s="19" t="s">
        <v>187</v>
      </c>
      <c r="D30" s="20" t="s">
        <v>159</v>
      </c>
      <c r="E30" s="45">
        <v>45587</v>
      </c>
      <c r="F30" s="124">
        <v>140929</v>
      </c>
      <c r="G30" s="43"/>
      <c r="H30" s="43"/>
      <c r="I30" s="43"/>
      <c r="J30" s="43">
        <v>1100</v>
      </c>
      <c r="K30" s="43"/>
      <c r="L30" s="43"/>
      <c r="M30" s="43"/>
      <c r="N30" s="86">
        <f t="shared" si="0"/>
        <v>1100</v>
      </c>
      <c r="O30" s="45"/>
      <c r="P30" s="25"/>
      <c r="Q30" s="40"/>
    </row>
    <row r="31" s="1" customFormat="1" customHeight="1" spans="1:17">
      <c r="A31" s="29">
        <v>45588</v>
      </c>
      <c r="B31" s="29">
        <v>45589</v>
      </c>
      <c r="C31" s="128" t="s">
        <v>188</v>
      </c>
      <c r="D31" s="152" t="s">
        <v>46</v>
      </c>
      <c r="E31" s="45">
        <v>45595</v>
      </c>
      <c r="F31" s="131">
        <v>140940</v>
      </c>
      <c r="G31" s="153"/>
      <c r="H31" s="154"/>
      <c r="I31" s="154"/>
      <c r="J31" s="154">
        <v>3080</v>
      </c>
      <c r="K31" s="154"/>
      <c r="L31" s="154"/>
      <c r="M31" s="154"/>
      <c r="N31" s="86">
        <f t="shared" si="0"/>
        <v>3080</v>
      </c>
      <c r="O31" s="130"/>
      <c r="P31" s="138"/>
      <c r="Q31" s="40"/>
    </row>
    <row r="32" s="1" customFormat="1" customHeight="1" spans="1:17">
      <c r="A32" s="30">
        <v>45588</v>
      </c>
      <c r="B32" s="30">
        <v>45589</v>
      </c>
      <c r="C32" s="128" t="s">
        <v>189</v>
      </c>
      <c r="D32" s="152" t="s">
        <v>46</v>
      </c>
      <c r="E32" s="45">
        <v>45595</v>
      </c>
      <c r="F32" s="131">
        <v>140941</v>
      </c>
      <c r="G32" s="153"/>
      <c r="H32" s="154"/>
      <c r="I32" s="154"/>
      <c r="J32" s="154">
        <v>4664</v>
      </c>
      <c r="K32" s="154"/>
      <c r="L32" s="154"/>
      <c r="M32" s="154"/>
      <c r="N32" s="86">
        <f t="shared" si="0"/>
        <v>4664</v>
      </c>
      <c r="O32" s="130"/>
      <c r="P32" s="138"/>
      <c r="Q32" s="40"/>
    </row>
    <row r="33" s="1" customFormat="1" customHeight="1" spans="1:17">
      <c r="A33" s="30">
        <v>45588</v>
      </c>
      <c r="B33" s="30">
        <v>45588</v>
      </c>
      <c r="C33" s="128" t="s">
        <v>190</v>
      </c>
      <c r="D33" s="129" t="s">
        <v>184</v>
      </c>
      <c r="E33" s="45">
        <v>45588</v>
      </c>
      <c r="F33" s="131">
        <v>140930</v>
      </c>
      <c r="G33" s="132"/>
      <c r="H33" s="133"/>
      <c r="I33" s="133"/>
      <c r="J33" s="133">
        <v>4000</v>
      </c>
      <c r="K33" s="137"/>
      <c r="L33" s="133"/>
      <c r="M33" s="133"/>
      <c r="N33" s="86">
        <f t="shared" si="0"/>
        <v>4000</v>
      </c>
      <c r="O33" s="130"/>
      <c r="P33" s="138"/>
      <c r="Q33" s="40"/>
    </row>
    <row r="34" s="1" customFormat="1" customHeight="1" spans="1:17">
      <c r="A34" s="107">
        <v>45589</v>
      </c>
      <c r="B34" s="107">
        <v>45589</v>
      </c>
      <c r="C34" s="19" t="s">
        <v>191</v>
      </c>
      <c r="D34" s="108" t="s">
        <v>161</v>
      </c>
      <c r="E34" s="45">
        <v>45589</v>
      </c>
      <c r="F34" s="124">
        <v>140931</v>
      </c>
      <c r="G34" s="110"/>
      <c r="H34" s="110"/>
      <c r="I34" s="110"/>
      <c r="J34" s="110">
        <v>1430</v>
      </c>
      <c r="K34" s="119"/>
      <c r="L34" s="110"/>
      <c r="M34" s="110"/>
      <c r="N34" s="86">
        <f t="shared" si="0"/>
        <v>1430</v>
      </c>
      <c r="O34" s="45"/>
      <c r="P34" s="25"/>
      <c r="Q34" s="40"/>
    </row>
    <row r="35" s="1" customFormat="1" customHeight="1" spans="1:17">
      <c r="A35" s="127"/>
      <c r="B35" s="127"/>
      <c r="C35" s="155" t="s">
        <v>192</v>
      </c>
      <c r="D35" s="108"/>
      <c r="E35" s="45"/>
      <c r="F35" s="124"/>
      <c r="G35" s="110"/>
      <c r="H35" s="110"/>
      <c r="I35" s="110"/>
      <c r="J35" s="110">
        <v>5040</v>
      </c>
      <c r="K35" s="119"/>
      <c r="L35" s="110"/>
      <c r="M35" s="110"/>
      <c r="N35" s="86">
        <f t="shared" si="0"/>
        <v>5040</v>
      </c>
      <c r="O35" s="45"/>
      <c r="P35" s="25"/>
      <c r="Q35" s="40"/>
    </row>
    <row r="36" s="1" customFormat="1" customHeight="1" spans="1:17">
      <c r="A36" s="30">
        <v>45590</v>
      </c>
      <c r="B36" s="30">
        <v>45590</v>
      </c>
      <c r="C36" s="19" t="s">
        <v>193</v>
      </c>
      <c r="D36" s="20" t="s">
        <v>194</v>
      </c>
      <c r="E36" s="45">
        <v>45590</v>
      </c>
      <c r="F36" s="124">
        <v>140933</v>
      </c>
      <c r="G36" s="43"/>
      <c r="H36" s="43"/>
      <c r="I36" s="43"/>
      <c r="J36" s="43">
        <v>3500</v>
      </c>
      <c r="K36" s="43"/>
      <c r="L36" s="43"/>
      <c r="M36" s="43"/>
      <c r="N36" s="86">
        <f t="shared" si="0"/>
        <v>3500</v>
      </c>
      <c r="O36" s="45"/>
      <c r="P36" s="25"/>
      <c r="Q36" s="40"/>
    </row>
    <row r="37" s="1" customFormat="1" customHeight="1" spans="1:17">
      <c r="A37" s="127">
        <v>45590</v>
      </c>
      <c r="B37" s="127">
        <v>45590</v>
      </c>
      <c r="C37" s="19" t="s">
        <v>195</v>
      </c>
      <c r="D37" s="20" t="s">
        <v>196</v>
      </c>
      <c r="E37" s="45">
        <v>45590</v>
      </c>
      <c r="F37" s="124">
        <v>140934</v>
      </c>
      <c r="G37" s="43"/>
      <c r="H37" s="43"/>
      <c r="I37" s="43"/>
      <c r="J37" s="43">
        <v>4400</v>
      </c>
      <c r="K37" s="43"/>
      <c r="L37" s="43"/>
      <c r="M37" s="43"/>
      <c r="N37" s="86">
        <f t="shared" si="0"/>
        <v>4400</v>
      </c>
      <c r="O37" s="45"/>
      <c r="P37" s="25"/>
      <c r="Q37" s="40"/>
    </row>
    <row r="38" s="1" customFormat="1" customHeight="1" spans="1:17">
      <c r="A38" s="107">
        <v>45593</v>
      </c>
      <c r="B38" s="107">
        <v>45593</v>
      </c>
      <c r="C38" s="19" t="s">
        <v>197</v>
      </c>
      <c r="D38" s="20" t="s">
        <v>198</v>
      </c>
      <c r="E38" s="45">
        <v>45593</v>
      </c>
      <c r="F38" s="124">
        <v>140935</v>
      </c>
      <c r="G38" s="43"/>
      <c r="H38" s="43"/>
      <c r="I38" s="43"/>
      <c r="J38" s="43">
        <v>330</v>
      </c>
      <c r="K38" s="43"/>
      <c r="L38" s="43"/>
      <c r="M38" s="43"/>
      <c r="N38" s="86">
        <f t="shared" si="0"/>
        <v>330</v>
      </c>
      <c r="O38" s="45"/>
      <c r="P38" s="25"/>
      <c r="Q38" s="40"/>
    </row>
    <row r="39" s="1" customFormat="1" customHeight="1" spans="1:17">
      <c r="A39" s="107">
        <v>45594</v>
      </c>
      <c r="B39" s="107">
        <v>45594</v>
      </c>
      <c r="C39" s="19" t="s">
        <v>199</v>
      </c>
      <c r="D39" s="20" t="s">
        <v>200</v>
      </c>
      <c r="E39" s="45">
        <v>45594</v>
      </c>
      <c r="F39" s="124">
        <v>140936</v>
      </c>
      <c r="G39" s="43"/>
      <c r="H39" s="43"/>
      <c r="I39" s="43"/>
      <c r="J39" s="43">
        <v>715</v>
      </c>
      <c r="K39" s="43"/>
      <c r="L39" s="43"/>
      <c r="M39" s="43"/>
      <c r="N39" s="86">
        <f t="shared" si="0"/>
        <v>715</v>
      </c>
      <c r="O39" s="45"/>
      <c r="P39" s="25"/>
      <c r="Q39" s="40"/>
    </row>
    <row r="40" s="1" customFormat="1" customHeight="1" spans="1:17">
      <c r="A40" s="29">
        <v>45594</v>
      </c>
      <c r="B40" s="29">
        <v>45594</v>
      </c>
      <c r="C40" s="19" t="s">
        <v>201</v>
      </c>
      <c r="D40" s="20" t="s">
        <v>157</v>
      </c>
      <c r="E40" s="45">
        <v>45594</v>
      </c>
      <c r="F40" s="124">
        <v>140937</v>
      </c>
      <c r="G40" s="43"/>
      <c r="H40" s="43"/>
      <c r="I40" s="43"/>
      <c r="J40" s="43">
        <v>5280</v>
      </c>
      <c r="K40" s="43"/>
      <c r="L40" s="43"/>
      <c r="M40" s="43"/>
      <c r="N40" s="86">
        <f t="shared" si="0"/>
        <v>5280</v>
      </c>
      <c r="O40" s="45"/>
      <c r="P40" s="25"/>
      <c r="Q40" s="40"/>
    </row>
    <row r="41" s="1" customFormat="1" customHeight="1" spans="1:17">
      <c r="A41" s="29">
        <v>45594</v>
      </c>
      <c r="B41" s="29">
        <v>45594</v>
      </c>
      <c r="C41" s="19" t="s">
        <v>202</v>
      </c>
      <c r="D41" s="20" t="s">
        <v>184</v>
      </c>
      <c r="E41" s="45">
        <v>45594</v>
      </c>
      <c r="F41" s="124">
        <v>140938</v>
      </c>
      <c r="G41" s="43"/>
      <c r="H41" s="43"/>
      <c r="I41" s="43"/>
      <c r="J41" s="43">
        <v>5280</v>
      </c>
      <c r="K41" s="43"/>
      <c r="L41" s="43"/>
      <c r="M41" s="43"/>
      <c r="N41" s="86">
        <f t="shared" si="0"/>
        <v>5280</v>
      </c>
      <c r="O41" s="45"/>
      <c r="P41" s="25"/>
      <c r="Q41" s="40"/>
    </row>
    <row r="42" s="1" customFormat="1" customHeight="1" spans="1:17">
      <c r="A42" s="29">
        <v>45595</v>
      </c>
      <c r="B42" s="29">
        <v>45595</v>
      </c>
      <c r="C42" s="19" t="s">
        <v>203</v>
      </c>
      <c r="D42" s="20" t="s">
        <v>184</v>
      </c>
      <c r="E42" s="45">
        <v>45595</v>
      </c>
      <c r="F42" s="124">
        <v>140939</v>
      </c>
      <c r="G42" s="43"/>
      <c r="H42" s="43"/>
      <c r="I42" s="43"/>
      <c r="J42" s="43">
        <v>4400</v>
      </c>
      <c r="K42" s="43"/>
      <c r="L42" s="43"/>
      <c r="M42" s="43"/>
      <c r="N42" s="86">
        <f t="shared" si="0"/>
        <v>4400</v>
      </c>
      <c r="O42" s="45"/>
      <c r="P42" s="25"/>
      <c r="Q42" s="40"/>
    </row>
    <row r="43" s="1" customFormat="1" customHeight="1" spans="1:17">
      <c r="A43" s="29">
        <v>45596</v>
      </c>
      <c r="B43" s="29">
        <v>45596</v>
      </c>
      <c r="C43" s="19" t="s">
        <v>204</v>
      </c>
      <c r="D43" s="20" t="s">
        <v>184</v>
      </c>
      <c r="E43" s="45">
        <v>45596</v>
      </c>
      <c r="F43" s="124">
        <v>140942</v>
      </c>
      <c r="G43" s="43"/>
      <c r="H43" s="43"/>
      <c r="I43" s="43"/>
      <c r="J43" s="43">
        <v>7920</v>
      </c>
      <c r="K43" s="43"/>
      <c r="L43" s="43"/>
      <c r="M43" s="43"/>
      <c r="N43" s="86">
        <f t="shared" si="0"/>
        <v>7920</v>
      </c>
      <c r="O43" s="45"/>
      <c r="P43" s="25"/>
      <c r="Q43" s="40"/>
    </row>
    <row r="44" s="1" customFormat="1" customHeight="1" spans="1:17">
      <c r="A44" s="24" t="s">
        <v>54</v>
      </c>
      <c r="B44" s="74"/>
      <c r="C44" s="75"/>
      <c r="D44" s="76"/>
      <c r="E44" s="125"/>
      <c r="F44" s="77" t="s">
        <v>55</v>
      </c>
      <c r="G44" s="78">
        <f>SUM(G8:G43)</f>
        <v>0</v>
      </c>
      <c r="H44" s="78">
        <f t="shared" ref="H44:N44" si="1">SUM(H8:H43)</f>
        <v>0</v>
      </c>
      <c r="I44" s="78">
        <f t="shared" si="1"/>
        <v>0</v>
      </c>
      <c r="J44" s="78">
        <f t="shared" si="1"/>
        <v>126311.68</v>
      </c>
      <c r="K44" s="78">
        <f t="shared" si="1"/>
        <v>5876.25</v>
      </c>
      <c r="L44" s="78">
        <f t="shared" si="1"/>
        <v>0</v>
      </c>
      <c r="M44" s="78">
        <f t="shared" si="1"/>
        <v>0</v>
      </c>
      <c r="N44" s="78">
        <f t="shared" si="1"/>
        <v>132187.93</v>
      </c>
      <c r="O44" s="89"/>
      <c r="P44" s="25"/>
      <c r="Q44" s="40"/>
    </row>
    <row r="45" s="1" customFormat="1" customHeight="1" spans="1:17">
      <c r="A45" s="79"/>
      <c r="B45" s="79"/>
      <c r="C45" s="80"/>
      <c r="D45" s="81"/>
      <c r="E45" s="126"/>
      <c r="F45" s="82"/>
      <c r="G45" s="83"/>
      <c r="H45" s="83"/>
      <c r="I45" s="83"/>
      <c r="J45" s="83"/>
      <c r="K45" s="83"/>
      <c r="L45" s="83"/>
      <c r="M45" s="83"/>
      <c r="N45" s="83"/>
      <c r="O45" s="8"/>
      <c r="P45" s="36"/>
      <c r="Q45" s="40"/>
    </row>
    <row r="46" s="1" customFormat="1" customHeight="1" spans="1:17">
      <c r="A46" s="8" t="s">
        <v>0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36"/>
      <c r="Q46" s="40"/>
    </row>
    <row r="47" s="1" customFormat="1" customHeight="1" spans="1:17">
      <c r="A47" s="8" t="s">
        <v>151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36"/>
      <c r="Q47" s="40"/>
    </row>
    <row r="48" s="1" customFormat="1" customHeight="1" spans="1:17">
      <c r="A48" s="8" t="s">
        <v>2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36"/>
      <c r="Q48" s="40"/>
    </row>
    <row r="49" s="1" customFormat="1" customHeight="1" spans="1:17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36"/>
      <c r="Q49" s="40"/>
    </row>
    <row r="50" s="1" customFormat="1" customHeight="1" spans="1:17">
      <c r="A50" s="7" t="s">
        <v>56</v>
      </c>
      <c r="B50" s="7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36"/>
      <c r="Q50" s="40"/>
    </row>
    <row r="51" s="1" customFormat="1" customHeight="1" spans="1:17">
      <c r="A51" s="11" t="s">
        <v>4</v>
      </c>
      <c r="B51" s="11" t="s">
        <v>5</v>
      </c>
      <c r="C51" s="12" t="s">
        <v>6</v>
      </c>
      <c r="D51" s="12" t="s">
        <v>7</v>
      </c>
      <c r="E51" s="12" t="s">
        <v>8</v>
      </c>
      <c r="F51" s="12" t="s">
        <v>57</v>
      </c>
      <c r="G51" s="12" t="s">
        <v>10</v>
      </c>
      <c r="H51" s="14" t="s">
        <v>11</v>
      </c>
      <c r="I51" s="14"/>
      <c r="J51" s="12" t="s">
        <v>12</v>
      </c>
      <c r="K51" s="12" t="s">
        <v>13</v>
      </c>
      <c r="L51" s="37" t="s">
        <v>14</v>
      </c>
      <c r="M51" s="37"/>
      <c r="N51" s="12" t="s">
        <v>15</v>
      </c>
      <c r="O51" s="12" t="s">
        <v>16</v>
      </c>
      <c r="P51" s="12" t="s">
        <v>58</v>
      </c>
      <c r="Q51" s="12" t="s">
        <v>59</v>
      </c>
    </row>
    <row r="52" s="1" customFormat="1" customHeight="1" spans="1:17">
      <c r="A52" s="11"/>
      <c r="B52" s="11"/>
      <c r="C52" s="15"/>
      <c r="D52" s="15"/>
      <c r="E52" s="28" t="s">
        <v>18</v>
      </c>
      <c r="F52" s="28"/>
      <c r="G52" s="15"/>
      <c r="H52" s="17" t="s">
        <v>19</v>
      </c>
      <c r="I52" s="17" t="s">
        <v>20</v>
      </c>
      <c r="J52" s="15"/>
      <c r="K52" s="15"/>
      <c r="L52" s="17" t="s">
        <v>19</v>
      </c>
      <c r="M52" s="17" t="s">
        <v>20</v>
      </c>
      <c r="N52" s="15"/>
      <c r="O52" s="15"/>
      <c r="P52" s="15"/>
      <c r="Q52" s="15"/>
    </row>
    <row r="53" s="1" customFormat="1" customHeight="1" spans="1:17">
      <c r="A53" s="29">
        <v>45566</v>
      </c>
      <c r="B53" s="30">
        <v>45566</v>
      </c>
      <c r="C53" s="19" t="s">
        <v>153</v>
      </c>
      <c r="D53" s="31" t="s">
        <v>154</v>
      </c>
      <c r="E53" s="42">
        <v>45566</v>
      </c>
      <c r="F53" s="22">
        <v>46775</v>
      </c>
      <c r="G53" s="34"/>
      <c r="H53" s="43"/>
      <c r="I53" s="43"/>
      <c r="J53" s="43">
        <v>4321.43</v>
      </c>
      <c r="K53" s="43"/>
      <c r="L53" s="23"/>
      <c r="M53" s="23"/>
      <c r="N53" s="23">
        <f>SUM(G53:M53)</f>
        <v>4321.43</v>
      </c>
      <c r="O53" s="38"/>
      <c r="P53" s="25"/>
      <c r="Q53" s="18"/>
    </row>
    <row r="54" s="1" customFormat="1" customHeight="1" spans="1:17">
      <c r="A54" s="29">
        <v>45568</v>
      </c>
      <c r="B54" s="30">
        <v>45568</v>
      </c>
      <c r="C54" s="19" t="s">
        <v>205</v>
      </c>
      <c r="D54" s="31" t="s">
        <v>46</v>
      </c>
      <c r="E54" s="42">
        <v>45568</v>
      </c>
      <c r="F54" s="22">
        <v>46777</v>
      </c>
      <c r="G54" s="34"/>
      <c r="H54" s="43"/>
      <c r="I54" s="43"/>
      <c r="J54" s="43">
        <v>4400</v>
      </c>
      <c r="K54" s="43">
        <v>47000</v>
      </c>
      <c r="L54" s="23"/>
      <c r="M54" s="23"/>
      <c r="N54" s="23">
        <f t="shared" ref="N54:N67" si="2">SUM(G54:M54)</f>
        <v>51400</v>
      </c>
      <c r="O54" s="38"/>
      <c r="P54" s="25"/>
      <c r="Q54" s="18"/>
    </row>
    <row r="55" s="1" customFormat="1" customHeight="1" spans="1:17">
      <c r="A55" s="29">
        <v>45569</v>
      </c>
      <c r="B55" s="30">
        <v>45569</v>
      </c>
      <c r="C55" s="19" t="s">
        <v>206</v>
      </c>
      <c r="D55" s="31" t="s">
        <v>46</v>
      </c>
      <c r="E55" s="42">
        <v>45569</v>
      </c>
      <c r="F55" s="22">
        <v>46778</v>
      </c>
      <c r="G55" s="34"/>
      <c r="H55" s="43"/>
      <c r="I55" s="43"/>
      <c r="J55" s="43">
        <v>5368</v>
      </c>
      <c r="K55" s="43"/>
      <c r="L55" s="23"/>
      <c r="M55" s="23"/>
      <c r="N55" s="23">
        <f t="shared" si="2"/>
        <v>5368</v>
      </c>
      <c r="O55" s="38"/>
      <c r="P55" s="25"/>
      <c r="Q55" s="18"/>
    </row>
    <row r="56" s="1" customFormat="1" customHeight="1" spans="1:17">
      <c r="A56" s="29">
        <v>45573</v>
      </c>
      <c r="B56" s="30">
        <v>45573</v>
      </c>
      <c r="C56" s="19" t="s">
        <v>207</v>
      </c>
      <c r="D56" s="31" t="s">
        <v>46</v>
      </c>
      <c r="E56" s="42">
        <v>45575</v>
      </c>
      <c r="F56" s="22">
        <v>46780</v>
      </c>
      <c r="G56" s="34"/>
      <c r="H56" s="43"/>
      <c r="I56" s="43"/>
      <c r="J56" s="43"/>
      <c r="K56" s="43">
        <v>47000</v>
      </c>
      <c r="L56" s="23"/>
      <c r="M56" s="23"/>
      <c r="N56" s="23">
        <f t="shared" si="2"/>
        <v>47000</v>
      </c>
      <c r="O56" s="38"/>
      <c r="P56" s="25"/>
      <c r="Q56" s="18"/>
    </row>
    <row r="57" s="1" customFormat="1" customHeight="1" spans="1:17">
      <c r="A57" s="29">
        <v>45573</v>
      </c>
      <c r="B57" s="30">
        <v>45573</v>
      </c>
      <c r="C57" s="19" t="s">
        <v>208</v>
      </c>
      <c r="D57" s="31" t="s">
        <v>46</v>
      </c>
      <c r="E57" s="42">
        <v>45575</v>
      </c>
      <c r="F57" s="22">
        <v>46781</v>
      </c>
      <c r="G57" s="34"/>
      <c r="H57" s="43"/>
      <c r="I57" s="43"/>
      <c r="J57" s="43"/>
      <c r="K57" s="43">
        <v>5040</v>
      </c>
      <c r="L57" s="23"/>
      <c r="M57" s="23"/>
      <c r="N57" s="23">
        <f t="shared" si="2"/>
        <v>5040</v>
      </c>
      <c r="O57" s="38"/>
      <c r="P57" s="25"/>
      <c r="Q57" s="18"/>
    </row>
    <row r="58" s="1" customFormat="1" customHeight="1" spans="1:17">
      <c r="A58" s="29">
        <v>45574</v>
      </c>
      <c r="B58" s="30">
        <v>45574</v>
      </c>
      <c r="C58" s="19" t="s">
        <v>209</v>
      </c>
      <c r="D58" s="31" t="s">
        <v>210</v>
      </c>
      <c r="E58" s="42">
        <v>45574</v>
      </c>
      <c r="F58" s="22">
        <v>46779</v>
      </c>
      <c r="G58" s="34"/>
      <c r="H58" s="43"/>
      <c r="I58" s="43"/>
      <c r="J58" s="43"/>
      <c r="K58" s="43">
        <v>105266.07</v>
      </c>
      <c r="L58" s="23"/>
      <c r="M58" s="23"/>
      <c r="N58" s="23">
        <f t="shared" si="2"/>
        <v>105266.07</v>
      </c>
      <c r="O58" s="38"/>
      <c r="P58" s="25"/>
      <c r="Q58" s="18"/>
    </row>
    <row r="59" s="1" customFormat="1" customHeight="1" spans="1:17">
      <c r="A59" s="29">
        <v>45575</v>
      </c>
      <c r="B59" s="30">
        <v>45575</v>
      </c>
      <c r="C59" s="19" t="s">
        <v>169</v>
      </c>
      <c r="D59" s="31" t="s">
        <v>154</v>
      </c>
      <c r="E59" s="42">
        <v>45575</v>
      </c>
      <c r="F59" s="22">
        <v>46782</v>
      </c>
      <c r="G59" s="34"/>
      <c r="H59" s="43"/>
      <c r="I59" s="43"/>
      <c r="J59" s="43"/>
      <c r="K59" s="43">
        <v>5156.25</v>
      </c>
      <c r="L59" s="23"/>
      <c r="M59" s="23"/>
      <c r="N59" s="23">
        <f t="shared" si="2"/>
        <v>5156.25</v>
      </c>
      <c r="O59" s="38"/>
      <c r="P59" s="25"/>
      <c r="Q59" s="18"/>
    </row>
    <row r="60" s="1" customFormat="1" customHeight="1" spans="1:17">
      <c r="A60" s="29">
        <v>45588</v>
      </c>
      <c r="B60" s="30">
        <v>45588</v>
      </c>
      <c r="C60" s="19" t="s">
        <v>211</v>
      </c>
      <c r="D60" s="31" t="s">
        <v>212</v>
      </c>
      <c r="E60" s="42"/>
      <c r="F60" s="22"/>
      <c r="G60" s="34"/>
      <c r="H60" s="43"/>
      <c r="I60" s="43"/>
      <c r="J60" s="43">
        <v>4400</v>
      </c>
      <c r="K60" s="43"/>
      <c r="L60" s="23"/>
      <c r="M60" s="23"/>
      <c r="N60" s="23">
        <f t="shared" si="2"/>
        <v>4400</v>
      </c>
      <c r="O60" s="38"/>
      <c r="P60" s="25"/>
      <c r="Q60" s="18"/>
    </row>
    <row r="61" s="1" customFormat="1" customHeight="1" spans="1:17">
      <c r="A61" s="29">
        <v>45588</v>
      </c>
      <c r="B61" s="30">
        <v>45589</v>
      </c>
      <c r="C61" s="19" t="s">
        <v>213</v>
      </c>
      <c r="D61" s="31" t="s">
        <v>46</v>
      </c>
      <c r="E61" s="42">
        <v>45589</v>
      </c>
      <c r="F61" s="22">
        <v>46783</v>
      </c>
      <c r="G61" s="34"/>
      <c r="H61" s="43"/>
      <c r="I61" s="43"/>
      <c r="J61" s="43"/>
      <c r="K61" s="43">
        <v>47000</v>
      </c>
      <c r="L61" s="23"/>
      <c r="M61" s="23"/>
      <c r="N61" s="23">
        <f t="shared" si="2"/>
        <v>47000</v>
      </c>
      <c r="O61" s="38"/>
      <c r="P61" s="25"/>
      <c r="Q61" s="18"/>
    </row>
    <row r="62" s="1" customFormat="1" customHeight="1" spans="1:17">
      <c r="A62" s="29"/>
      <c r="B62" s="30"/>
      <c r="C62" s="155" t="s">
        <v>214</v>
      </c>
      <c r="D62" s="31"/>
      <c r="E62" s="42"/>
      <c r="F62" s="22"/>
      <c r="G62" s="34"/>
      <c r="H62" s="43"/>
      <c r="I62" s="43"/>
      <c r="J62" s="43">
        <v>528</v>
      </c>
      <c r="K62" s="43"/>
      <c r="L62" s="23"/>
      <c r="M62" s="23"/>
      <c r="N62" s="23">
        <f t="shared" si="2"/>
        <v>528</v>
      </c>
      <c r="O62" s="38"/>
      <c r="P62" s="25"/>
      <c r="Q62" s="18"/>
    </row>
    <row r="63" s="1" customFormat="1" customHeight="1" spans="1:17">
      <c r="A63" s="29">
        <v>45595</v>
      </c>
      <c r="B63" s="30">
        <v>45595</v>
      </c>
      <c r="C63" s="19" t="s">
        <v>215</v>
      </c>
      <c r="D63" s="31" t="s">
        <v>46</v>
      </c>
      <c r="E63" s="42">
        <v>45595</v>
      </c>
      <c r="F63" s="22">
        <v>46786</v>
      </c>
      <c r="G63" s="34"/>
      <c r="H63" s="43"/>
      <c r="I63" s="43"/>
      <c r="J63" s="43">
        <v>2200</v>
      </c>
      <c r="K63" s="43"/>
      <c r="L63" s="23"/>
      <c r="M63" s="23"/>
      <c r="N63" s="23">
        <f t="shared" si="2"/>
        <v>2200</v>
      </c>
      <c r="O63" s="38"/>
      <c r="P63" s="25"/>
      <c r="Q63" s="18"/>
    </row>
    <row r="64" s="1" customFormat="1" customHeight="1" spans="1:17">
      <c r="A64" s="29">
        <v>45596</v>
      </c>
      <c r="B64" s="30">
        <v>45596</v>
      </c>
      <c r="C64" s="19" t="s">
        <v>216</v>
      </c>
      <c r="D64" s="31" t="s">
        <v>210</v>
      </c>
      <c r="E64" s="42">
        <v>45596</v>
      </c>
      <c r="F64" s="22">
        <v>46787</v>
      </c>
      <c r="G64" s="34"/>
      <c r="H64" s="43"/>
      <c r="I64" s="43"/>
      <c r="J64" s="43">
        <v>1858.22</v>
      </c>
      <c r="K64" s="43"/>
      <c r="L64" s="23"/>
      <c r="M64" s="23"/>
      <c r="N64" s="23">
        <f t="shared" si="2"/>
        <v>1858.22</v>
      </c>
      <c r="O64" s="38"/>
      <c r="P64" s="25"/>
      <c r="Q64" s="18"/>
    </row>
    <row r="65" s="1" customFormat="1" customHeight="1" spans="1:17">
      <c r="A65" s="24" t="s">
        <v>15</v>
      </c>
      <c r="B65" s="20"/>
      <c r="C65" s="25"/>
      <c r="D65" s="31"/>
      <c r="E65" s="42"/>
      <c r="F65" s="33"/>
      <c r="G65" s="26">
        <f>SUM(G53:G64)</f>
        <v>0</v>
      </c>
      <c r="H65" s="26">
        <f t="shared" ref="H65:N65" si="3">SUM(H53:H64)</f>
        <v>0</v>
      </c>
      <c r="I65" s="26">
        <f t="shared" si="3"/>
        <v>0</v>
      </c>
      <c r="J65" s="26">
        <f t="shared" si="3"/>
        <v>23075.65</v>
      </c>
      <c r="K65" s="26">
        <f t="shared" si="3"/>
        <v>256462.32</v>
      </c>
      <c r="L65" s="26">
        <f t="shared" si="3"/>
        <v>0</v>
      </c>
      <c r="M65" s="26">
        <f t="shared" si="3"/>
        <v>0</v>
      </c>
      <c r="N65" s="26">
        <f t="shared" si="3"/>
        <v>279537.97</v>
      </c>
      <c r="O65" s="38"/>
      <c r="P65" s="25"/>
      <c r="Q65" s="18"/>
    </row>
    <row r="66" s="1" customFormat="1" customHeight="1" spans="1:17">
      <c r="A66" s="81" t="s">
        <v>75</v>
      </c>
      <c r="B66" s="24"/>
      <c r="C66" s="91"/>
      <c r="D66" s="24"/>
      <c r="E66" s="24"/>
      <c r="F66" s="24"/>
      <c r="G66" s="92">
        <f>G44+G65</f>
        <v>0</v>
      </c>
      <c r="H66" s="92">
        <f t="shared" ref="H66:N66" si="4">H44+H65</f>
        <v>0</v>
      </c>
      <c r="I66" s="92">
        <f t="shared" si="4"/>
        <v>0</v>
      </c>
      <c r="J66" s="92">
        <f t="shared" si="4"/>
        <v>149387.33</v>
      </c>
      <c r="K66" s="92">
        <f t="shared" si="4"/>
        <v>262338.57</v>
      </c>
      <c r="L66" s="92">
        <f t="shared" si="4"/>
        <v>0</v>
      </c>
      <c r="M66" s="92">
        <f t="shared" si="4"/>
        <v>0</v>
      </c>
      <c r="N66" s="92">
        <f t="shared" si="4"/>
        <v>411725.9</v>
      </c>
      <c r="O66" s="38"/>
      <c r="P66" s="25"/>
      <c r="Q66" s="18"/>
    </row>
    <row r="67" s="1" customFormat="1" customHeight="1" spans="1:17">
      <c r="A67" s="81"/>
      <c r="B67" s="93"/>
      <c r="C67" s="94"/>
      <c r="D67" s="93"/>
      <c r="E67" s="93"/>
      <c r="F67" s="93"/>
      <c r="G67" s="96" t="s">
        <v>217</v>
      </c>
      <c r="H67" s="96"/>
      <c r="I67" s="96"/>
      <c r="J67" s="96"/>
      <c r="K67" s="96"/>
      <c r="L67" s="96"/>
      <c r="M67" s="96"/>
      <c r="N67" s="96"/>
      <c r="O67" s="118"/>
      <c r="P67" s="36"/>
      <c r="Q67" s="122"/>
    </row>
    <row r="68" s="1" customFormat="1" customHeight="1" spans="1:17">
      <c r="A68" s="97"/>
      <c r="B68" s="97"/>
      <c r="C68" s="98"/>
      <c r="D68" s="99"/>
      <c r="E68" s="99"/>
      <c r="F68" s="98"/>
      <c r="G68" s="100"/>
      <c r="H68" s="100"/>
      <c r="I68" s="40"/>
      <c r="J68" s="40"/>
      <c r="K68" s="40"/>
      <c r="L68" s="40"/>
      <c r="M68" s="40"/>
      <c r="N68" s="40"/>
      <c r="O68" s="40"/>
      <c r="P68" s="36"/>
      <c r="Q68" s="40"/>
    </row>
    <row r="69" s="1" customFormat="1" customHeight="1" spans="1:17">
      <c r="A69" s="97"/>
      <c r="B69" s="97"/>
      <c r="C69" s="98"/>
      <c r="D69" s="99"/>
      <c r="E69" s="99"/>
      <c r="F69" s="98"/>
      <c r="G69" s="100"/>
      <c r="H69" s="100"/>
      <c r="I69" s="40"/>
      <c r="J69" s="40"/>
      <c r="K69" s="40"/>
      <c r="L69" s="40"/>
      <c r="M69" s="40"/>
      <c r="N69" s="40"/>
      <c r="O69" s="40"/>
      <c r="P69" s="36"/>
      <c r="Q69" s="40"/>
    </row>
    <row r="70" s="1" customFormat="1" customHeight="1" spans="1:17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36"/>
      <c r="Q70" s="40"/>
    </row>
    <row r="71" s="1" customFormat="1" customHeight="1" spans="1:17">
      <c r="A71" s="8" t="s">
        <v>0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36"/>
      <c r="Q71" s="40"/>
    </row>
    <row r="72" s="1" customFormat="1" customHeight="1" spans="1:17">
      <c r="A72" s="8" t="s">
        <v>151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36"/>
      <c r="Q72" s="40"/>
    </row>
    <row r="73" s="1" customFormat="1" customHeight="1" spans="1:17">
      <c r="A73" s="8" t="s">
        <v>2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36"/>
      <c r="Q73" s="40"/>
    </row>
    <row r="74" s="1" customFormat="1" customHeight="1" spans="1:17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36"/>
      <c r="Q74" s="40"/>
    </row>
    <row r="75" s="1" customFormat="1" customHeight="1" spans="1:17">
      <c r="A75" s="102" t="s">
        <v>76</v>
      </c>
      <c r="B75" s="102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36"/>
      <c r="Q75" s="40"/>
    </row>
    <row r="76" s="1" customFormat="1" customHeight="1" spans="1:17">
      <c r="A76" s="11" t="s">
        <v>4</v>
      </c>
      <c r="B76" s="11" t="s">
        <v>5</v>
      </c>
      <c r="C76" s="12" t="s">
        <v>6</v>
      </c>
      <c r="D76" s="66" t="s">
        <v>7</v>
      </c>
      <c r="E76" s="12" t="s">
        <v>8</v>
      </c>
      <c r="F76" s="67" t="s">
        <v>9</v>
      </c>
      <c r="G76" s="12" t="s">
        <v>10</v>
      </c>
      <c r="H76" s="14" t="s">
        <v>11</v>
      </c>
      <c r="I76" s="14"/>
      <c r="J76" s="11" t="s">
        <v>12</v>
      </c>
      <c r="K76" s="12" t="s">
        <v>13</v>
      </c>
      <c r="L76" s="14" t="s">
        <v>14</v>
      </c>
      <c r="M76" s="14"/>
      <c r="N76" s="11" t="s">
        <v>15</v>
      </c>
      <c r="O76" s="12" t="s">
        <v>16</v>
      </c>
      <c r="P76" s="12" t="s">
        <v>77</v>
      </c>
      <c r="Q76" s="40"/>
    </row>
    <row r="77" s="1" customFormat="1" customHeight="1" spans="1:17">
      <c r="A77" s="11"/>
      <c r="B77" s="11"/>
      <c r="C77" s="28"/>
      <c r="D77" s="103"/>
      <c r="E77" s="69" t="s">
        <v>18</v>
      </c>
      <c r="F77" s="104"/>
      <c r="G77" s="28"/>
      <c r="H77" s="41" t="s">
        <v>19</v>
      </c>
      <c r="I77" s="41" t="s">
        <v>20</v>
      </c>
      <c r="J77" s="11"/>
      <c r="K77" s="28"/>
      <c r="L77" s="41" t="s">
        <v>19</v>
      </c>
      <c r="M77" s="41" t="s">
        <v>20</v>
      </c>
      <c r="N77" s="11"/>
      <c r="O77" s="28"/>
      <c r="P77" s="28"/>
      <c r="Q77" s="40"/>
    </row>
    <row r="78" s="1" customFormat="1" customHeight="1" spans="1:17">
      <c r="A78" s="29">
        <v>45539</v>
      </c>
      <c r="B78" s="29">
        <v>45539</v>
      </c>
      <c r="C78" s="19" t="s">
        <v>218</v>
      </c>
      <c r="D78" s="20" t="s">
        <v>210</v>
      </c>
      <c r="E78" s="45">
        <v>45568</v>
      </c>
      <c r="F78" s="124">
        <v>140252</v>
      </c>
      <c r="G78" s="43"/>
      <c r="H78" s="43"/>
      <c r="I78" s="43"/>
      <c r="J78" s="43">
        <v>3457.14</v>
      </c>
      <c r="K78" s="43"/>
      <c r="L78" s="43"/>
      <c r="M78" s="43"/>
      <c r="N78" s="23">
        <f t="shared" ref="N78:N83" si="5">SUM(G78:M78)</f>
        <v>3457.14</v>
      </c>
      <c r="O78" s="45"/>
      <c r="P78" s="25"/>
      <c r="Q78" s="40"/>
    </row>
    <row r="79" s="1" customFormat="1" customHeight="1" spans="1:17">
      <c r="A79" s="29">
        <v>45539</v>
      </c>
      <c r="B79" s="29">
        <v>45539</v>
      </c>
      <c r="C79" s="19" t="s">
        <v>219</v>
      </c>
      <c r="D79" s="20" t="s">
        <v>210</v>
      </c>
      <c r="E79" s="45">
        <v>45568</v>
      </c>
      <c r="F79" s="124">
        <v>140253</v>
      </c>
      <c r="G79" s="43"/>
      <c r="H79" s="43"/>
      <c r="I79" s="43"/>
      <c r="J79" s="43">
        <v>2160.71</v>
      </c>
      <c r="K79" s="43"/>
      <c r="L79" s="43"/>
      <c r="M79" s="43"/>
      <c r="N79" s="23">
        <f t="shared" si="5"/>
        <v>2160.71</v>
      </c>
      <c r="O79" s="45"/>
      <c r="P79" s="25"/>
      <c r="Q79" s="40"/>
    </row>
    <row r="80" s="1" customFormat="1" customHeight="1" spans="1:17">
      <c r="A80" s="29">
        <v>45541</v>
      </c>
      <c r="B80" s="29">
        <v>45541</v>
      </c>
      <c r="C80" s="19" t="s">
        <v>220</v>
      </c>
      <c r="D80" s="20" t="s">
        <v>46</v>
      </c>
      <c r="E80" s="45">
        <v>45575</v>
      </c>
      <c r="F80" s="124">
        <v>140316</v>
      </c>
      <c r="G80" s="43"/>
      <c r="H80" s="43"/>
      <c r="I80" s="43"/>
      <c r="J80" s="43"/>
      <c r="K80" s="43">
        <v>54920</v>
      </c>
      <c r="L80" s="43"/>
      <c r="M80" s="43"/>
      <c r="N80" s="23">
        <f t="shared" si="5"/>
        <v>54920</v>
      </c>
      <c r="O80" s="45"/>
      <c r="P80" s="25"/>
      <c r="Q80" s="40"/>
    </row>
    <row r="81" s="1" customFormat="1" customHeight="1" spans="1:17">
      <c r="A81" s="29">
        <v>45554</v>
      </c>
      <c r="B81" s="29">
        <v>45554</v>
      </c>
      <c r="C81" s="19" t="s">
        <v>221</v>
      </c>
      <c r="D81" s="20" t="s">
        <v>46</v>
      </c>
      <c r="E81" s="45">
        <v>45583</v>
      </c>
      <c r="F81" s="124">
        <v>140476</v>
      </c>
      <c r="G81" s="43"/>
      <c r="H81" s="43"/>
      <c r="I81" s="43"/>
      <c r="J81" s="43"/>
      <c r="K81" s="43">
        <v>56400</v>
      </c>
      <c r="L81" s="43"/>
      <c r="M81" s="43"/>
      <c r="N81" s="23">
        <f t="shared" si="5"/>
        <v>56400</v>
      </c>
      <c r="O81" s="45"/>
      <c r="P81" s="25"/>
      <c r="Q81" s="40"/>
    </row>
    <row r="82" s="1" customFormat="1" customHeight="1" spans="1:17">
      <c r="A82" s="29">
        <v>45558</v>
      </c>
      <c r="B82" s="29">
        <v>45558</v>
      </c>
      <c r="C82" s="19" t="s">
        <v>222</v>
      </c>
      <c r="D82" s="20" t="s">
        <v>46</v>
      </c>
      <c r="E82" s="45">
        <v>45586</v>
      </c>
      <c r="F82" s="124">
        <v>140500</v>
      </c>
      <c r="G82" s="43"/>
      <c r="H82" s="43"/>
      <c r="I82" s="43"/>
      <c r="J82" s="43"/>
      <c r="K82" s="43">
        <v>5760</v>
      </c>
      <c r="L82" s="43"/>
      <c r="M82" s="43"/>
      <c r="N82" s="23">
        <f t="shared" si="5"/>
        <v>5760</v>
      </c>
      <c r="O82" s="45"/>
      <c r="P82" s="25"/>
      <c r="Q82" s="40"/>
    </row>
    <row r="83" s="1" customFormat="1" customHeight="1" spans="1:17">
      <c r="A83" s="29">
        <v>45565</v>
      </c>
      <c r="B83" s="29">
        <v>45565</v>
      </c>
      <c r="C83" s="19" t="s">
        <v>223</v>
      </c>
      <c r="D83" s="20" t="s">
        <v>46</v>
      </c>
      <c r="E83" s="45">
        <v>45593</v>
      </c>
      <c r="F83" s="124">
        <v>140563</v>
      </c>
      <c r="G83" s="43"/>
      <c r="H83" s="43"/>
      <c r="I83" s="43"/>
      <c r="J83" s="43">
        <v>5280</v>
      </c>
      <c r="K83" s="43"/>
      <c r="L83" s="43"/>
      <c r="M83" s="43"/>
      <c r="N83" s="23">
        <f t="shared" si="5"/>
        <v>5280</v>
      </c>
      <c r="O83" s="45"/>
      <c r="P83" s="25"/>
      <c r="Q83" s="40"/>
    </row>
    <row r="84" s="1" customFormat="1" customHeight="1" spans="1:17">
      <c r="A84" s="112" t="s">
        <v>91</v>
      </c>
      <c r="B84" s="113"/>
      <c r="C84" s="114"/>
      <c r="D84" s="114"/>
      <c r="E84" s="116"/>
      <c r="F84" s="116"/>
      <c r="G84" s="117">
        <f>SUM(G78:G83)</f>
        <v>0</v>
      </c>
      <c r="H84" s="117">
        <f t="shared" ref="H84:N84" si="6">SUM(H78:H83)</f>
        <v>0</v>
      </c>
      <c r="I84" s="117">
        <f t="shared" si="6"/>
        <v>0</v>
      </c>
      <c r="J84" s="117">
        <f t="shared" si="6"/>
        <v>10897.85</v>
      </c>
      <c r="K84" s="117">
        <f t="shared" si="6"/>
        <v>117080</v>
      </c>
      <c r="L84" s="117">
        <f t="shared" si="6"/>
        <v>0</v>
      </c>
      <c r="M84" s="117">
        <f t="shared" si="6"/>
        <v>0</v>
      </c>
      <c r="N84" s="117">
        <f t="shared" si="6"/>
        <v>127977.85</v>
      </c>
      <c r="O84" s="120"/>
      <c r="P84" s="121"/>
      <c r="Q84" s="40"/>
    </row>
    <row r="85" s="1" customFormat="1" customHeight="1" spans="1:17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</row>
    <row r="86" s="1" customFormat="1" customHeight="1" spans="1:17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</row>
    <row r="87" s="1" customFormat="1" customHeight="1" spans="1:17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</row>
    <row r="88" s="1" customFormat="1" customHeight="1" spans="1:17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</row>
    <row r="89" s="1" customFormat="1" customHeight="1" spans="15:17">
      <c r="O89" s="40"/>
      <c r="P89" s="40"/>
      <c r="Q89" s="40"/>
    </row>
  </sheetData>
  <sortState ref="A8:Q43">
    <sortCondition ref="C8:C43"/>
  </sortState>
  <mergeCells count="41">
    <mergeCell ref="H6:I6"/>
    <mergeCell ref="L6:M6"/>
    <mergeCell ref="H51:I51"/>
    <mergeCell ref="L51:M51"/>
    <mergeCell ref="A75:B75"/>
    <mergeCell ref="H76:I76"/>
    <mergeCell ref="L76:M76"/>
    <mergeCell ref="A6:A7"/>
    <mergeCell ref="A51:A52"/>
    <mergeCell ref="A76:A77"/>
    <mergeCell ref="B6:B7"/>
    <mergeCell ref="B51:B52"/>
    <mergeCell ref="B76:B77"/>
    <mergeCell ref="C6:C7"/>
    <mergeCell ref="C51:C52"/>
    <mergeCell ref="C76:C77"/>
    <mergeCell ref="D6:D7"/>
    <mergeCell ref="D51:D52"/>
    <mergeCell ref="D76:D77"/>
    <mergeCell ref="F6:F7"/>
    <mergeCell ref="F51:F52"/>
    <mergeCell ref="F76:F77"/>
    <mergeCell ref="G6:G7"/>
    <mergeCell ref="G51:G52"/>
    <mergeCell ref="G76:G77"/>
    <mergeCell ref="J6:J7"/>
    <mergeCell ref="J51:J52"/>
    <mergeCell ref="J76:J77"/>
    <mergeCell ref="K6:K7"/>
    <mergeCell ref="K51:K52"/>
    <mergeCell ref="K76:K77"/>
    <mergeCell ref="N6:N7"/>
    <mergeCell ref="N51:N52"/>
    <mergeCell ref="N76:N77"/>
    <mergeCell ref="O6:O7"/>
    <mergeCell ref="O51:O52"/>
    <mergeCell ref="O76:O77"/>
    <mergeCell ref="P6:P7"/>
    <mergeCell ref="P51:P52"/>
    <mergeCell ref="P76:P77"/>
    <mergeCell ref="Q51:Q52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5"/>
  </sheetPr>
  <dimension ref="A1:Q80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4.5714285714286" style="1" customWidth="1"/>
    <col min="5" max="5" width="14.2857142857143" style="1" customWidth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40"/>
      <c r="Q1" s="40"/>
    </row>
    <row r="2" s="1" customFormat="1" customHeight="1" spans="1:17">
      <c r="A2" s="8" t="s">
        <v>224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40"/>
      <c r="Q2" s="40"/>
    </row>
    <row r="3" s="1" customFormat="1" customHeight="1" spans="1:1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40"/>
      <c r="Q3" s="40"/>
    </row>
    <row r="4" s="1" customFormat="1" customHeight="1" spans="1:1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0"/>
      <c r="Q4" s="40"/>
    </row>
    <row r="5" s="1" customFormat="1" customHeight="1" spans="1:17">
      <c r="A5" s="7" t="s">
        <v>3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40"/>
      <c r="Q5" s="40"/>
    </row>
    <row r="6" s="1" customFormat="1" customHeight="1" spans="1:17">
      <c r="A6" s="12" t="s">
        <v>4</v>
      </c>
      <c r="B6" s="12" t="s">
        <v>5</v>
      </c>
      <c r="C6" s="12" t="s">
        <v>6</v>
      </c>
      <c r="D6" s="66" t="s">
        <v>7</v>
      </c>
      <c r="E6" s="12" t="s">
        <v>8</v>
      </c>
      <c r="F6" s="67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4" t="s">
        <v>17</v>
      </c>
      <c r="Q6" s="40"/>
    </row>
    <row r="7" s="1" customFormat="1" customHeight="1" spans="1:17">
      <c r="A7" s="15"/>
      <c r="B7" s="15"/>
      <c r="C7" s="15"/>
      <c r="D7" s="68"/>
      <c r="E7" s="69" t="s">
        <v>18</v>
      </c>
      <c r="F7" s="70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85"/>
      <c r="Q7" s="40"/>
    </row>
    <row r="8" s="1" customFormat="1" customHeight="1" spans="1:17">
      <c r="A8" s="29">
        <v>45561</v>
      </c>
      <c r="B8" s="29">
        <v>45572</v>
      </c>
      <c r="C8" s="19" t="s">
        <v>225</v>
      </c>
      <c r="D8" s="20" t="s">
        <v>226</v>
      </c>
      <c r="E8" s="88">
        <v>45573</v>
      </c>
      <c r="F8" s="124">
        <v>6743</v>
      </c>
      <c r="G8" s="43">
        <v>2000</v>
      </c>
      <c r="H8" s="43"/>
      <c r="I8" s="43"/>
      <c r="J8" s="43"/>
      <c r="K8" s="43"/>
      <c r="L8" s="43"/>
      <c r="M8" s="43"/>
      <c r="N8" s="86">
        <f t="shared" ref="N8:N40" si="0">SUM(G8:M8)</f>
        <v>2000</v>
      </c>
      <c r="O8" s="29"/>
      <c r="P8" s="25"/>
      <c r="Q8" s="40"/>
    </row>
    <row r="9" s="1" customFormat="1" customHeight="1" spans="1:17">
      <c r="A9" s="29">
        <v>45567</v>
      </c>
      <c r="B9" s="29">
        <v>45572</v>
      </c>
      <c r="C9" s="19" t="s">
        <v>227</v>
      </c>
      <c r="D9" s="20" t="s">
        <v>228</v>
      </c>
      <c r="E9" s="88">
        <v>45572</v>
      </c>
      <c r="F9" s="124">
        <v>6742</v>
      </c>
      <c r="G9" s="43">
        <v>1500</v>
      </c>
      <c r="H9" s="43"/>
      <c r="I9" s="43"/>
      <c r="J9" s="43"/>
      <c r="K9" s="43"/>
      <c r="L9" s="43"/>
      <c r="M9" s="43"/>
      <c r="N9" s="86">
        <f t="shared" si="0"/>
        <v>1500</v>
      </c>
      <c r="O9" s="29"/>
      <c r="P9" s="25"/>
      <c r="Q9" s="40"/>
    </row>
    <row r="10" s="1" customFormat="1" customHeight="1" spans="1:17">
      <c r="A10" s="29">
        <v>45567</v>
      </c>
      <c r="B10" s="29">
        <v>45567</v>
      </c>
      <c r="C10" s="19" t="s">
        <v>229</v>
      </c>
      <c r="D10" s="20" t="s">
        <v>230</v>
      </c>
      <c r="E10" s="88">
        <v>45586</v>
      </c>
      <c r="F10" s="124">
        <v>140499</v>
      </c>
      <c r="G10" s="43"/>
      <c r="H10" s="43"/>
      <c r="I10" s="43"/>
      <c r="J10" s="43"/>
      <c r="K10" s="43">
        <v>193200</v>
      </c>
      <c r="L10" s="43"/>
      <c r="M10" s="43"/>
      <c r="N10" s="86">
        <f t="shared" si="0"/>
        <v>193200</v>
      </c>
      <c r="O10" s="29"/>
      <c r="P10" s="25"/>
      <c r="Q10" s="40"/>
    </row>
    <row r="11" s="1" customFormat="1" customHeight="1" spans="1:17">
      <c r="A11" s="29">
        <v>45567</v>
      </c>
      <c r="B11" s="29">
        <v>45567</v>
      </c>
      <c r="C11" s="19" t="s">
        <v>231</v>
      </c>
      <c r="D11" s="20" t="s">
        <v>230</v>
      </c>
      <c r="E11" s="88">
        <v>45586</v>
      </c>
      <c r="F11" s="124">
        <v>140499</v>
      </c>
      <c r="G11" s="43"/>
      <c r="H11" s="43"/>
      <c r="I11" s="43"/>
      <c r="J11" s="43">
        <v>22440</v>
      </c>
      <c r="K11" s="43"/>
      <c r="L11" s="43"/>
      <c r="M11" s="43"/>
      <c r="N11" s="86">
        <f t="shared" si="0"/>
        <v>22440</v>
      </c>
      <c r="O11" s="29"/>
      <c r="P11" s="25"/>
      <c r="Q11" s="40"/>
    </row>
    <row r="12" s="1" customFormat="1" customHeight="1" spans="1:17">
      <c r="A12" s="29">
        <v>45567</v>
      </c>
      <c r="B12" s="29">
        <v>45567</v>
      </c>
      <c r="C12" s="19" t="s">
        <v>232</v>
      </c>
      <c r="D12" s="20" t="s">
        <v>233</v>
      </c>
      <c r="E12" s="88">
        <v>45567</v>
      </c>
      <c r="F12" s="124">
        <v>6738</v>
      </c>
      <c r="G12" s="43"/>
      <c r="H12" s="43"/>
      <c r="I12" s="43"/>
      <c r="J12" s="43">
        <v>1100</v>
      </c>
      <c r="K12" s="43"/>
      <c r="L12" s="43"/>
      <c r="M12" s="43"/>
      <c r="N12" s="86">
        <f t="shared" si="0"/>
        <v>1100</v>
      </c>
      <c r="O12" s="29"/>
      <c r="P12" s="25"/>
      <c r="Q12" s="40"/>
    </row>
    <row r="13" s="1" customFormat="1" customHeight="1" spans="1:17">
      <c r="A13" s="29">
        <v>45567</v>
      </c>
      <c r="B13" s="29">
        <v>45567</v>
      </c>
      <c r="C13" s="19" t="s">
        <v>234</v>
      </c>
      <c r="D13" s="20" t="s">
        <v>235</v>
      </c>
      <c r="E13" s="88">
        <v>45567</v>
      </c>
      <c r="F13" s="124">
        <v>6740</v>
      </c>
      <c r="G13" s="43"/>
      <c r="H13" s="43"/>
      <c r="I13" s="43"/>
      <c r="J13" s="43">
        <v>7840</v>
      </c>
      <c r="K13" s="43"/>
      <c r="L13" s="43"/>
      <c r="M13" s="43">
        <v>242</v>
      </c>
      <c r="N13" s="86">
        <f t="shared" si="0"/>
        <v>8082</v>
      </c>
      <c r="O13" s="29"/>
      <c r="P13" s="25"/>
      <c r="Q13" s="40"/>
    </row>
    <row r="14" s="1" customFormat="1" customHeight="1" spans="1:17">
      <c r="A14" s="29">
        <v>45570</v>
      </c>
      <c r="B14" s="29">
        <v>45576</v>
      </c>
      <c r="C14" s="19" t="s">
        <v>236</v>
      </c>
      <c r="D14" s="20" t="s">
        <v>237</v>
      </c>
      <c r="E14" s="88">
        <v>45576</v>
      </c>
      <c r="F14" s="124">
        <v>6746</v>
      </c>
      <c r="G14" s="43">
        <v>1473.21</v>
      </c>
      <c r="H14" s="43"/>
      <c r="I14" s="43"/>
      <c r="J14" s="43"/>
      <c r="K14" s="43"/>
      <c r="L14" s="43"/>
      <c r="M14" s="43"/>
      <c r="N14" s="86">
        <f t="shared" si="0"/>
        <v>1473.21</v>
      </c>
      <c r="O14" s="29"/>
      <c r="P14" s="25"/>
      <c r="Q14" s="40"/>
    </row>
    <row r="15" s="1" customFormat="1" customHeight="1" spans="1:17">
      <c r="A15" s="29">
        <v>45570</v>
      </c>
      <c r="B15" s="29">
        <v>45576</v>
      </c>
      <c r="C15" s="19" t="s">
        <v>238</v>
      </c>
      <c r="D15" s="20" t="s">
        <v>237</v>
      </c>
      <c r="E15" s="88">
        <v>45576</v>
      </c>
      <c r="F15" s="124">
        <v>6746</v>
      </c>
      <c r="G15" s="43">
        <v>1473.21</v>
      </c>
      <c r="H15" s="43"/>
      <c r="I15" s="43"/>
      <c r="J15" s="43"/>
      <c r="K15" s="43"/>
      <c r="L15" s="43"/>
      <c r="M15" s="43"/>
      <c r="N15" s="86">
        <f t="shared" si="0"/>
        <v>1473.21</v>
      </c>
      <c r="O15" s="29"/>
      <c r="P15" s="25"/>
      <c r="Q15" s="40"/>
    </row>
    <row r="16" s="1" customFormat="1" customHeight="1" spans="1:17">
      <c r="A16" s="29">
        <v>45570</v>
      </c>
      <c r="B16" s="29">
        <v>45575</v>
      </c>
      <c r="C16" s="19" t="s">
        <v>239</v>
      </c>
      <c r="D16" s="20" t="s">
        <v>237</v>
      </c>
      <c r="E16" s="88">
        <v>45576</v>
      </c>
      <c r="F16" s="124">
        <v>6746</v>
      </c>
      <c r="G16" s="43">
        <v>1473.21</v>
      </c>
      <c r="H16" s="43"/>
      <c r="I16" s="43"/>
      <c r="J16" s="43"/>
      <c r="K16" s="43"/>
      <c r="L16" s="43"/>
      <c r="M16" s="43"/>
      <c r="N16" s="86">
        <f t="shared" si="0"/>
        <v>1473.21</v>
      </c>
      <c r="O16" s="29"/>
      <c r="P16" s="25"/>
      <c r="Q16" s="40"/>
    </row>
    <row r="17" s="1" customFormat="1" customHeight="1" spans="1:17">
      <c r="A17" s="29">
        <v>45570</v>
      </c>
      <c r="B17" s="29">
        <v>45575</v>
      </c>
      <c r="C17" s="19" t="s">
        <v>240</v>
      </c>
      <c r="D17" s="20" t="s">
        <v>237</v>
      </c>
      <c r="E17" s="88">
        <v>45576</v>
      </c>
      <c r="F17" s="124">
        <v>6746</v>
      </c>
      <c r="G17" s="43">
        <v>1473.21</v>
      </c>
      <c r="H17" s="43"/>
      <c r="I17" s="43"/>
      <c r="J17" s="43"/>
      <c r="K17" s="43"/>
      <c r="L17" s="43"/>
      <c r="M17" s="43"/>
      <c r="N17" s="86">
        <f t="shared" si="0"/>
        <v>1473.21</v>
      </c>
      <c r="O17" s="29"/>
      <c r="P17" s="25"/>
      <c r="Q17" s="40"/>
    </row>
    <row r="18" s="1" customFormat="1" customHeight="1" spans="1:17">
      <c r="A18" s="29">
        <v>45570</v>
      </c>
      <c r="B18" s="29">
        <v>45575</v>
      </c>
      <c r="C18" s="19" t="s">
        <v>241</v>
      </c>
      <c r="D18" s="20" t="s">
        <v>237</v>
      </c>
      <c r="E18" s="88">
        <v>45576</v>
      </c>
      <c r="F18" s="124">
        <v>6746</v>
      </c>
      <c r="G18" s="43">
        <v>1473.21</v>
      </c>
      <c r="H18" s="43"/>
      <c r="I18" s="43"/>
      <c r="J18" s="43"/>
      <c r="K18" s="43"/>
      <c r="L18" s="43"/>
      <c r="M18" s="43"/>
      <c r="N18" s="86">
        <f t="shared" si="0"/>
        <v>1473.21</v>
      </c>
      <c r="O18" s="29"/>
      <c r="P18" s="25"/>
      <c r="Q18" s="40"/>
    </row>
    <row r="19" s="1" customFormat="1" customHeight="1" spans="1:17">
      <c r="A19" s="29">
        <v>45572</v>
      </c>
      <c r="B19" s="29">
        <v>45572</v>
      </c>
      <c r="C19" s="19" t="s">
        <v>242</v>
      </c>
      <c r="D19" s="20" t="s">
        <v>230</v>
      </c>
      <c r="E19" s="88">
        <v>45572</v>
      </c>
      <c r="F19" s="124">
        <v>6741</v>
      </c>
      <c r="G19" s="43"/>
      <c r="H19" s="43"/>
      <c r="I19" s="43"/>
      <c r="J19" s="43">
        <v>400</v>
      </c>
      <c r="K19" s="43"/>
      <c r="L19" s="43"/>
      <c r="M19" s="43"/>
      <c r="N19" s="86">
        <f t="shared" si="0"/>
        <v>400</v>
      </c>
      <c r="O19" s="29"/>
      <c r="P19" s="25"/>
      <c r="Q19" s="40"/>
    </row>
    <row r="20" s="1" customFormat="1" customHeight="1" spans="1:17">
      <c r="A20" s="29">
        <v>45573</v>
      </c>
      <c r="B20" s="29">
        <v>45573</v>
      </c>
      <c r="C20" s="19" t="s">
        <v>243</v>
      </c>
      <c r="D20" s="20" t="s">
        <v>244</v>
      </c>
      <c r="E20" s="88">
        <v>45573</v>
      </c>
      <c r="F20" s="124">
        <v>6744</v>
      </c>
      <c r="G20" s="43"/>
      <c r="H20" s="43"/>
      <c r="I20" s="43"/>
      <c r="J20" s="43">
        <v>700</v>
      </c>
      <c r="K20" s="43"/>
      <c r="L20" s="43"/>
      <c r="M20" s="43"/>
      <c r="N20" s="86">
        <f t="shared" si="0"/>
        <v>700</v>
      </c>
      <c r="O20" s="29"/>
      <c r="P20" s="25"/>
      <c r="Q20" s="40"/>
    </row>
    <row r="21" s="1" customFormat="1" customHeight="1" spans="1:17">
      <c r="A21" s="29">
        <v>45573</v>
      </c>
      <c r="B21" s="29">
        <v>45573</v>
      </c>
      <c r="C21" s="19" t="s">
        <v>245</v>
      </c>
      <c r="D21" s="20" t="s">
        <v>246</v>
      </c>
      <c r="E21" s="88">
        <v>45573</v>
      </c>
      <c r="F21" s="124">
        <v>6745</v>
      </c>
      <c r="G21" s="43"/>
      <c r="H21" s="43"/>
      <c r="I21" s="43"/>
      <c r="J21" s="43">
        <v>704</v>
      </c>
      <c r="K21" s="43"/>
      <c r="L21" s="43"/>
      <c r="M21" s="43">
        <v>167</v>
      </c>
      <c r="N21" s="86">
        <f t="shared" si="0"/>
        <v>871</v>
      </c>
      <c r="O21" s="29"/>
      <c r="P21" s="25"/>
      <c r="Q21" s="40"/>
    </row>
    <row r="22" s="1" customFormat="1" customHeight="1" spans="1:17">
      <c r="A22" s="29">
        <v>45576</v>
      </c>
      <c r="B22" s="29">
        <v>45579</v>
      </c>
      <c r="C22" s="19" t="s">
        <v>247</v>
      </c>
      <c r="D22" s="20" t="s">
        <v>248</v>
      </c>
      <c r="E22" s="88">
        <v>45576</v>
      </c>
      <c r="F22" s="124">
        <v>6747</v>
      </c>
      <c r="G22" s="43">
        <v>800</v>
      </c>
      <c r="H22" s="43"/>
      <c r="I22" s="43"/>
      <c r="J22" s="43"/>
      <c r="K22" s="43"/>
      <c r="L22" s="43"/>
      <c r="M22" s="43"/>
      <c r="N22" s="86">
        <f t="shared" si="0"/>
        <v>800</v>
      </c>
      <c r="O22" s="29"/>
      <c r="P22" s="25"/>
      <c r="Q22" s="40"/>
    </row>
    <row r="23" s="1" customFormat="1" customHeight="1" spans="1:17">
      <c r="A23" s="29">
        <v>45579</v>
      </c>
      <c r="B23" s="29">
        <v>45580</v>
      </c>
      <c r="C23" s="19" t="s">
        <v>249</v>
      </c>
      <c r="D23" s="20" t="s">
        <v>250</v>
      </c>
      <c r="E23" s="88">
        <v>45580</v>
      </c>
      <c r="F23" s="124">
        <v>6748</v>
      </c>
      <c r="G23" s="43"/>
      <c r="H23" s="43"/>
      <c r="I23" s="43"/>
      <c r="J23" s="43"/>
      <c r="K23" s="43"/>
      <c r="L23" s="43"/>
      <c r="M23" s="43">
        <v>1100</v>
      </c>
      <c r="N23" s="86">
        <f t="shared" si="0"/>
        <v>1100</v>
      </c>
      <c r="O23" s="29"/>
      <c r="P23" s="25"/>
      <c r="Q23" s="40"/>
    </row>
    <row r="24" s="1" customFormat="1" customHeight="1" spans="1:17">
      <c r="A24" s="29">
        <v>45579</v>
      </c>
      <c r="B24" s="29">
        <v>45582</v>
      </c>
      <c r="C24" s="19" t="s">
        <v>251</v>
      </c>
      <c r="D24" s="20" t="s">
        <v>252</v>
      </c>
      <c r="E24" s="88">
        <v>45582</v>
      </c>
      <c r="F24" s="124">
        <v>6754</v>
      </c>
      <c r="G24" s="43">
        <v>800</v>
      </c>
      <c r="H24" s="43"/>
      <c r="I24" s="43"/>
      <c r="J24" s="43"/>
      <c r="K24" s="43"/>
      <c r="L24" s="43"/>
      <c r="M24" s="43"/>
      <c r="N24" s="86">
        <f t="shared" si="0"/>
        <v>800</v>
      </c>
      <c r="O24" s="29"/>
      <c r="P24" s="25"/>
      <c r="Q24" s="40"/>
    </row>
    <row r="25" s="1" customFormat="1" customHeight="1" spans="1:17">
      <c r="A25" s="29">
        <v>45579</v>
      </c>
      <c r="B25" s="29">
        <v>45582</v>
      </c>
      <c r="C25" s="19" t="s">
        <v>253</v>
      </c>
      <c r="D25" s="20" t="s">
        <v>252</v>
      </c>
      <c r="E25" s="88">
        <v>45582</v>
      </c>
      <c r="F25" s="124">
        <v>6754</v>
      </c>
      <c r="G25" s="43">
        <v>1500</v>
      </c>
      <c r="H25" s="43"/>
      <c r="I25" s="43"/>
      <c r="J25" s="43"/>
      <c r="K25" s="43"/>
      <c r="L25" s="43"/>
      <c r="M25" s="43"/>
      <c r="N25" s="86">
        <f t="shared" si="0"/>
        <v>1500</v>
      </c>
      <c r="O25" s="29"/>
      <c r="P25" s="25"/>
      <c r="Q25" s="40"/>
    </row>
    <row r="26" s="1" customFormat="1" customHeight="1" spans="1:17">
      <c r="A26" s="29">
        <v>45579</v>
      </c>
      <c r="B26" s="29">
        <v>45580</v>
      </c>
      <c r="C26" s="19" t="s">
        <v>254</v>
      </c>
      <c r="D26" s="20" t="s">
        <v>255</v>
      </c>
      <c r="E26" s="88">
        <v>45580</v>
      </c>
      <c r="F26" s="124">
        <v>6749</v>
      </c>
      <c r="G26" s="43"/>
      <c r="H26" s="43"/>
      <c r="I26" s="43"/>
      <c r="J26" s="43"/>
      <c r="K26" s="43"/>
      <c r="L26" s="43">
        <v>2000</v>
      </c>
      <c r="M26" s="43">
        <v>2300</v>
      </c>
      <c r="N26" s="86">
        <f t="shared" si="0"/>
        <v>4300</v>
      </c>
      <c r="O26" s="29"/>
      <c r="P26" s="25"/>
      <c r="Q26" s="40"/>
    </row>
    <row r="27" s="1" customFormat="1" customHeight="1" spans="1:17">
      <c r="A27" s="29">
        <v>45579</v>
      </c>
      <c r="B27" s="29">
        <v>45581</v>
      </c>
      <c r="C27" s="19" t="s">
        <v>256</v>
      </c>
      <c r="D27" s="20" t="s">
        <v>257</v>
      </c>
      <c r="E27" s="88">
        <v>45581</v>
      </c>
      <c r="F27" s="124">
        <v>6752</v>
      </c>
      <c r="G27" s="43"/>
      <c r="H27" s="43"/>
      <c r="I27" s="43"/>
      <c r="J27" s="43"/>
      <c r="K27" s="43"/>
      <c r="L27" s="43">
        <v>6600</v>
      </c>
      <c r="M27" s="43">
        <v>1800</v>
      </c>
      <c r="N27" s="86">
        <f t="shared" si="0"/>
        <v>8400</v>
      </c>
      <c r="O27" s="29"/>
      <c r="P27" s="25"/>
      <c r="Q27" s="40"/>
    </row>
    <row r="28" s="1" customFormat="1" customHeight="1" spans="1:17">
      <c r="A28" s="29">
        <v>45580</v>
      </c>
      <c r="B28" s="29">
        <v>45583</v>
      </c>
      <c r="C28" s="147" t="s">
        <v>258</v>
      </c>
      <c r="D28" s="148" t="s">
        <v>250</v>
      </c>
      <c r="E28" s="88">
        <v>45583</v>
      </c>
      <c r="F28" s="149">
        <v>6757</v>
      </c>
      <c r="G28" s="43"/>
      <c r="H28" s="43"/>
      <c r="I28" s="43"/>
      <c r="J28" s="150"/>
      <c r="K28" s="43"/>
      <c r="L28" s="43">
        <v>6050</v>
      </c>
      <c r="M28" s="43">
        <v>1700</v>
      </c>
      <c r="N28" s="86">
        <f t="shared" si="0"/>
        <v>7750</v>
      </c>
      <c r="O28" s="29"/>
      <c r="P28" s="25"/>
      <c r="Q28" s="40"/>
    </row>
    <row r="29" s="1" customFormat="1" customHeight="1" spans="1:17">
      <c r="A29" s="29">
        <v>45581</v>
      </c>
      <c r="B29" s="29">
        <v>45581</v>
      </c>
      <c r="C29" s="19" t="s">
        <v>259</v>
      </c>
      <c r="D29" s="20" t="s">
        <v>260</v>
      </c>
      <c r="E29" s="88">
        <v>45593</v>
      </c>
      <c r="F29" s="124">
        <v>6763</v>
      </c>
      <c r="G29" s="43"/>
      <c r="H29" s="43"/>
      <c r="I29" s="43"/>
      <c r="J29" s="43">
        <v>5280</v>
      </c>
      <c r="K29" s="43"/>
      <c r="L29" s="43"/>
      <c r="M29" s="43"/>
      <c r="N29" s="86">
        <f t="shared" si="0"/>
        <v>5280</v>
      </c>
      <c r="O29" s="29"/>
      <c r="P29" s="25"/>
      <c r="Q29" s="40"/>
    </row>
    <row r="30" s="1" customFormat="1" customHeight="1" spans="1:17">
      <c r="A30" s="29">
        <v>45581</v>
      </c>
      <c r="B30" s="29">
        <v>45581</v>
      </c>
      <c r="C30" s="19" t="s">
        <v>261</v>
      </c>
      <c r="D30" s="20" t="s">
        <v>262</v>
      </c>
      <c r="E30" s="88">
        <v>45581</v>
      </c>
      <c r="F30" s="124">
        <v>6750</v>
      </c>
      <c r="G30" s="43"/>
      <c r="H30" s="43"/>
      <c r="I30" s="43"/>
      <c r="J30" s="43">
        <v>1760</v>
      </c>
      <c r="K30" s="43"/>
      <c r="L30" s="43"/>
      <c r="M30" s="43"/>
      <c r="N30" s="86">
        <f t="shared" si="0"/>
        <v>1760</v>
      </c>
      <c r="O30" s="29"/>
      <c r="P30" s="25"/>
      <c r="Q30" s="40"/>
    </row>
    <row r="31" s="1" customFormat="1" customHeight="1" spans="1:17">
      <c r="A31" s="29">
        <v>45582</v>
      </c>
      <c r="B31" s="29">
        <v>45582</v>
      </c>
      <c r="C31" s="19" t="s">
        <v>263</v>
      </c>
      <c r="D31" s="20" t="s">
        <v>230</v>
      </c>
      <c r="E31" s="88">
        <v>45582</v>
      </c>
      <c r="F31" s="124">
        <v>6753</v>
      </c>
      <c r="G31" s="43"/>
      <c r="H31" s="43"/>
      <c r="I31" s="43"/>
      <c r="J31" s="43"/>
      <c r="K31" s="43">
        <v>1050</v>
      </c>
      <c r="L31" s="43"/>
      <c r="M31" s="43"/>
      <c r="N31" s="86">
        <f t="shared" si="0"/>
        <v>1050</v>
      </c>
      <c r="O31" s="29"/>
      <c r="P31" s="25"/>
      <c r="Q31" s="40"/>
    </row>
    <row r="32" s="1" customFormat="1" customHeight="1" spans="1:17">
      <c r="A32" s="29">
        <v>45582</v>
      </c>
      <c r="B32" s="29">
        <v>45582</v>
      </c>
      <c r="C32" s="19" t="s">
        <v>264</v>
      </c>
      <c r="D32" s="108" t="s">
        <v>244</v>
      </c>
      <c r="E32" s="88">
        <v>45582</v>
      </c>
      <c r="F32" s="124">
        <v>6755</v>
      </c>
      <c r="G32" s="43"/>
      <c r="H32" s="43"/>
      <c r="I32" s="43"/>
      <c r="J32" s="43">
        <v>1320</v>
      </c>
      <c r="K32" s="43"/>
      <c r="L32" s="43"/>
      <c r="M32" s="43"/>
      <c r="N32" s="86">
        <f t="shared" si="0"/>
        <v>1320</v>
      </c>
      <c r="O32" s="29"/>
      <c r="P32" s="25"/>
      <c r="Q32" s="40"/>
    </row>
    <row r="33" s="1" customFormat="1" customHeight="1" spans="1:17">
      <c r="A33" s="29">
        <v>45583</v>
      </c>
      <c r="B33" s="29">
        <v>45583</v>
      </c>
      <c r="C33" s="147" t="s">
        <v>265</v>
      </c>
      <c r="D33" s="148" t="s">
        <v>266</v>
      </c>
      <c r="E33" s="88">
        <v>45583</v>
      </c>
      <c r="F33" s="149">
        <v>6756</v>
      </c>
      <c r="G33" s="43"/>
      <c r="H33" s="43"/>
      <c r="I33" s="43"/>
      <c r="J33" s="150">
        <v>1100</v>
      </c>
      <c r="K33" s="43"/>
      <c r="L33" s="43"/>
      <c r="M33" s="43"/>
      <c r="N33" s="86">
        <f t="shared" si="0"/>
        <v>1100</v>
      </c>
      <c r="O33" s="29"/>
      <c r="P33" s="25"/>
      <c r="Q33" s="40"/>
    </row>
    <row r="34" s="1" customFormat="1" customHeight="1" spans="1:17">
      <c r="A34" s="29">
        <v>45584</v>
      </c>
      <c r="B34" s="29">
        <v>45586</v>
      </c>
      <c r="C34" s="19" t="s">
        <v>267</v>
      </c>
      <c r="D34" s="20" t="s">
        <v>268</v>
      </c>
      <c r="E34" s="88">
        <v>45586</v>
      </c>
      <c r="F34" s="124">
        <v>6758</v>
      </c>
      <c r="G34" s="43">
        <v>1500</v>
      </c>
      <c r="H34" s="43"/>
      <c r="I34" s="43"/>
      <c r="J34" s="43"/>
      <c r="K34" s="43"/>
      <c r="L34" s="43"/>
      <c r="M34" s="43"/>
      <c r="N34" s="86">
        <f t="shared" si="0"/>
        <v>1500</v>
      </c>
      <c r="O34" s="29"/>
      <c r="P34" s="25"/>
      <c r="Q34" s="40"/>
    </row>
    <row r="35" s="1" customFormat="1" customHeight="1" spans="1:17">
      <c r="A35" s="29">
        <v>45584</v>
      </c>
      <c r="B35" s="29">
        <v>45587</v>
      </c>
      <c r="C35" s="19" t="s">
        <v>269</v>
      </c>
      <c r="D35" s="20" t="s">
        <v>270</v>
      </c>
      <c r="E35" s="88">
        <v>45587</v>
      </c>
      <c r="F35" s="124">
        <v>6760</v>
      </c>
      <c r="G35" s="43">
        <v>800</v>
      </c>
      <c r="H35" s="43"/>
      <c r="I35" s="43"/>
      <c r="J35" s="43"/>
      <c r="K35" s="43"/>
      <c r="L35" s="43"/>
      <c r="M35" s="43"/>
      <c r="N35" s="86">
        <f t="shared" si="0"/>
        <v>800</v>
      </c>
      <c r="O35" s="29"/>
      <c r="P35" s="25"/>
      <c r="Q35" s="40"/>
    </row>
    <row r="36" s="1" customFormat="1" customHeight="1" spans="1:17">
      <c r="A36" s="29">
        <v>45584</v>
      </c>
      <c r="B36" s="29">
        <v>45587</v>
      </c>
      <c r="C36" s="19" t="s">
        <v>271</v>
      </c>
      <c r="D36" s="20" t="s">
        <v>270</v>
      </c>
      <c r="E36" s="88">
        <v>45587</v>
      </c>
      <c r="F36" s="124">
        <v>6760</v>
      </c>
      <c r="G36" s="43">
        <v>1500</v>
      </c>
      <c r="H36" s="43"/>
      <c r="I36" s="43"/>
      <c r="J36" s="43"/>
      <c r="K36" s="43"/>
      <c r="L36" s="43"/>
      <c r="M36" s="43"/>
      <c r="N36" s="86">
        <f t="shared" si="0"/>
        <v>1500</v>
      </c>
      <c r="O36" s="29"/>
      <c r="P36" s="25"/>
      <c r="Q36" s="40"/>
    </row>
    <row r="37" s="1" customFormat="1" customHeight="1" spans="1:17">
      <c r="A37" s="29">
        <v>45586</v>
      </c>
      <c r="B37" s="29">
        <v>45586</v>
      </c>
      <c r="C37" s="19" t="s">
        <v>272</v>
      </c>
      <c r="D37" s="20" t="s">
        <v>273</v>
      </c>
      <c r="E37" s="88">
        <v>45586</v>
      </c>
      <c r="F37" s="124">
        <v>6759</v>
      </c>
      <c r="G37" s="43"/>
      <c r="H37" s="43"/>
      <c r="I37" s="43"/>
      <c r="J37" s="43"/>
      <c r="K37" s="43">
        <v>1500</v>
      </c>
      <c r="L37" s="43"/>
      <c r="M37" s="43">
        <v>2300</v>
      </c>
      <c r="N37" s="86">
        <f t="shared" si="0"/>
        <v>3800</v>
      </c>
      <c r="O37" s="29"/>
      <c r="P37" s="25"/>
      <c r="Q37" s="40"/>
    </row>
    <row r="38" s="1" customFormat="1" customHeight="1" spans="1:17">
      <c r="A38" s="29">
        <v>45587</v>
      </c>
      <c r="B38" s="29">
        <v>45588</v>
      </c>
      <c r="C38" s="19" t="s">
        <v>274</v>
      </c>
      <c r="D38" s="20" t="s">
        <v>275</v>
      </c>
      <c r="E38" s="88">
        <v>45588</v>
      </c>
      <c r="F38" s="124">
        <v>6761</v>
      </c>
      <c r="G38" s="43">
        <v>1500</v>
      </c>
      <c r="H38" s="43"/>
      <c r="I38" s="43"/>
      <c r="J38" s="43"/>
      <c r="K38" s="43"/>
      <c r="L38" s="43"/>
      <c r="M38" s="43">
        <v>500</v>
      </c>
      <c r="N38" s="86">
        <f t="shared" si="0"/>
        <v>2000</v>
      </c>
      <c r="O38" s="29"/>
      <c r="P38" s="25"/>
      <c r="Q38" s="40"/>
    </row>
    <row r="39" s="1" customFormat="1" customHeight="1" spans="1:17">
      <c r="A39" s="29">
        <v>45588</v>
      </c>
      <c r="B39" s="29">
        <v>45593</v>
      </c>
      <c r="C39" s="19" t="s">
        <v>276</v>
      </c>
      <c r="D39" s="20" t="s">
        <v>277</v>
      </c>
      <c r="E39" s="88">
        <v>45593</v>
      </c>
      <c r="F39" s="124">
        <v>6762</v>
      </c>
      <c r="G39" s="43"/>
      <c r="H39" s="43"/>
      <c r="I39" s="43"/>
      <c r="J39" s="43"/>
      <c r="K39" s="43"/>
      <c r="L39" s="43"/>
      <c r="M39" s="43">
        <v>3000</v>
      </c>
      <c r="N39" s="86">
        <f t="shared" si="0"/>
        <v>3000</v>
      </c>
      <c r="O39" s="29"/>
      <c r="P39" s="25"/>
      <c r="Q39" s="40"/>
    </row>
    <row r="40" s="1" customFormat="1" customHeight="1" spans="1:17">
      <c r="A40" s="29">
        <v>45593</v>
      </c>
      <c r="B40" s="29">
        <v>45594</v>
      </c>
      <c r="C40" s="19" t="s">
        <v>278</v>
      </c>
      <c r="D40" s="20" t="s">
        <v>237</v>
      </c>
      <c r="E40" s="88">
        <v>45594</v>
      </c>
      <c r="F40" s="124">
        <v>6764</v>
      </c>
      <c r="G40" s="43"/>
      <c r="H40" s="43"/>
      <c r="I40" s="43"/>
      <c r="J40" s="43"/>
      <c r="K40" s="43"/>
      <c r="L40" s="43"/>
      <c r="M40" s="43">
        <v>450</v>
      </c>
      <c r="N40" s="86">
        <f t="shared" si="0"/>
        <v>450</v>
      </c>
      <c r="O40" s="29"/>
      <c r="P40" s="25"/>
      <c r="Q40" s="40"/>
    </row>
    <row r="41" s="1" customFormat="1" customHeight="1" spans="1:17">
      <c r="A41" s="24" t="s">
        <v>54</v>
      </c>
      <c r="B41" s="74"/>
      <c r="C41" s="75"/>
      <c r="D41" s="76"/>
      <c r="E41" s="125"/>
      <c r="F41" s="77" t="s">
        <v>55</v>
      </c>
      <c r="G41" s="78">
        <f>SUM(G8:G40)</f>
        <v>19266.05</v>
      </c>
      <c r="H41" s="78">
        <f t="shared" ref="H41:N41" si="1">SUM(H8:H40)</f>
        <v>0</v>
      </c>
      <c r="I41" s="78">
        <f t="shared" si="1"/>
        <v>0</v>
      </c>
      <c r="J41" s="78">
        <f t="shared" si="1"/>
        <v>42644</v>
      </c>
      <c r="K41" s="78">
        <f t="shared" si="1"/>
        <v>195750</v>
      </c>
      <c r="L41" s="78">
        <f t="shared" si="1"/>
        <v>14650</v>
      </c>
      <c r="M41" s="78">
        <f t="shared" si="1"/>
        <v>13559</v>
      </c>
      <c r="N41" s="78">
        <f t="shared" si="1"/>
        <v>285869.05</v>
      </c>
      <c r="O41" s="89"/>
      <c r="P41" s="25"/>
      <c r="Q41" s="40"/>
    </row>
    <row r="42" s="1" customFormat="1" customHeight="1" spans="1:17">
      <c r="A42" s="79"/>
      <c r="B42" s="79"/>
      <c r="C42" s="80"/>
      <c r="D42" s="81"/>
      <c r="E42" s="126"/>
      <c r="F42" s="82"/>
      <c r="G42" s="83"/>
      <c r="H42" s="83"/>
      <c r="I42" s="83"/>
      <c r="J42" s="83"/>
      <c r="K42" s="83"/>
      <c r="L42" s="83"/>
      <c r="M42" s="83"/>
      <c r="N42" s="83"/>
      <c r="O42" s="8"/>
      <c r="P42" s="36"/>
      <c r="Q42" s="40"/>
    </row>
    <row r="43" s="1" customFormat="1" customHeight="1" spans="1:17">
      <c r="A43" s="8" t="s">
        <v>0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36"/>
      <c r="Q43" s="40"/>
    </row>
    <row r="44" s="1" customFormat="1" customHeight="1" spans="1:17">
      <c r="A44" s="8" t="s">
        <v>224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36"/>
      <c r="Q44" s="40"/>
    </row>
    <row r="45" s="1" customFormat="1" customHeight="1" spans="1:17">
      <c r="A45" s="8" t="s">
        <v>279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36"/>
      <c r="Q45" s="40"/>
    </row>
    <row r="46" s="1" customFormat="1" customHeight="1" spans="1:17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36"/>
      <c r="Q46" s="40"/>
    </row>
    <row r="47" s="1" customFormat="1" customHeight="1" spans="1:17">
      <c r="A47" s="7" t="s">
        <v>56</v>
      </c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36"/>
      <c r="Q47" s="40"/>
    </row>
    <row r="48" s="1" customFormat="1" customHeight="1" spans="1:17">
      <c r="A48" s="11" t="s">
        <v>4</v>
      </c>
      <c r="B48" s="11" t="s">
        <v>5</v>
      </c>
      <c r="C48" s="12" t="s">
        <v>6</v>
      </c>
      <c r="D48" s="12" t="s">
        <v>7</v>
      </c>
      <c r="E48" s="12" t="s">
        <v>57</v>
      </c>
      <c r="F48" s="12" t="s">
        <v>57</v>
      </c>
      <c r="G48" s="12" t="s">
        <v>10</v>
      </c>
      <c r="H48" s="14" t="s">
        <v>11</v>
      </c>
      <c r="I48" s="14"/>
      <c r="J48" s="12" t="s">
        <v>12</v>
      </c>
      <c r="K48" s="12" t="s">
        <v>13</v>
      </c>
      <c r="L48" s="37" t="s">
        <v>14</v>
      </c>
      <c r="M48" s="37"/>
      <c r="N48" s="12" t="s">
        <v>15</v>
      </c>
      <c r="O48" s="12" t="s">
        <v>16</v>
      </c>
      <c r="P48" s="12" t="s">
        <v>58</v>
      </c>
      <c r="Q48" s="12" t="s">
        <v>59</v>
      </c>
    </row>
    <row r="49" s="1" customFormat="1" customHeight="1" spans="1:17">
      <c r="A49" s="11"/>
      <c r="B49" s="11"/>
      <c r="C49" s="15"/>
      <c r="D49" s="15"/>
      <c r="E49" s="28" t="s">
        <v>18</v>
      </c>
      <c r="F49" s="28"/>
      <c r="G49" s="15"/>
      <c r="H49" s="17" t="s">
        <v>19</v>
      </c>
      <c r="I49" s="17" t="s">
        <v>20</v>
      </c>
      <c r="J49" s="15"/>
      <c r="K49" s="15"/>
      <c r="L49" s="17" t="s">
        <v>19</v>
      </c>
      <c r="M49" s="17" t="s">
        <v>20</v>
      </c>
      <c r="N49" s="15"/>
      <c r="O49" s="15"/>
      <c r="P49" s="15"/>
      <c r="Q49" s="15"/>
    </row>
    <row r="50" s="1" customFormat="1" customHeight="1" spans="1:17">
      <c r="A50" s="29">
        <v>45567</v>
      </c>
      <c r="B50" s="29">
        <v>45567</v>
      </c>
      <c r="C50" s="19" t="s">
        <v>229</v>
      </c>
      <c r="D50" s="20" t="s">
        <v>230</v>
      </c>
      <c r="E50" s="88">
        <v>45574</v>
      </c>
      <c r="F50" s="33">
        <v>46579</v>
      </c>
      <c r="G50" s="23"/>
      <c r="H50" s="23"/>
      <c r="I50" s="23"/>
      <c r="J50" s="23"/>
      <c r="K50" s="23">
        <v>193200</v>
      </c>
      <c r="L50" s="23"/>
      <c r="M50" s="23"/>
      <c r="N50" s="23">
        <f t="shared" ref="N50:N59" si="2">SUM(G50:M50)</f>
        <v>193200</v>
      </c>
      <c r="O50" s="38"/>
      <c r="P50" s="25"/>
      <c r="Q50" s="18"/>
    </row>
    <row r="51" s="1" customFormat="1" customHeight="1" spans="1:17">
      <c r="A51" s="29">
        <v>45567</v>
      </c>
      <c r="B51" s="29">
        <v>45567</v>
      </c>
      <c r="C51" s="19" t="s">
        <v>231</v>
      </c>
      <c r="D51" s="20" t="s">
        <v>230</v>
      </c>
      <c r="E51" s="88">
        <v>45574</v>
      </c>
      <c r="F51" s="33">
        <v>46579</v>
      </c>
      <c r="G51" s="23"/>
      <c r="H51" s="23"/>
      <c r="I51" s="23"/>
      <c r="J51" s="23">
        <v>22440</v>
      </c>
      <c r="K51" s="23"/>
      <c r="L51" s="23"/>
      <c r="M51" s="23"/>
      <c r="N51" s="23">
        <f t="shared" si="2"/>
        <v>22440</v>
      </c>
      <c r="O51" s="38"/>
      <c r="P51" s="25"/>
      <c r="Q51" s="18"/>
    </row>
    <row r="52" s="1" customFormat="1" customHeight="1" spans="1:17">
      <c r="A52" s="29">
        <v>45569</v>
      </c>
      <c r="B52" s="29">
        <v>45574</v>
      </c>
      <c r="C52" s="19" t="s">
        <v>280</v>
      </c>
      <c r="D52" s="20" t="s">
        <v>281</v>
      </c>
      <c r="E52" s="47"/>
      <c r="F52" s="44"/>
      <c r="G52" s="34"/>
      <c r="H52" s="34"/>
      <c r="I52" s="34"/>
      <c r="J52" s="34"/>
      <c r="K52" s="34"/>
      <c r="L52" s="23">
        <v>20800</v>
      </c>
      <c r="M52" s="23"/>
      <c r="N52" s="23">
        <f t="shared" si="2"/>
        <v>20800</v>
      </c>
      <c r="O52" s="38"/>
      <c r="P52" s="25" t="s">
        <v>282</v>
      </c>
      <c r="Q52" s="18"/>
    </row>
    <row r="53" s="1" customFormat="1" customHeight="1" spans="1:17">
      <c r="A53" s="29">
        <v>45573</v>
      </c>
      <c r="B53" s="29">
        <v>45573</v>
      </c>
      <c r="C53" s="19" t="s">
        <v>283</v>
      </c>
      <c r="D53" s="20" t="s">
        <v>284</v>
      </c>
      <c r="E53" s="47"/>
      <c r="F53" s="44"/>
      <c r="G53" s="34"/>
      <c r="H53" s="34"/>
      <c r="I53" s="34"/>
      <c r="J53" s="34">
        <v>2160.71</v>
      </c>
      <c r="K53" s="34"/>
      <c r="L53" s="23"/>
      <c r="M53" s="23"/>
      <c r="N53" s="23">
        <f t="shared" si="2"/>
        <v>2160.71</v>
      </c>
      <c r="O53" s="38"/>
      <c r="P53" s="25"/>
      <c r="Q53" s="18"/>
    </row>
    <row r="54" s="1" customFormat="1" customHeight="1" spans="1:17">
      <c r="A54" s="30">
        <v>45573</v>
      </c>
      <c r="B54" s="30">
        <v>45573</v>
      </c>
      <c r="C54" s="19" t="s">
        <v>285</v>
      </c>
      <c r="D54" s="31" t="s">
        <v>286</v>
      </c>
      <c r="E54" s="18"/>
      <c r="F54" s="44"/>
      <c r="G54" s="34"/>
      <c r="H54" s="43"/>
      <c r="I54" s="43"/>
      <c r="J54" s="43"/>
      <c r="K54" s="43">
        <v>4557.14</v>
      </c>
      <c r="L54" s="23"/>
      <c r="M54" s="23"/>
      <c r="N54" s="23">
        <f t="shared" si="2"/>
        <v>4557.14</v>
      </c>
      <c r="O54" s="38"/>
      <c r="P54" s="25"/>
      <c r="Q54" s="18"/>
    </row>
    <row r="55" s="1" customFormat="1" customHeight="1" spans="1:17">
      <c r="A55" s="29">
        <v>45575</v>
      </c>
      <c r="B55" s="29">
        <v>45575</v>
      </c>
      <c r="C55" s="19" t="s">
        <v>287</v>
      </c>
      <c r="D55" s="31" t="s">
        <v>288</v>
      </c>
      <c r="E55" s="45">
        <v>45606</v>
      </c>
      <c r="F55" s="33">
        <v>46577</v>
      </c>
      <c r="G55" s="23"/>
      <c r="H55" s="46"/>
      <c r="I55" s="46"/>
      <c r="J55" s="46">
        <v>87936</v>
      </c>
      <c r="K55" s="46"/>
      <c r="L55" s="23"/>
      <c r="M55" s="23"/>
      <c r="N55" s="23">
        <f t="shared" si="2"/>
        <v>87936</v>
      </c>
      <c r="O55" s="38"/>
      <c r="P55" s="25"/>
      <c r="Q55" s="18"/>
    </row>
    <row r="56" s="1" customFormat="1" customHeight="1" spans="1:17">
      <c r="A56" s="47">
        <v>45575</v>
      </c>
      <c r="B56" s="47">
        <v>45575</v>
      </c>
      <c r="C56" s="19" t="s">
        <v>289</v>
      </c>
      <c r="D56" s="31" t="s">
        <v>288</v>
      </c>
      <c r="E56" s="32">
        <v>45611</v>
      </c>
      <c r="F56" s="33">
        <v>46578</v>
      </c>
      <c r="G56" s="34"/>
      <c r="H56" s="43"/>
      <c r="I56" s="43"/>
      <c r="J56" s="43"/>
      <c r="K56" s="43">
        <v>194400</v>
      </c>
      <c r="L56" s="23"/>
      <c r="M56" s="23"/>
      <c r="N56" s="23">
        <f t="shared" si="2"/>
        <v>194400</v>
      </c>
      <c r="O56" s="38"/>
      <c r="P56" s="25"/>
      <c r="Q56" s="18"/>
    </row>
    <row r="57" s="1" customFormat="1" customHeight="1" spans="1:17">
      <c r="A57" s="29">
        <v>45587</v>
      </c>
      <c r="B57" s="30">
        <v>45587</v>
      </c>
      <c r="C57" s="19" t="s">
        <v>290</v>
      </c>
      <c r="D57" s="31" t="s">
        <v>291</v>
      </c>
      <c r="E57" s="18">
        <v>45594</v>
      </c>
      <c r="F57" s="33">
        <v>46581</v>
      </c>
      <c r="G57" s="34"/>
      <c r="H57" s="43"/>
      <c r="I57" s="43"/>
      <c r="J57" s="43">
        <v>10560</v>
      </c>
      <c r="K57" s="43"/>
      <c r="L57" s="23"/>
      <c r="M57" s="23"/>
      <c r="N57" s="23">
        <f t="shared" si="2"/>
        <v>10560</v>
      </c>
      <c r="O57" s="38"/>
      <c r="P57" s="25"/>
      <c r="Q57" s="18"/>
    </row>
    <row r="58" s="1" customFormat="1" customHeight="1" spans="1:17">
      <c r="A58" s="29">
        <v>45587</v>
      </c>
      <c r="B58" s="29">
        <v>45587</v>
      </c>
      <c r="C58" s="19" t="s">
        <v>292</v>
      </c>
      <c r="D58" s="31" t="s">
        <v>291</v>
      </c>
      <c r="E58" s="18">
        <v>45594</v>
      </c>
      <c r="F58" s="33">
        <v>46582</v>
      </c>
      <c r="G58" s="34"/>
      <c r="H58" s="43"/>
      <c r="I58" s="43"/>
      <c r="J58" s="43">
        <v>6072</v>
      </c>
      <c r="K58" s="43"/>
      <c r="L58" s="23"/>
      <c r="M58" s="23"/>
      <c r="N58" s="23">
        <f t="shared" si="2"/>
        <v>6072</v>
      </c>
      <c r="O58" s="38"/>
      <c r="P58" s="25"/>
      <c r="Q58" s="18"/>
    </row>
    <row r="59" s="1" customFormat="1" customHeight="1" spans="1:17">
      <c r="A59" s="29">
        <v>45594</v>
      </c>
      <c r="B59" s="29">
        <v>45594</v>
      </c>
      <c r="C59" s="19" t="s">
        <v>293</v>
      </c>
      <c r="D59" s="31" t="s">
        <v>294</v>
      </c>
      <c r="E59" s="18"/>
      <c r="F59" s="44"/>
      <c r="G59" s="34"/>
      <c r="H59" s="43"/>
      <c r="I59" s="43"/>
      <c r="J59" s="43"/>
      <c r="K59" s="43">
        <v>91450</v>
      </c>
      <c r="L59" s="23"/>
      <c r="M59" s="23"/>
      <c r="N59" s="23">
        <f t="shared" si="2"/>
        <v>91450</v>
      </c>
      <c r="O59" s="38"/>
      <c r="P59" s="25"/>
      <c r="Q59" s="18"/>
    </row>
    <row r="60" s="1" customFormat="1" customHeight="1" spans="1:17">
      <c r="A60" s="24" t="s">
        <v>15</v>
      </c>
      <c r="B60" s="20"/>
      <c r="C60" s="25"/>
      <c r="D60" s="31"/>
      <c r="E60" s="18"/>
      <c r="F60" s="48"/>
      <c r="G60" s="26">
        <f>SUM(G50:G59)</f>
        <v>0</v>
      </c>
      <c r="H60" s="26">
        <f t="shared" ref="H60:N60" si="3">SUM(H50:H59)</f>
        <v>0</v>
      </c>
      <c r="I60" s="26">
        <f t="shared" si="3"/>
        <v>0</v>
      </c>
      <c r="J60" s="26">
        <f t="shared" si="3"/>
        <v>129168.71</v>
      </c>
      <c r="K60" s="26">
        <f t="shared" si="3"/>
        <v>483607.14</v>
      </c>
      <c r="L60" s="26">
        <f t="shared" si="3"/>
        <v>20800</v>
      </c>
      <c r="M60" s="26">
        <f t="shared" si="3"/>
        <v>0</v>
      </c>
      <c r="N60" s="26">
        <f t="shared" si="3"/>
        <v>633575.85</v>
      </c>
      <c r="O60" s="38"/>
      <c r="P60" s="25"/>
      <c r="Q60" s="18"/>
    </row>
    <row r="61" s="1" customFormat="1" customHeight="1" spans="1:17">
      <c r="A61" s="81" t="s">
        <v>75</v>
      </c>
      <c r="B61" s="24"/>
      <c r="C61" s="91"/>
      <c r="D61" s="24"/>
      <c r="E61" s="35"/>
      <c r="F61" s="48"/>
      <c r="G61" s="92">
        <f>G41+G60</f>
        <v>19266.05</v>
      </c>
      <c r="H61" s="92">
        <f t="shared" ref="H61:N61" si="4">H41+H60</f>
        <v>0</v>
      </c>
      <c r="I61" s="92">
        <f t="shared" si="4"/>
        <v>0</v>
      </c>
      <c r="J61" s="92">
        <f t="shared" si="4"/>
        <v>171812.71</v>
      </c>
      <c r="K61" s="92">
        <f t="shared" si="4"/>
        <v>679357.14</v>
      </c>
      <c r="L61" s="92">
        <f t="shared" si="4"/>
        <v>35450</v>
      </c>
      <c r="M61" s="92">
        <f t="shared" si="4"/>
        <v>13559</v>
      </c>
      <c r="N61" s="92">
        <f t="shared" si="4"/>
        <v>919444.9</v>
      </c>
      <c r="O61" s="38"/>
      <c r="P61" s="25"/>
      <c r="Q61" s="18"/>
    </row>
    <row r="62" s="1" customFormat="1" customHeight="1" spans="1:17">
      <c r="A62" s="81"/>
      <c r="B62" s="93"/>
      <c r="C62" s="94"/>
      <c r="D62" s="93"/>
      <c r="E62" s="93"/>
      <c r="F62" s="93"/>
      <c r="G62" s="96"/>
      <c r="H62" s="96"/>
      <c r="I62" s="96"/>
      <c r="J62" s="96"/>
      <c r="K62" s="96"/>
      <c r="L62" s="96"/>
      <c r="M62" s="96"/>
      <c r="N62" s="96"/>
      <c r="O62" s="118"/>
      <c r="P62" s="36"/>
      <c r="Q62" s="122"/>
    </row>
    <row r="63" s="1" customFormat="1" customHeight="1" spans="1:17">
      <c r="A63" s="97"/>
      <c r="B63" s="97"/>
      <c r="C63" s="98"/>
      <c r="D63" s="99"/>
      <c r="E63" s="99"/>
      <c r="F63" s="98"/>
      <c r="G63" s="100"/>
      <c r="H63" s="100"/>
      <c r="I63" s="40"/>
      <c r="J63" s="40"/>
      <c r="K63" s="40"/>
      <c r="L63" s="40"/>
      <c r="M63" s="40"/>
      <c r="N63" s="40"/>
      <c r="O63" s="40"/>
      <c r="P63" s="36"/>
      <c r="Q63" s="40"/>
    </row>
    <row r="64" s="1" customFormat="1" customHeight="1" spans="1:17">
      <c r="A64" s="97"/>
      <c r="B64" s="97"/>
      <c r="C64" s="98"/>
      <c r="D64" s="99"/>
      <c r="E64" s="99"/>
      <c r="F64" s="98"/>
      <c r="G64" s="100"/>
      <c r="H64" s="100"/>
      <c r="I64" s="40"/>
      <c r="J64" s="40"/>
      <c r="K64" s="40"/>
      <c r="L64" s="40"/>
      <c r="M64" s="40"/>
      <c r="N64" s="40"/>
      <c r="O64" s="40"/>
      <c r="P64" s="36"/>
      <c r="Q64" s="40"/>
    </row>
    <row r="65" s="1" customFormat="1" customHeight="1" spans="1:17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36"/>
      <c r="Q65" s="40"/>
    </row>
    <row r="66" s="1" customFormat="1" customHeight="1" spans="1:17">
      <c r="A66" s="8" t="s">
        <v>0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36"/>
      <c r="Q66" s="40"/>
    </row>
    <row r="67" s="1" customFormat="1" customHeight="1" spans="1:17">
      <c r="A67" s="8" t="s">
        <v>224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36"/>
      <c r="Q67" s="40"/>
    </row>
    <row r="68" s="1" customFormat="1" customHeight="1" spans="1:17">
      <c r="A68" s="8" t="s">
        <v>2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36"/>
      <c r="Q68" s="40"/>
    </row>
    <row r="69" s="1" customFormat="1" customHeight="1" spans="1:17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36"/>
      <c r="Q69" s="40"/>
    </row>
    <row r="70" s="1" customFormat="1" customHeight="1" spans="1:17">
      <c r="A70" s="102" t="s">
        <v>76</v>
      </c>
      <c r="B70" s="102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36"/>
      <c r="Q70" s="40"/>
    </row>
    <row r="71" s="1" customFormat="1" customHeight="1" spans="1:17">
      <c r="A71" s="11" t="s">
        <v>4</v>
      </c>
      <c r="B71" s="11" t="s">
        <v>5</v>
      </c>
      <c r="C71" s="12" t="s">
        <v>6</v>
      </c>
      <c r="D71" s="66" t="s">
        <v>7</v>
      </c>
      <c r="E71" s="12" t="s">
        <v>8</v>
      </c>
      <c r="F71" s="67" t="s">
        <v>9</v>
      </c>
      <c r="G71" s="12" t="s">
        <v>10</v>
      </c>
      <c r="H71" s="14" t="s">
        <v>11</v>
      </c>
      <c r="I71" s="14"/>
      <c r="J71" s="11" t="s">
        <v>12</v>
      </c>
      <c r="K71" s="12" t="s">
        <v>13</v>
      </c>
      <c r="L71" s="14" t="s">
        <v>14</v>
      </c>
      <c r="M71" s="14"/>
      <c r="N71" s="11" t="s">
        <v>15</v>
      </c>
      <c r="O71" s="12" t="s">
        <v>16</v>
      </c>
      <c r="P71" s="12" t="s">
        <v>77</v>
      </c>
      <c r="Q71" s="40"/>
    </row>
    <row r="72" s="1" customFormat="1" customHeight="1" spans="1:17">
      <c r="A72" s="11"/>
      <c r="B72" s="11"/>
      <c r="C72" s="28"/>
      <c r="D72" s="103"/>
      <c r="E72" s="69" t="s">
        <v>18</v>
      </c>
      <c r="F72" s="104"/>
      <c r="G72" s="28"/>
      <c r="H72" s="41" t="s">
        <v>19</v>
      </c>
      <c r="I72" s="41" t="s">
        <v>20</v>
      </c>
      <c r="J72" s="11"/>
      <c r="K72" s="28"/>
      <c r="L72" s="41" t="s">
        <v>19</v>
      </c>
      <c r="M72" s="41" t="s">
        <v>20</v>
      </c>
      <c r="N72" s="11"/>
      <c r="O72" s="28"/>
      <c r="P72" s="28"/>
      <c r="Q72" s="40"/>
    </row>
    <row r="73" s="1" customFormat="1" customHeight="1" spans="1:17">
      <c r="A73" s="107">
        <v>45540</v>
      </c>
      <c r="B73" s="107">
        <v>45540</v>
      </c>
      <c r="C73" s="19" t="s">
        <v>295</v>
      </c>
      <c r="D73" s="108" t="s">
        <v>288</v>
      </c>
      <c r="E73" s="88">
        <v>45572</v>
      </c>
      <c r="F73" s="151">
        <v>140281</v>
      </c>
      <c r="G73" s="23"/>
      <c r="H73" s="46"/>
      <c r="I73" s="46"/>
      <c r="J73" s="46">
        <v>24200</v>
      </c>
      <c r="K73" s="119"/>
      <c r="L73" s="46"/>
      <c r="M73" s="46"/>
      <c r="N73" s="23">
        <f>SUM(G73:M73)</f>
        <v>24200</v>
      </c>
      <c r="O73" s="45"/>
      <c r="P73" s="25"/>
      <c r="Q73" s="40"/>
    </row>
    <row r="74" s="1" customFormat="1" customHeight="1" spans="1:17">
      <c r="A74" s="107">
        <v>45551</v>
      </c>
      <c r="B74" s="107">
        <v>45551</v>
      </c>
      <c r="C74" s="19" t="s">
        <v>296</v>
      </c>
      <c r="D74" s="108" t="s">
        <v>288</v>
      </c>
      <c r="E74" s="88">
        <v>45586</v>
      </c>
      <c r="F74" s="151">
        <v>140498</v>
      </c>
      <c r="G74" s="23"/>
      <c r="H74" s="46"/>
      <c r="I74" s="46"/>
      <c r="J74" s="46"/>
      <c r="K74" s="119">
        <v>96090</v>
      </c>
      <c r="L74" s="46"/>
      <c r="M74" s="46"/>
      <c r="N74" s="23">
        <f>SUM(G74:M74)</f>
        <v>96090</v>
      </c>
      <c r="O74" s="45"/>
      <c r="P74" s="25"/>
      <c r="Q74" s="40"/>
    </row>
    <row r="75" s="1" customFormat="1" customHeight="1" spans="1:17">
      <c r="A75" s="112" t="s">
        <v>91</v>
      </c>
      <c r="B75" s="113"/>
      <c r="C75" s="114"/>
      <c r="D75" s="114"/>
      <c r="E75" s="116"/>
      <c r="F75" s="116"/>
      <c r="G75" s="117">
        <f>SUM(G73:G74)</f>
        <v>0</v>
      </c>
      <c r="H75" s="117">
        <f t="shared" ref="H75:N75" si="5">SUM(H73:H74)</f>
        <v>0</v>
      </c>
      <c r="I75" s="117">
        <f t="shared" si="5"/>
        <v>0</v>
      </c>
      <c r="J75" s="117">
        <f t="shared" si="5"/>
        <v>24200</v>
      </c>
      <c r="K75" s="117">
        <f t="shared" si="5"/>
        <v>96090</v>
      </c>
      <c r="L75" s="117">
        <f t="shared" si="5"/>
        <v>0</v>
      </c>
      <c r="M75" s="117">
        <f t="shared" si="5"/>
        <v>0</v>
      </c>
      <c r="N75" s="117">
        <f t="shared" si="5"/>
        <v>120290</v>
      </c>
      <c r="O75" s="120"/>
      <c r="P75" s="121"/>
      <c r="Q75" s="40"/>
    </row>
    <row r="76" s="1" customFormat="1" customHeight="1" spans="1:17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</row>
    <row r="77" s="1" customFormat="1" customHeight="1" spans="1:17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</row>
    <row r="78" s="1" customFormat="1" customHeight="1" spans="1:17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</row>
    <row r="79" s="1" customFormat="1" customHeight="1" spans="1:17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</row>
    <row r="80" s="1" customFormat="1" customHeight="1" spans="15:17">
      <c r="O80" s="40"/>
      <c r="P80" s="40"/>
      <c r="Q80" s="40"/>
    </row>
  </sheetData>
  <sortState ref="A8:Q40">
    <sortCondition ref="C8:C40"/>
  </sortState>
  <mergeCells count="41">
    <mergeCell ref="H6:I6"/>
    <mergeCell ref="L6:M6"/>
    <mergeCell ref="H48:I48"/>
    <mergeCell ref="L48:M48"/>
    <mergeCell ref="A70:B70"/>
    <mergeCell ref="H71:I71"/>
    <mergeCell ref="L71:M71"/>
    <mergeCell ref="A6:A7"/>
    <mergeCell ref="A48:A49"/>
    <mergeCell ref="A71:A72"/>
    <mergeCell ref="B6:B7"/>
    <mergeCell ref="B48:B49"/>
    <mergeCell ref="B71:B72"/>
    <mergeCell ref="C6:C7"/>
    <mergeCell ref="C48:C49"/>
    <mergeCell ref="C71:C72"/>
    <mergeCell ref="D6:D7"/>
    <mergeCell ref="D48:D49"/>
    <mergeCell ref="D71:D72"/>
    <mergeCell ref="F6:F7"/>
    <mergeCell ref="F48:F49"/>
    <mergeCell ref="F71:F72"/>
    <mergeCell ref="G6:G7"/>
    <mergeCell ref="G48:G49"/>
    <mergeCell ref="G71:G72"/>
    <mergeCell ref="J6:J7"/>
    <mergeCell ref="J48:J49"/>
    <mergeCell ref="J71:J72"/>
    <mergeCell ref="K6:K7"/>
    <mergeCell ref="K48:K49"/>
    <mergeCell ref="K71:K72"/>
    <mergeCell ref="N6:N7"/>
    <mergeCell ref="N48:N49"/>
    <mergeCell ref="N71:N72"/>
    <mergeCell ref="O6:O7"/>
    <mergeCell ref="O48:O49"/>
    <mergeCell ref="O71:O72"/>
    <mergeCell ref="P6:P7"/>
    <mergeCell ref="P48:P49"/>
    <mergeCell ref="P71:P72"/>
    <mergeCell ref="Q48:Q49"/>
  </mergeCells>
  <pageMargins left="0.75" right="0.75" top="1" bottom="1" header="0.5" footer="0.5"/>
  <pageSetup paperSize="25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79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11.7142857142857" style="139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2857142857143" style="1" customWidth="1"/>
    <col min="17" max="16383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8"/>
      <c r="F1" s="49"/>
      <c r="G1" s="8"/>
      <c r="H1" s="8"/>
      <c r="I1" s="8"/>
      <c r="J1" s="8"/>
      <c r="K1" s="8"/>
      <c r="L1" s="8"/>
      <c r="M1" s="8"/>
      <c r="N1" s="8"/>
      <c r="O1" s="8"/>
      <c r="P1" s="40"/>
      <c r="Q1" s="40"/>
    </row>
    <row r="2" s="1" customFormat="1" customHeight="1" spans="1:17">
      <c r="A2" s="8" t="s">
        <v>297</v>
      </c>
      <c r="B2" s="8"/>
      <c r="C2" s="8"/>
      <c r="D2" s="8"/>
      <c r="E2" s="8"/>
      <c r="F2" s="49"/>
      <c r="G2" s="8"/>
      <c r="H2" s="8"/>
      <c r="I2" s="8"/>
      <c r="J2" s="8"/>
      <c r="K2" s="8"/>
      <c r="L2" s="8"/>
      <c r="M2" s="8"/>
      <c r="N2" s="8"/>
      <c r="O2" s="8"/>
      <c r="P2" s="40"/>
      <c r="Q2" s="40"/>
    </row>
    <row r="3" s="1" customFormat="1" customHeight="1" spans="1:17">
      <c r="A3" s="8" t="s">
        <v>2</v>
      </c>
      <c r="B3" s="8"/>
      <c r="C3" s="8"/>
      <c r="D3" s="8"/>
      <c r="E3" s="8"/>
      <c r="F3" s="49"/>
      <c r="G3" s="8"/>
      <c r="H3" s="8"/>
      <c r="I3" s="8"/>
      <c r="J3" s="8"/>
      <c r="K3" s="8"/>
      <c r="L3" s="8"/>
      <c r="M3" s="8"/>
      <c r="N3" s="8"/>
      <c r="O3" s="8"/>
      <c r="P3" s="40"/>
      <c r="Q3" s="40"/>
    </row>
    <row r="4" s="1" customFormat="1" customHeight="1" spans="1:17">
      <c r="A4" s="8"/>
      <c r="B4" s="8"/>
      <c r="C4" s="8"/>
      <c r="D4" s="8"/>
      <c r="E4" s="8"/>
      <c r="F4" s="49"/>
      <c r="G4" s="8"/>
      <c r="H4" s="8"/>
      <c r="I4" s="8"/>
      <c r="J4" s="8"/>
      <c r="K4" s="8"/>
      <c r="L4" s="8"/>
      <c r="M4" s="8"/>
      <c r="N4" s="8"/>
      <c r="O4" s="8"/>
      <c r="P4" s="40"/>
      <c r="Q4" s="40"/>
    </row>
    <row r="5" s="1" customFormat="1" customHeight="1" spans="1:17">
      <c r="A5" s="7" t="s">
        <v>3</v>
      </c>
      <c r="B5" s="7"/>
      <c r="C5" s="8"/>
      <c r="D5" s="8"/>
      <c r="E5" s="8"/>
      <c r="F5" s="49"/>
      <c r="G5" s="8"/>
      <c r="H5" s="8"/>
      <c r="I5" s="8"/>
      <c r="J5" s="8"/>
      <c r="K5" s="8"/>
      <c r="L5" s="8"/>
      <c r="M5" s="8"/>
      <c r="N5" s="8"/>
      <c r="O5" s="8"/>
      <c r="P5" s="40"/>
      <c r="Q5" s="40"/>
    </row>
    <row r="6" s="1" customFormat="1" customHeight="1" spans="1:17">
      <c r="A6" s="12" t="s">
        <v>4</v>
      </c>
      <c r="B6" s="12" t="s">
        <v>5</v>
      </c>
      <c r="C6" s="12" t="s">
        <v>6</v>
      </c>
      <c r="D6" s="66" t="s">
        <v>7</v>
      </c>
      <c r="E6" s="12" t="s">
        <v>8</v>
      </c>
      <c r="F6" s="67" t="s">
        <v>298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4" t="s">
        <v>17</v>
      </c>
      <c r="Q6" s="40"/>
    </row>
    <row r="7" s="1" customFormat="1" customHeight="1" spans="1:17">
      <c r="A7" s="15"/>
      <c r="B7" s="15"/>
      <c r="C7" s="15"/>
      <c r="D7" s="68"/>
      <c r="E7" s="69" t="s">
        <v>18</v>
      </c>
      <c r="F7" s="70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85"/>
      <c r="Q7" s="40"/>
    </row>
    <row r="8" s="1" customFormat="1" customHeight="1" spans="1:17">
      <c r="A8" s="29">
        <v>45572</v>
      </c>
      <c r="B8" s="29">
        <v>45572</v>
      </c>
      <c r="C8" s="19" t="s">
        <v>299</v>
      </c>
      <c r="D8" s="20" t="s">
        <v>300</v>
      </c>
      <c r="E8" s="88">
        <v>45572</v>
      </c>
      <c r="F8" s="140">
        <v>5449</v>
      </c>
      <c r="G8" s="43"/>
      <c r="H8" s="43"/>
      <c r="I8" s="43"/>
      <c r="J8" s="43">
        <v>176</v>
      </c>
      <c r="K8" s="43"/>
      <c r="L8" s="43"/>
      <c r="M8" s="43"/>
      <c r="N8" s="86">
        <f t="shared" ref="N8:N34" si="0">SUM(G8:M8)</f>
        <v>176</v>
      </c>
      <c r="O8" s="29"/>
      <c r="P8" s="25"/>
      <c r="Q8" s="40"/>
    </row>
    <row r="9" s="1" customFormat="1" customHeight="1" spans="1:17">
      <c r="A9" s="29">
        <v>45572</v>
      </c>
      <c r="B9" s="29">
        <v>45572</v>
      </c>
      <c r="C9" s="19" t="s">
        <v>301</v>
      </c>
      <c r="D9" s="20" t="s">
        <v>302</v>
      </c>
      <c r="E9" s="88">
        <v>45572</v>
      </c>
      <c r="F9" s="140">
        <v>5450</v>
      </c>
      <c r="G9" s="43"/>
      <c r="H9" s="43"/>
      <c r="I9" s="43"/>
      <c r="J9" s="43">
        <v>1100</v>
      </c>
      <c r="K9" s="43"/>
      <c r="L9" s="43"/>
      <c r="M9" s="43"/>
      <c r="N9" s="86">
        <f t="shared" si="0"/>
        <v>1100</v>
      </c>
      <c r="O9" s="29"/>
      <c r="P9" s="25"/>
      <c r="Q9" s="40"/>
    </row>
    <row r="10" s="1" customFormat="1" customHeight="1" spans="1:17">
      <c r="A10" s="29">
        <v>45572</v>
      </c>
      <c r="B10" s="29">
        <v>45572</v>
      </c>
      <c r="C10" s="19" t="s">
        <v>303</v>
      </c>
      <c r="D10" s="20" t="s">
        <v>304</v>
      </c>
      <c r="E10" s="88">
        <v>45572</v>
      </c>
      <c r="F10" s="140">
        <v>5452</v>
      </c>
      <c r="G10" s="43"/>
      <c r="H10" s="43"/>
      <c r="I10" s="43"/>
      <c r="J10" s="43">
        <v>1650</v>
      </c>
      <c r="K10" s="43"/>
      <c r="L10" s="43"/>
      <c r="M10" s="43"/>
      <c r="N10" s="86">
        <f t="shared" si="0"/>
        <v>1650</v>
      </c>
      <c r="O10" s="29"/>
      <c r="P10" s="25"/>
      <c r="Q10" s="40"/>
    </row>
    <row r="11" s="1" customFormat="1" customHeight="1" spans="1:17">
      <c r="A11" s="29">
        <v>45573</v>
      </c>
      <c r="B11" s="29">
        <v>45573</v>
      </c>
      <c r="C11" s="19" t="s">
        <v>305</v>
      </c>
      <c r="D11" s="20" t="s">
        <v>306</v>
      </c>
      <c r="E11" s="88">
        <v>45573</v>
      </c>
      <c r="F11" s="140">
        <v>5459</v>
      </c>
      <c r="G11" s="43"/>
      <c r="H11" s="43"/>
      <c r="I11" s="43"/>
      <c r="J11" s="43">
        <v>17285.71</v>
      </c>
      <c r="K11" s="43"/>
      <c r="L11" s="43"/>
      <c r="M11" s="43"/>
      <c r="N11" s="86">
        <f t="shared" si="0"/>
        <v>17285.71</v>
      </c>
      <c r="O11" s="29"/>
      <c r="P11" s="25"/>
      <c r="Q11" s="40"/>
    </row>
    <row r="12" s="1" customFormat="1" customHeight="1" spans="1:17">
      <c r="A12" s="29">
        <v>45573</v>
      </c>
      <c r="B12" s="29">
        <v>45573</v>
      </c>
      <c r="C12" s="19" t="s">
        <v>307</v>
      </c>
      <c r="D12" s="20" t="s">
        <v>308</v>
      </c>
      <c r="E12" s="88">
        <v>45573</v>
      </c>
      <c r="F12" s="140">
        <v>5451</v>
      </c>
      <c r="G12" s="43"/>
      <c r="H12" s="43"/>
      <c r="I12" s="43"/>
      <c r="J12" s="43">
        <v>528</v>
      </c>
      <c r="K12" s="43"/>
      <c r="L12" s="43"/>
      <c r="M12" s="43"/>
      <c r="N12" s="86">
        <f t="shared" si="0"/>
        <v>528</v>
      </c>
      <c r="O12" s="29"/>
      <c r="P12" s="25" t="s">
        <v>309</v>
      </c>
      <c r="Q12" s="40"/>
    </row>
    <row r="13" s="1" customFormat="1" customHeight="1" spans="1:17">
      <c r="A13" s="29">
        <v>45574</v>
      </c>
      <c r="B13" s="29">
        <v>45574</v>
      </c>
      <c r="C13" s="19" t="s">
        <v>310</v>
      </c>
      <c r="D13" s="20" t="s">
        <v>311</v>
      </c>
      <c r="E13" s="88">
        <v>45574</v>
      </c>
      <c r="F13" s="140">
        <v>5454</v>
      </c>
      <c r="G13" s="43"/>
      <c r="H13" s="43"/>
      <c r="I13" s="43"/>
      <c r="J13" s="43">
        <v>2200</v>
      </c>
      <c r="K13" s="43"/>
      <c r="L13" s="43"/>
      <c r="M13" s="43"/>
      <c r="N13" s="86">
        <f t="shared" si="0"/>
        <v>2200</v>
      </c>
      <c r="O13" s="29"/>
      <c r="P13" s="25"/>
      <c r="Q13" s="40"/>
    </row>
    <row r="14" s="1" customFormat="1" customHeight="1" spans="1:17">
      <c r="A14" s="29">
        <v>45574</v>
      </c>
      <c r="B14" s="29">
        <v>45574</v>
      </c>
      <c r="C14" s="19" t="s">
        <v>312</v>
      </c>
      <c r="D14" s="20" t="s">
        <v>313</v>
      </c>
      <c r="E14" s="88">
        <v>45574</v>
      </c>
      <c r="F14" s="140">
        <v>5455</v>
      </c>
      <c r="G14" s="43"/>
      <c r="H14" s="43"/>
      <c r="I14" s="43"/>
      <c r="J14" s="43">
        <v>5500</v>
      </c>
      <c r="K14" s="43"/>
      <c r="L14" s="43"/>
      <c r="M14" s="43"/>
      <c r="N14" s="86">
        <f t="shared" si="0"/>
        <v>5500</v>
      </c>
      <c r="O14" s="29"/>
      <c r="P14" s="25"/>
      <c r="Q14" s="40"/>
    </row>
    <row r="15" s="1" customFormat="1" customHeight="1" spans="1:17">
      <c r="A15" s="29">
        <v>45574</v>
      </c>
      <c r="B15" s="29">
        <v>45574</v>
      </c>
      <c r="C15" s="19" t="s">
        <v>314</v>
      </c>
      <c r="D15" s="20" t="s">
        <v>308</v>
      </c>
      <c r="E15" s="88">
        <v>45574</v>
      </c>
      <c r="F15" s="140">
        <v>5456</v>
      </c>
      <c r="G15" s="43"/>
      <c r="H15" s="43"/>
      <c r="I15" s="43"/>
      <c r="J15" s="43">
        <v>9240</v>
      </c>
      <c r="K15" s="43"/>
      <c r="L15" s="43"/>
      <c r="M15" s="43"/>
      <c r="N15" s="86">
        <f t="shared" si="0"/>
        <v>9240</v>
      </c>
      <c r="O15" s="29"/>
      <c r="P15" s="25"/>
      <c r="Q15" s="40"/>
    </row>
    <row r="16" s="1" customFormat="1" customHeight="1" spans="1:17">
      <c r="A16" s="29">
        <v>45574</v>
      </c>
      <c r="B16" s="29">
        <v>45574</v>
      </c>
      <c r="C16" s="19" t="s">
        <v>315</v>
      </c>
      <c r="D16" s="20" t="s">
        <v>316</v>
      </c>
      <c r="E16" s="88">
        <v>45574</v>
      </c>
      <c r="F16" s="140">
        <v>5453</v>
      </c>
      <c r="G16" s="43"/>
      <c r="H16" s="43"/>
      <c r="I16" s="43"/>
      <c r="J16" s="43">
        <v>264</v>
      </c>
      <c r="K16" s="43"/>
      <c r="L16" s="43"/>
      <c r="M16" s="43"/>
      <c r="N16" s="86">
        <f t="shared" si="0"/>
        <v>264</v>
      </c>
      <c r="O16" s="29"/>
      <c r="P16" s="25" t="s">
        <v>317</v>
      </c>
      <c r="Q16" s="40"/>
    </row>
    <row r="17" s="1" customFormat="1" customHeight="1" spans="1:17">
      <c r="A17" s="29">
        <v>45577</v>
      </c>
      <c r="B17" s="29">
        <v>45577</v>
      </c>
      <c r="C17" s="19" t="s">
        <v>318</v>
      </c>
      <c r="D17" s="20" t="s">
        <v>319</v>
      </c>
      <c r="E17" s="88">
        <v>45577</v>
      </c>
      <c r="F17" s="140">
        <v>5457</v>
      </c>
      <c r="G17" s="43"/>
      <c r="H17" s="43"/>
      <c r="I17" s="43"/>
      <c r="J17" s="43">
        <v>12000</v>
      </c>
      <c r="K17" s="43"/>
      <c r="L17" s="43"/>
      <c r="M17" s="43"/>
      <c r="N17" s="86">
        <f t="shared" si="0"/>
        <v>12000</v>
      </c>
      <c r="O17" s="29"/>
      <c r="P17" s="25"/>
      <c r="Q17" s="40"/>
    </row>
    <row r="18" s="1" customFormat="1" customHeight="1" spans="1:17">
      <c r="A18" s="29">
        <v>45579</v>
      </c>
      <c r="B18" s="29">
        <v>45579</v>
      </c>
      <c r="C18" s="19" t="s">
        <v>320</v>
      </c>
      <c r="D18" s="20" t="s">
        <v>321</v>
      </c>
      <c r="E18" s="88">
        <v>45579</v>
      </c>
      <c r="F18" s="140">
        <v>5460</v>
      </c>
      <c r="G18" s="43"/>
      <c r="H18" s="43"/>
      <c r="I18" s="43"/>
      <c r="J18" s="43">
        <v>1100</v>
      </c>
      <c r="K18" s="43"/>
      <c r="L18" s="43"/>
      <c r="M18" s="43"/>
      <c r="N18" s="86">
        <f t="shared" si="0"/>
        <v>1100</v>
      </c>
      <c r="O18" s="29"/>
      <c r="P18" s="25"/>
      <c r="Q18" s="40"/>
    </row>
    <row r="19" s="1" customFormat="1" customHeight="1" spans="1:17">
      <c r="A19" s="29">
        <v>45580</v>
      </c>
      <c r="B19" s="29">
        <v>45580</v>
      </c>
      <c r="C19" s="19" t="s">
        <v>322</v>
      </c>
      <c r="D19" s="20" t="s">
        <v>323</v>
      </c>
      <c r="E19" s="88">
        <v>45580</v>
      </c>
      <c r="F19" s="140">
        <v>5461</v>
      </c>
      <c r="G19" s="43"/>
      <c r="H19" s="43"/>
      <c r="I19" s="43"/>
      <c r="J19" s="43">
        <v>2640</v>
      </c>
      <c r="K19" s="43"/>
      <c r="L19" s="43"/>
      <c r="M19" s="43"/>
      <c r="N19" s="86">
        <f t="shared" si="0"/>
        <v>2640</v>
      </c>
      <c r="O19" s="29"/>
      <c r="P19" s="25"/>
      <c r="Q19" s="40"/>
    </row>
    <row r="20" s="1" customFormat="1" customHeight="1" spans="1:17">
      <c r="A20" s="29">
        <v>45580</v>
      </c>
      <c r="B20" s="29">
        <v>45580</v>
      </c>
      <c r="C20" s="19" t="s">
        <v>324</v>
      </c>
      <c r="D20" s="20" t="s">
        <v>325</v>
      </c>
      <c r="E20" s="88">
        <v>45580</v>
      </c>
      <c r="F20" s="140">
        <v>5462</v>
      </c>
      <c r="G20" s="43"/>
      <c r="H20" s="43"/>
      <c r="I20" s="43"/>
      <c r="J20" s="43">
        <v>440</v>
      </c>
      <c r="K20" s="43"/>
      <c r="L20" s="43"/>
      <c r="M20" s="43"/>
      <c r="N20" s="86">
        <f t="shared" si="0"/>
        <v>440</v>
      </c>
      <c r="O20" s="29"/>
      <c r="P20" s="25"/>
      <c r="Q20" s="40"/>
    </row>
    <row r="21" s="1" customFormat="1" customHeight="1" spans="1:17">
      <c r="A21" s="29">
        <v>45581</v>
      </c>
      <c r="B21" s="29">
        <v>45581</v>
      </c>
      <c r="C21" s="19" t="s">
        <v>326</v>
      </c>
      <c r="D21" s="20" t="s">
        <v>311</v>
      </c>
      <c r="E21" s="88">
        <v>45581</v>
      </c>
      <c r="F21" s="140">
        <v>5463</v>
      </c>
      <c r="G21" s="43"/>
      <c r="H21" s="43"/>
      <c r="I21" s="43"/>
      <c r="J21" s="43">
        <v>2200</v>
      </c>
      <c r="K21" s="43"/>
      <c r="L21" s="43"/>
      <c r="M21" s="43"/>
      <c r="N21" s="86">
        <f t="shared" si="0"/>
        <v>2200</v>
      </c>
      <c r="O21" s="29"/>
      <c r="P21" s="25"/>
      <c r="Q21" s="40"/>
    </row>
    <row r="22" s="1" customFormat="1" customHeight="1" spans="1:17">
      <c r="A22" s="29">
        <v>45581</v>
      </c>
      <c r="B22" s="29">
        <v>45581</v>
      </c>
      <c r="C22" s="19" t="s">
        <v>327</v>
      </c>
      <c r="D22" s="20" t="s">
        <v>328</v>
      </c>
      <c r="E22" s="88">
        <v>45581</v>
      </c>
      <c r="F22" s="140">
        <v>5464</v>
      </c>
      <c r="G22" s="43">
        <v>1982.14</v>
      </c>
      <c r="H22" s="43"/>
      <c r="I22" s="43"/>
      <c r="J22" s="43"/>
      <c r="K22" s="43"/>
      <c r="L22" s="43"/>
      <c r="M22" s="43"/>
      <c r="N22" s="86">
        <f t="shared" si="0"/>
        <v>1982.14</v>
      </c>
      <c r="O22" s="29"/>
      <c r="P22" s="25"/>
      <c r="Q22" s="40"/>
    </row>
    <row r="23" s="1" customFormat="1" customHeight="1" spans="1:17">
      <c r="A23" s="29">
        <v>45581</v>
      </c>
      <c r="B23" s="29">
        <v>45581</v>
      </c>
      <c r="C23" s="19" t="s">
        <v>329</v>
      </c>
      <c r="D23" s="20" t="s">
        <v>328</v>
      </c>
      <c r="E23" s="88">
        <v>45581</v>
      </c>
      <c r="F23" s="140">
        <v>5465</v>
      </c>
      <c r="G23" s="43"/>
      <c r="H23" s="43"/>
      <c r="I23" s="43"/>
      <c r="J23" s="43">
        <v>9811.61</v>
      </c>
      <c r="K23" s="43"/>
      <c r="L23" s="43"/>
      <c r="M23" s="43"/>
      <c r="N23" s="86">
        <f t="shared" si="0"/>
        <v>9811.61</v>
      </c>
      <c r="O23" s="29"/>
      <c r="P23" s="25"/>
      <c r="Q23" s="40"/>
    </row>
    <row r="24" s="1" customFormat="1" customHeight="1" spans="1:17">
      <c r="A24" s="29">
        <v>45583</v>
      </c>
      <c r="B24" s="29">
        <v>45583</v>
      </c>
      <c r="C24" s="19" t="s">
        <v>330</v>
      </c>
      <c r="D24" s="20" t="s">
        <v>331</v>
      </c>
      <c r="E24" s="88">
        <v>45583</v>
      </c>
      <c r="F24" s="140">
        <v>5466</v>
      </c>
      <c r="G24" s="43"/>
      <c r="H24" s="43"/>
      <c r="I24" s="43"/>
      <c r="J24" s="43">
        <v>1760</v>
      </c>
      <c r="K24" s="43"/>
      <c r="L24" s="43"/>
      <c r="M24" s="43"/>
      <c r="N24" s="86">
        <f t="shared" si="0"/>
        <v>1760</v>
      </c>
      <c r="O24" s="29"/>
      <c r="P24" s="25"/>
      <c r="Q24" s="40"/>
    </row>
    <row r="25" s="1" customFormat="1" customHeight="1" spans="1:17">
      <c r="A25" s="29">
        <v>45583</v>
      </c>
      <c r="B25" s="29">
        <v>45583</v>
      </c>
      <c r="C25" s="19" t="s">
        <v>332</v>
      </c>
      <c r="D25" s="20" t="s">
        <v>333</v>
      </c>
      <c r="E25" s="88">
        <v>45583</v>
      </c>
      <c r="F25" s="140">
        <v>5467</v>
      </c>
      <c r="G25" s="43"/>
      <c r="H25" s="43"/>
      <c r="I25" s="43"/>
      <c r="J25" s="43">
        <v>1012</v>
      </c>
      <c r="K25" s="43"/>
      <c r="L25" s="43"/>
      <c r="M25" s="43"/>
      <c r="N25" s="86">
        <f t="shared" si="0"/>
        <v>1012</v>
      </c>
      <c r="O25" s="29"/>
      <c r="P25" s="25"/>
      <c r="Q25" s="40"/>
    </row>
    <row r="26" s="1" customFormat="1" customHeight="1" spans="1:17">
      <c r="A26" s="29">
        <v>45583</v>
      </c>
      <c r="B26" s="29">
        <v>45583</v>
      </c>
      <c r="C26" s="19" t="s">
        <v>334</v>
      </c>
      <c r="D26" s="20" t="s">
        <v>335</v>
      </c>
      <c r="E26" s="88">
        <v>45583</v>
      </c>
      <c r="F26" s="140">
        <v>5468</v>
      </c>
      <c r="G26" s="43"/>
      <c r="H26" s="43"/>
      <c r="I26" s="43"/>
      <c r="J26" s="43">
        <v>3476.68</v>
      </c>
      <c r="K26" s="43"/>
      <c r="L26" s="43"/>
      <c r="M26" s="43"/>
      <c r="N26" s="86">
        <f t="shared" si="0"/>
        <v>3476.68</v>
      </c>
      <c r="O26" s="29"/>
      <c r="P26" s="25"/>
      <c r="Q26" s="40"/>
    </row>
    <row r="27" s="1" customFormat="1" customHeight="1" spans="1:17">
      <c r="A27" s="29">
        <v>45589</v>
      </c>
      <c r="B27" s="29">
        <v>45589</v>
      </c>
      <c r="C27" s="19" t="s">
        <v>336</v>
      </c>
      <c r="D27" s="20" t="s">
        <v>337</v>
      </c>
      <c r="E27" s="88">
        <v>45589</v>
      </c>
      <c r="F27" s="140">
        <v>5481</v>
      </c>
      <c r="G27" s="43"/>
      <c r="H27" s="43"/>
      <c r="I27" s="43"/>
      <c r="J27" s="43">
        <v>220</v>
      </c>
      <c r="K27" s="43"/>
      <c r="L27" s="43"/>
      <c r="M27" s="43"/>
      <c r="N27" s="86">
        <f t="shared" si="0"/>
        <v>220</v>
      </c>
      <c r="O27" s="29"/>
      <c r="P27" s="25"/>
      <c r="Q27" s="40"/>
    </row>
    <row r="28" s="1" customFormat="1" customHeight="1" spans="1:17">
      <c r="A28" s="24" t="s">
        <v>54</v>
      </c>
      <c r="B28" s="74"/>
      <c r="C28" s="75"/>
      <c r="D28" s="76"/>
      <c r="E28" s="125"/>
      <c r="F28" s="141" t="s">
        <v>55</v>
      </c>
      <c r="G28" s="78">
        <f>SUM(G8:G27)</f>
        <v>1982.14</v>
      </c>
      <c r="H28" s="78">
        <f t="shared" ref="H28:N28" si="1">SUM(H8:H27)</f>
        <v>0</v>
      </c>
      <c r="I28" s="78">
        <f t="shared" si="1"/>
        <v>0</v>
      </c>
      <c r="J28" s="78">
        <f t="shared" si="1"/>
        <v>72604</v>
      </c>
      <c r="K28" s="78">
        <f t="shared" si="1"/>
        <v>0</v>
      </c>
      <c r="L28" s="78">
        <f t="shared" si="1"/>
        <v>0</v>
      </c>
      <c r="M28" s="78">
        <f t="shared" si="1"/>
        <v>0</v>
      </c>
      <c r="N28" s="78">
        <f t="shared" si="1"/>
        <v>74586.14</v>
      </c>
      <c r="O28" s="89"/>
      <c r="P28" s="25"/>
      <c r="Q28" s="40"/>
    </row>
    <row r="29" s="1" customFormat="1" customHeight="1" spans="1:17">
      <c r="A29" s="79"/>
      <c r="B29" s="79"/>
      <c r="C29" s="80"/>
      <c r="D29" s="81"/>
      <c r="E29" s="126"/>
      <c r="F29" s="142"/>
      <c r="G29" s="83"/>
      <c r="H29" s="83"/>
      <c r="I29" s="83"/>
      <c r="J29" s="83"/>
      <c r="K29" s="83"/>
      <c r="L29" s="83"/>
      <c r="M29" s="83"/>
      <c r="N29" s="83"/>
      <c r="O29" s="8"/>
      <c r="P29" s="36"/>
      <c r="Q29" s="40"/>
    </row>
    <row r="30" s="1" customFormat="1" customHeight="1" spans="1:17">
      <c r="A30" s="8" t="s">
        <v>0</v>
      </c>
      <c r="B30" s="8"/>
      <c r="C30" s="8"/>
      <c r="D30" s="8"/>
      <c r="E30" s="8"/>
      <c r="F30" s="49"/>
      <c r="G30" s="8"/>
      <c r="H30" s="8"/>
      <c r="I30" s="8"/>
      <c r="J30" s="8"/>
      <c r="K30" s="8"/>
      <c r="L30" s="8"/>
      <c r="M30" s="8"/>
      <c r="N30" s="8"/>
      <c r="O30" s="8"/>
      <c r="P30" s="36"/>
      <c r="Q30" s="40"/>
    </row>
    <row r="31" s="1" customFormat="1" customHeight="1" spans="1:17">
      <c r="A31" s="8" t="s">
        <v>297</v>
      </c>
      <c r="B31" s="8"/>
      <c r="C31" s="8"/>
      <c r="D31" s="8"/>
      <c r="E31" s="8"/>
      <c r="F31" s="49"/>
      <c r="G31" s="8"/>
      <c r="H31" s="8"/>
      <c r="I31" s="8"/>
      <c r="J31" s="8"/>
      <c r="K31" s="8"/>
      <c r="L31" s="8"/>
      <c r="M31" s="8"/>
      <c r="N31" s="8"/>
      <c r="O31" s="8"/>
      <c r="P31" s="36"/>
      <c r="Q31" s="40"/>
    </row>
    <row r="32" s="1" customFormat="1" customHeight="1" spans="1:17">
      <c r="A32" s="8" t="s">
        <v>2</v>
      </c>
      <c r="B32" s="8"/>
      <c r="C32" s="8"/>
      <c r="D32" s="8"/>
      <c r="E32" s="8"/>
      <c r="F32" s="49"/>
      <c r="G32" s="8"/>
      <c r="H32" s="8"/>
      <c r="I32" s="8"/>
      <c r="J32" s="8"/>
      <c r="K32" s="8"/>
      <c r="L32" s="8"/>
      <c r="M32" s="8"/>
      <c r="N32" s="8"/>
      <c r="O32" s="8"/>
      <c r="P32" s="36"/>
      <c r="Q32" s="40"/>
    </row>
    <row r="33" s="1" customFormat="1" customHeight="1" spans="1:17">
      <c r="A33" s="8"/>
      <c r="B33" s="8"/>
      <c r="C33" s="8"/>
      <c r="D33" s="8"/>
      <c r="E33" s="8"/>
      <c r="F33" s="49"/>
      <c r="G33" s="8"/>
      <c r="H33" s="8"/>
      <c r="I33" s="8"/>
      <c r="J33" s="8"/>
      <c r="K33" s="8"/>
      <c r="L33" s="8"/>
      <c r="M33" s="8"/>
      <c r="N33" s="8"/>
      <c r="O33" s="8"/>
      <c r="P33" s="36"/>
      <c r="Q33" s="40"/>
    </row>
    <row r="34" s="1" customFormat="1" customHeight="1" spans="1:17">
      <c r="A34" s="7" t="s">
        <v>56</v>
      </c>
      <c r="B34" s="7"/>
      <c r="C34" s="8"/>
      <c r="D34" s="8"/>
      <c r="E34" s="8"/>
      <c r="F34" s="49"/>
      <c r="G34" s="8"/>
      <c r="H34" s="8"/>
      <c r="I34" s="8"/>
      <c r="J34" s="8"/>
      <c r="K34" s="8"/>
      <c r="L34" s="8"/>
      <c r="M34" s="8"/>
      <c r="N34" s="8"/>
      <c r="O34" s="8"/>
      <c r="P34" s="36"/>
      <c r="Q34" s="40"/>
    </row>
    <row r="35" s="1" customFormat="1" customHeight="1" spans="1:17">
      <c r="A35" s="11" t="s">
        <v>4</v>
      </c>
      <c r="B35" s="11" t="s">
        <v>5</v>
      </c>
      <c r="C35" s="12" t="s">
        <v>6</v>
      </c>
      <c r="D35" s="12" t="s">
        <v>7</v>
      </c>
      <c r="E35" s="12" t="s">
        <v>57</v>
      </c>
      <c r="F35" s="12" t="s">
        <v>57</v>
      </c>
      <c r="G35" s="12" t="s">
        <v>10</v>
      </c>
      <c r="H35" s="14" t="s">
        <v>11</v>
      </c>
      <c r="I35" s="14"/>
      <c r="J35" s="12" t="s">
        <v>12</v>
      </c>
      <c r="K35" s="12" t="s">
        <v>13</v>
      </c>
      <c r="L35" s="37" t="s">
        <v>14</v>
      </c>
      <c r="M35" s="37"/>
      <c r="N35" s="12" t="s">
        <v>15</v>
      </c>
      <c r="O35" s="12" t="s">
        <v>16</v>
      </c>
      <c r="P35" s="12" t="s">
        <v>58</v>
      </c>
      <c r="Q35" s="12" t="s">
        <v>59</v>
      </c>
    </row>
    <row r="36" s="1" customFormat="1" customHeight="1" spans="1:17">
      <c r="A36" s="11"/>
      <c r="B36" s="11"/>
      <c r="C36" s="15"/>
      <c r="D36" s="15"/>
      <c r="E36" s="28" t="s">
        <v>18</v>
      </c>
      <c r="F36" s="28"/>
      <c r="G36" s="15"/>
      <c r="H36" s="17" t="s">
        <v>19</v>
      </c>
      <c r="I36" s="17" t="s">
        <v>20</v>
      </c>
      <c r="J36" s="15"/>
      <c r="K36" s="15"/>
      <c r="L36" s="17" t="s">
        <v>19</v>
      </c>
      <c r="M36" s="17" t="s">
        <v>20</v>
      </c>
      <c r="N36" s="15"/>
      <c r="O36" s="15"/>
      <c r="P36" s="15"/>
      <c r="Q36" s="15"/>
    </row>
    <row r="37" s="1" customFormat="1" customHeight="1" spans="1:17">
      <c r="A37" s="47">
        <v>45566</v>
      </c>
      <c r="B37" s="47">
        <v>45566</v>
      </c>
      <c r="C37" s="19" t="s">
        <v>338</v>
      </c>
      <c r="D37" s="31" t="s">
        <v>339</v>
      </c>
      <c r="E37" s="35">
        <v>45566</v>
      </c>
      <c r="F37" s="33">
        <v>47118</v>
      </c>
      <c r="G37" s="23"/>
      <c r="H37" s="46"/>
      <c r="I37" s="46"/>
      <c r="J37" s="46">
        <v>11880</v>
      </c>
      <c r="K37" s="46"/>
      <c r="L37" s="23"/>
      <c r="M37" s="23"/>
      <c r="N37" s="23">
        <f>SUM(G37:M37)</f>
        <v>11880</v>
      </c>
      <c r="O37" s="38"/>
      <c r="P37" s="25"/>
      <c r="Q37" s="18"/>
    </row>
    <row r="38" s="1" customFormat="1" ht="13" customHeight="1" spans="1:17">
      <c r="A38" s="47">
        <v>45567</v>
      </c>
      <c r="B38" s="47">
        <v>45567</v>
      </c>
      <c r="C38" s="19" t="s">
        <v>340</v>
      </c>
      <c r="D38" s="31" t="s">
        <v>341</v>
      </c>
      <c r="E38" s="35"/>
      <c r="F38" s="33"/>
      <c r="G38" s="23"/>
      <c r="H38" s="46"/>
      <c r="I38" s="46"/>
      <c r="J38" s="46">
        <v>2640</v>
      </c>
      <c r="K38" s="46"/>
      <c r="L38" s="23"/>
      <c r="M38" s="23"/>
      <c r="N38" s="23">
        <f>SUM(G38:M38)</f>
        <v>2640</v>
      </c>
      <c r="O38" s="38"/>
      <c r="P38" s="25"/>
      <c r="Q38" s="18"/>
    </row>
    <row r="39" s="1" customFormat="1" customHeight="1" spans="1:17">
      <c r="A39" s="47">
        <v>45569</v>
      </c>
      <c r="B39" s="47">
        <v>45569</v>
      </c>
      <c r="C39" s="19" t="s">
        <v>342</v>
      </c>
      <c r="D39" s="31" t="s">
        <v>316</v>
      </c>
      <c r="E39" s="35"/>
      <c r="F39" s="33"/>
      <c r="G39" s="23"/>
      <c r="H39" s="46"/>
      <c r="I39" s="46"/>
      <c r="J39" s="46">
        <v>11480</v>
      </c>
      <c r="K39" s="46"/>
      <c r="L39" s="23"/>
      <c r="M39" s="23"/>
      <c r="N39" s="23">
        <f t="shared" ref="N38:N57" si="2">SUM(G39:M39)</f>
        <v>11480</v>
      </c>
      <c r="O39" s="38"/>
      <c r="P39" s="25"/>
      <c r="Q39" s="18"/>
    </row>
    <row r="40" s="1" customFormat="1" customHeight="1" spans="1:17">
      <c r="A40" s="47">
        <v>45569</v>
      </c>
      <c r="B40" s="47">
        <v>45569</v>
      </c>
      <c r="C40" s="19" t="s">
        <v>343</v>
      </c>
      <c r="D40" s="31" t="s">
        <v>300</v>
      </c>
      <c r="E40" s="35"/>
      <c r="F40" s="33"/>
      <c r="G40" s="23"/>
      <c r="H40" s="46"/>
      <c r="I40" s="46"/>
      <c r="J40" s="46">
        <v>4400</v>
      </c>
      <c r="K40" s="46"/>
      <c r="L40" s="23"/>
      <c r="M40" s="23"/>
      <c r="N40" s="23">
        <f t="shared" si="2"/>
        <v>4400</v>
      </c>
      <c r="O40" s="38"/>
      <c r="P40" s="25"/>
      <c r="Q40" s="18"/>
    </row>
    <row r="41" s="1" customFormat="1" customHeight="1" spans="1:17">
      <c r="A41" s="47">
        <v>45569</v>
      </c>
      <c r="B41" s="47">
        <v>45569</v>
      </c>
      <c r="C41" s="19" t="s">
        <v>344</v>
      </c>
      <c r="D41" s="31" t="s">
        <v>308</v>
      </c>
      <c r="E41" s="35"/>
      <c r="F41" s="33"/>
      <c r="G41" s="23"/>
      <c r="H41" s="46"/>
      <c r="I41" s="46"/>
      <c r="J41" s="46">
        <v>16544</v>
      </c>
      <c r="K41" s="46"/>
      <c r="L41" s="23"/>
      <c r="M41" s="23"/>
      <c r="N41" s="23">
        <f t="shared" si="2"/>
        <v>16544</v>
      </c>
      <c r="O41" s="38"/>
      <c r="P41" s="25"/>
      <c r="Q41" s="18"/>
    </row>
    <row r="42" s="1" customFormat="1" customHeight="1" spans="1:17">
      <c r="A42" s="47">
        <v>45569</v>
      </c>
      <c r="B42" s="47">
        <v>45569</v>
      </c>
      <c r="C42" s="19" t="s">
        <v>345</v>
      </c>
      <c r="D42" s="31" t="s">
        <v>300</v>
      </c>
      <c r="E42" s="35"/>
      <c r="F42" s="33"/>
      <c r="G42" s="23"/>
      <c r="H42" s="46"/>
      <c r="I42" s="46"/>
      <c r="J42" s="46">
        <v>5450</v>
      </c>
      <c r="K42" s="46"/>
      <c r="L42" s="23"/>
      <c r="M42" s="23"/>
      <c r="N42" s="23">
        <f t="shared" si="2"/>
        <v>5450</v>
      </c>
      <c r="O42" s="38"/>
      <c r="P42" s="25"/>
      <c r="Q42" s="18"/>
    </row>
    <row r="43" s="1" customFormat="1" customHeight="1" spans="1:17">
      <c r="A43" s="47">
        <v>45575</v>
      </c>
      <c r="B43" s="47">
        <v>45575</v>
      </c>
      <c r="C43" s="19" t="s">
        <v>346</v>
      </c>
      <c r="D43" s="31" t="s">
        <v>347</v>
      </c>
      <c r="E43" s="35"/>
      <c r="F43" s="33"/>
      <c r="G43" s="23"/>
      <c r="H43" s="46"/>
      <c r="I43" s="46"/>
      <c r="J43" s="46">
        <v>4400</v>
      </c>
      <c r="K43" s="46"/>
      <c r="L43" s="23"/>
      <c r="M43" s="23"/>
      <c r="N43" s="23">
        <f t="shared" si="2"/>
        <v>4400</v>
      </c>
      <c r="O43" s="38"/>
      <c r="P43" s="25"/>
      <c r="Q43" s="18"/>
    </row>
    <row r="44" s="1" customFormat="1" customHeight="1" spans="1:17">
      <c r="A44" s="47">
        <v>45577</v>
      </c>
      <c r="B44" s="47">
        <v>45577</v>
      </c>
      <c r="C44" s="19" t="s">
        <v>348</v>
      </c>
      <c r="D44" s="31" t="s">
        <v>308</v>
      </c>
      <c r="E44" s="35">
        <v>45577</v>
      </c>
      <c r="F44" s="33">
        <v>47119</v>
      </c>
      <c r="G44" s="23"/>
      <c r="H44" s="46"/>
      <c r="I44" s="46"/>
      <c r="J44" s="46">
        <v>4400</v>
      </c>
      <c r="K44" s="46"/>
      <c r="L44" s="23"/>
      <c r="M44" s="23"/>
      <c r="N44" s="23">
        <f t="shared" si="2"/>
        <v>4400</v>
      </c>
      <c r="O44" s="38"/>
      <c r="P44" s="25"/>
      <c r="Q44" s="18"/>
    </row>
    <row r="45" s="1" customFormat="1" customHeight="1" spans="1:17">
      <c r="A45" s="47">
        <v>45577</v>
      </c>
      <c r="B45" s="47">
        <v>45577</v>
      </c>
      <c r="C45" s="19" t="s">
        <v>349</v>
      </c>
      <c r="D45" s="31" t="s">
        <v>308</v>
      </c>
      <c r="E45" s="35">
        <v>45577</v>
      </c>
      <c r="F45" s="33">
        <v>47120</v>
      </c>
      <c r="G45" s="23"/>
      <c r="H45" s="46"/>
      <c r="I45" s="46"/>
      <c r="J45" s="46">
        <v>2200</v>
      </c>
      <c r="K45" s="46"/>
      <c r="L45" s="23"/>
      <c r="M45" s="23"/>
      <c r="N45" s="23">
        <f t="shared" si="2"/>
        <v>2200</v>
      </c>
      <c r="O45" s="38"/>
      <c r="P45" s="25"/>
      <c r="Q45" s="18"/>
    </row>
    <row r="46" s="1" customFormat="1" customHeight="1" spans="1:17">
      <c r="A46" s="47">
        <v>45577</v>
      </c>
      <c r="B46" s="47">
        <v>45577</v>
      </c>
      <c r="C46" s="19" t="s">
        <v>350</v>
      </c>
      <c r="D46" s="31" t="s">
        <v>308</v>
      </c>
      <c r="E46" s="35"/>
      <c r="F46" s="33"/>
      <c r="G46" s="23"/>
      <c r="H46" s="46"/>
      <c r="I46" s="46"/>
      <c r="J46" s="46">
        <v>1736</v>
      </c>
      <c r="K46" s="46"/>
      <c r="L46" s="23"/>
      <c r="M46" s="23"/>
      <c r="N46" s="23">
        <f t="shared" si="2"/>
        <v>1736</v>
      </c>
      <c r="O46" s="38"/>
      <c r="P46" s="25"/>
      <c r="Q46" s="18"/>
    </row>
    <row r="47" s="1" customFormat="1" customHeight="1" spans="1:17">
      <c r="A47" s="29">
        <v>45579</v>
      </c>
      <c r="B47" s="29">
        <v>45579</v>
      </c>
      <c r="C47" s="19" t="s">
        <v>351</v>
      </c>
      <c r="D47" s="31" t="s">
        <v>333</v>
      </c>
      <c r="E47" s="35"/>
      <c r="F47" s="33"/>
      <c r="G47" s="34"/>
      <c r="H47" s="43"/>
      <c r="I47" s="43"/>
      <c r="J47" s="43">
        <v>4000</v>
      </c>
      <c r="K47" s="43"/>
      <c r="L47" s="23"/>
      <c r="M47" s="23"/>
      <c r="N47" s="23">
        <f t="shared" si="2"/>
        <v>4000</v>
      </c>
      <c r="O47" s="38"/>
      <c r="P47" s="25"/>
      <c r="Q47" s="18"/>
    </row>
    <row r="48" s="1" customFormat="1" customHeight="1" spans="1:17">
      <c r="A48" s="29">
        <v>45579</v>
      </c>
      <c r="B48" s="30">
        <v>45579</v>
      </c>
      <c r="C48" s="19" t="s">
        <v>352</v>
      </c>
      <c r="D48" s="31" t="s">
        <v>300</v>
      </c>
      <c r="E48" s="35"/>
      <c r="F48" s="33"/>
      <c r="G48" s="34"/>
      <c r="H48" s="43"/>
      <c r="I48" s="43"/>
      <c r="J48" s="43">
        <v>5280</v>
      </c>
      <c r="K48" s="43"/>
      <c r="L48" s="23"/>
      <c r="M48" s="23"/>
      <c r="N48" s="23">
        <f t="shared" si="2"/>
        <v>5280</v>
      </c>
      <c r="O48" s="38"/>
      <c r="P48" s="25"/>
      <c r="Q48" s="18"/>
    </row>
    <row r="49" s="1" customFormat="1" customHeight="1" spans="1:17">
      <c r="A49" s="29">
        <v>45580</v>
      </c>
      <c r="B49" s="29">
        <v>45580</v>
      </c>
      <c r="C49" s="19" t="s">
        <v>353</v>
      </c>
      <c r="D49" s="31" t="s">
        <v>316</v>
      </c>
      <c r="E49" s="35">
        <v>45580</v>
      </c>
      <c r="F49" s="33">
        <v>47117</v>
      </c>
      <c r="G49" s="34"/>
      <c r="H49" s="43"/>
      <c r="I49" s="43"/>
      <c r="J49" s="43"/>
      <c r="K49" s="43">
        <v>14400</v>
      </c>
      <c r="L49" s="23"/>
      <c r="M49" s="23"/>
      <c r="N49" s="23">
        <f t="shared" si="2"/>
        <v>14400</v>
      </c>
      <c r="O49" s="38"/>
      <c r="P49" s="25"/>
      <c r="Q49" s="18"/>
    </row>
    <row r="50" s="1" customFormat="1" customHeight="1" spans="1:17">
      <c r="A50" s="29">
        <v>45581</v>
      </c>
      <c r="B50" s="29">
        <v>45581</v>
      </c>
      <c r="C50" s="19" t="s">
        <v>354</v>
      </c>
      <c r="D50" s="31" t="s">
        <v>308</v>
      </c>
      <c r="E50" s="35"/>
      <c r="F50" s="33"/>
      <c r="G50" s="34"/>
      <c r="H50" s="43"/>
      <c r="I50" s="43"/>
      <c r="J50" s="43">
        <v>5852</v>
      </c>
      <c r="K50" s="43"/>
      <c r="L50" s="23"/>
      <c r="M50" s="23"/>
      <c r="N50" s="23">
        <f t="shared" si="2"/>
        <v>5852</v>
      </c>
      <c r="O50" s="38"/>
      <c r="P50" s="25"/>
      <c r="Q50" s="18"/>
    </row>
    <row r="51" s="1" customFormat="1" customHeight="1" spans="1:17">
      <c r="A51" s="29">
        <v>45582</v>
      </c>
      <c r="B51" s="30">
        <v>45582</v>
      </c>
      <c r="C51" s="19" t="s">
        <v>355</v>
      </c>
      <c r="D51" s="31" t="s">
        <v>308</v>
      </c>
      <c r="E51" s="35">
        <v>45582</v>
      </c>
      <c r="F51" s="33">
        <v>47121</v>
      </c>
      <c r="G51" s="34"/>
      <c r="H51" s="43"/>
      <c r="I51" s="43"/>
      <c r="J51" s="43">
        <v>4400</v>
      </c>
      <c r="K51" s="43"/>
      <c r="L51" s="23"/>
      <c r="M51" s="23"/>
      <c r="N51" s="23">
        <f t="shared" si="2"/>
        <v>4400</v>
      </c>
      <c r="O51" s="38"/>
      <c r="P51" s="25"/>
      <c r="Q51" s="18"/>
    </row>
    <row r="52" s="1" customFormat="1" customHeight="1" spans="1:17">
      <c r="A52" s="29">
        <v>45582</v>
      </c>
      <c r="B52" s="30">
        <v>45582</v>
      </c>
      <c r="C52" s="19" t="s">
        <v>356</v>
      </c>
      <c r="D52" s="31" t="s">
        <v>357</v>
      </c>
      <c r="E52" s="35"/>
      <c r="F52" s="33"/>
      <c r="G52" s="34"/>
      <c r="H52" s="43"/>
      <c r="I52" s="43"/>
      <c r="J52" s="43">
        <v>1496</v>
      </c>
      <c r="K52" s="43"/>
      <c r="L52" s="23"/>
      <c r="M52" s="23"/>
      <c r="N52" s="23">
        <f t="shared" si="2"/>
        <v>1496</v>
      </c>
      <c r="O52" s="38"/>
      <c r="P52" s="25"/>
      <c r="Q52" s="18"/>
    </row>
    <row r="53" s="1" customFormat="1" customHeight="1" spans="1:17">
      <c r="A53" s="29">
        <v>45582</v>
      </c>
      <c r="B53" s="30">
        <v>45582</v>
      </c>
      <c r="C53" s="19" t="s">
        <v>358</v>
      </c>
      <c r="D53" s="31" t="s">
        <v>359</v>
      </c>
      <c r="E53" s="35"/>
      <c r="F53" s="33"/>
      <c r="G53" s="34"/>
      <c r="H53" s="43"/>
      <c r="I53" s="43"/>
      <c r="J53" s="43">
        <v>4400</v>
      </c>
      <c r="K53" s="43"/>
      <c r="L53" s="23"/>
      <c r="M53" s="23"/>
      <c r="N53" s="23">
        <f t="shared" si="2"/>
        <v>4400</v>
      </c>
      <c r="O53" s="38"/>
      <c r="P53" s="25"/>
      <c r="Q53" s="18"/>
    </row>
    <row r="54" s="1" customFormat="1" customHeight="1" spans="1:17">
      <c r="A54" s="29">
        <v>45582</v>
      </c>
      <c r="B54" s="30">
        <v>45582</v>
      </c>
      <c r="C54" s="19" t="s">
        <v>360</v>
      </c>
      <c r="D54" s="31" t="s">
        <v>347</v>
      </c>
      <c r="E54" s="35"/>
      <c r="F54" s="33"/>
      <c r="G54" s="34"/>
      <c r="H54" s="43"/>
      <c r="I54" s="43"/>
      <c r="J54" s="43">
        <v>2400</v>
      </c>
      <c r="K54" s="43"/>
      <c r="L54" s="23"/>
      <c r="M54" s="23"/>
      <c r="N54" s="23">
        <f t="shared" si="2"/>
        <v>2400</v>
      </c>
      <c r="O54" s="38"/>
      <c r="P54" s="25"/>
      <c r="Q54" s="18"/>
    </row>
    <row r="55" s="1" customFormat="1" customHeight="1" spans="1:17">
      <c r="A55" s="29">
        <v>45588</v>
      </c>
      <c r="B55" s="30">
        <v>45588</v>
      </c>
      <c r="C55" s="19" t="s">
        <v>361</v>
      </c>
      <c r="D55" s="31" t="s">
        <v>308</v>
      </c>
      <c r="E55" s="35"/>
      <c r="F55" s="33"/>
      <c r="G55" s="34"/>
      <c r="H55" s="43"/>
      <c r="I55" s="43"/>
      <c r="J55" s="43">
        <v>6600</v>
      </c>
      <c r="K55" s="43"/>
      <c r="L55" s="23"/>
      <c r="M55" s="23"/>
      <c r="N55" s="23">
        <f t="shared" si="2"/>
        <v>6600</v>
      </c>
      <c r="O55" s="38"/>
      <c r="P55" s="25"/>
      <c r="Q55" s="18"/>
    </row>
    <row r="56" s="1" customFormat="1" customHeight="1" spans="1:17">
      <c r="A56" s="29">
        <v>45595</v>
      </c>
      <c r="B56" s="30">
        <v>45595</v>
      </c>
      <c r="C56" s="19" t="s">
        <v>362</v>
      </c>
      <c r="D56" s="31" t="s">
        <v>363</v>
      </c>
      <c r="E56" s="35">
        <v>45595</v>
      </c>
      <c r="F56" s="33">
        <v>47141</v>
      </c>
      <c r="G56" s="34"/>
      <c r="H56" s="43"/>
      <c r="I56" s="43"/>
      <c r="J56" s="43">
        <v>14652</v>
      </c>
      <c r="K56" s="43"/>
      <c r="L56" s="23"/>
      <c r="M56" s="23"/>
      <c r="N56" s="23">
        <f t="shared" si="2"/>
        <v>14652</v>
      </c>
      <c r="O56" s="38"/>
      <c r="P56" s="25"/>
      <c r="Q56" s="18"/>
    </row>
    <row r="57" s="1" customFormat="1" customHeight="1" spans="1:17">
      <c r="A57" s="24" t="s">
        <v>15</v>
      </c>
      <c r="B57" s="20"/>
      <c r="C57" s="25"/>
      <c r="D57" s="31"/>
      <c r="E57" s="35"/>
      <c r="F57" s="33"/>
      <c r="G57" s="26">
        <f>SUM(G37:G56)</f>
        <v>0</v>
      </c>
      <c r="H57" s="26">
        <f t="shared" ref="H57:N57" si="3">SUM(H37:H56)</f>
        <v>0</v>
      </c>
      <c r="I57" s="26">
        <f t="shared" si="3"/>
        <v>0</v>
      </c>
      <c r="J57" s="26">
        <f t="shared" si="3"/>
        <v>114210</v>
      </c>
      <c r="K57" s="26">
        <f t="shared" si="3"/>
        <v>14400</v>
      </c>
      <c r="L57" s="26">
        <f t="shared" si="3"/>
        <v>0</v>
      </c>
      <c r="M57" s="26">
        <f t="shared" si="3"/>
        <v>0</v>
      </c>
      <c r="N57" s="26">
        <f t="shared" si="3"/>
        <v>128610</v>
      </c>
      <c r="O57" s="38"/>
      <c r="P57" s="25"/>
      <c r="Q57" s="18"/>
    </row>
    <row r="58" s="1" customFormat="1" customHeight="1" spans="1:17">
      <c r="A58" s="81" t="s">
        <v>75</v>
      </c>
      <c r="B58" s="24"/>
      <c r="C58" s="91"/>
      <c r="D58" s="24"/>
      <c r="E58" s="35"/>
      <c r="F58" s="33"/>
      <c r="G58" s="92">
        <f>G28+G57</f>
        <v>1982.14</v>
      </c>
      <c r="H58" s="92">
        <f t="shared" ref="H58:N58" si="4">H28+H57</f>
        <v>0</v>
      </c>
      <c r="I58" s="92">
        <f t="shared" si="4"/>
        <v>0</v>
      </c>
      <c r="J58" s="92">
        <f t="shared" si="4"/>
        <v>186814</v>
      </c>
      <c r="K58" s="92">
        <f t="shared" si="4"/>
        <v>14400</v>
      </c>
      <c r="L58" s="92">
        <f t="shared" si="4"/>
        <v>0</v>
      </c>
      <c r="M58" s="92">
        <f t="shared" si="4"/>
        <v>0</v>
      </c>
      <c r="N58" s="92">
        <f t="shared" si="4"/>
        <v>203196.14</v>
      </c>
      <c r="O58" s="38"/>
      <c r="P58" s="25"/>
      <c r="Q58" s="18"/>
    </row>
    <row r="59" s="1" customFormat="1" customHeight="1" spans="1:17">
      <c r="A59" s="81"/>
      <c r="B59" s="93"/>
      <c r="C59" s="94"/>
      <c r="D59" s="93"/>
      <c r="E59" s="93"/>
      <c r="F59" s="49"/>
      <c r="G59" s="96"/>
      <c r="H59" s="96"/>
      <c r="I59" s="96"/>
      <c r="J59" s="96"/>
      <c r="K59" s="96"/>
      <c r="L59" s="96"/>
      <c r="M59" s="96"/>
      <c r="N59" s="96"/>
      <c r="O59" s="118"/>
      <c r="P59" s="36"/>
      <c r="Q59" s="122"/>
    </row>
    <row r="60" s="1" customFormat="1" customHeight="1" spans="1:17">
      <c r="A60" s="97"/>
      <c r="B60" s="97"/>
      <c r="C60" s="98"/>
      <c r="D60" s="99"/>
      <c r="E60" s="99"/>
      <c r="F60" s="143"/>
      <c r="G60" s="100"/>
      <c r="H60" s="100"/>
      <c r="I60" s="40"/>
      <c r="J60" s="40"/>
      <c r="K60" s="40"/>
      <c r="L60" s="40"/>
      <c r="M60" s="40"/>
      <c r="N60" s="40"/>
      <c r="O60" s="40"/>
      <c r="P60" s="36"/>
      <c r="Q60" s="40"/>
    </row>
    <row r="61" s="1" customFormat="1" customHeight="1" spans="1:17">
      <c r="A61" s="40"/>
      <c r="B61" s="40"/>
      <c r="C61" s="40"/>
      <c r="D61" s="40"/>
      <c r="E61" s="40"/>
      <c r="F61" s="142"/>
      <c r="G61" s="40"/>
      <c r="H61" s="40"/>
      <c r="I61" s="40"/>
      <c r="J61" s="40"/>
      <c r="K61" s="40"/>
      <c r="L61" s="40"/>
      <c r="M61" s="40"/>
      <c r="N61" s="40"/>
      <c r="O61" s="40"/>
      <c r="P61" s="36"/>
      <c r="Q61" s="40"/>
    </row>
    <row r="62" s="1" customFormat="1" customHeight="1" spans="1:17">
      <c r="A62" s="8" t="s">
        <v>0</v>
      </c>
      <c r="B62" s="8"/>
      <c r="C62" s="8"/>
      <c r="D62" s="8"/>
      <c r="E62" s="8"/>
      <c r="F62" s="49"/>
      <c r="G62" s="8"/>
      <c r="H62" s="8"/>
      <c r="I62" s="8"/>
      <c r="J62" s="8"/>
      <c r="K62" s="8"/>
      <c r="L62" s="8"/>
      <c r="M62" s="8"/>
      <c r="N62" s="8"/>
      <c r="O62" s="8"/>
      <c r="P62" s="36"/>
      <c r="Q62" s="40"/>
    </row>
    <row r="63" s="1" customFormat="1" customHeight="1" spans="1:17">
      <c r="A63" s="8" t="s">
        <v>297</v>
      </c>
      <c r="B63" s="8"/>
      <c r="C63" s="8"/>
      <c r="D63" s="8"/>
      <c r="E63" s="8"/>
      <c r="F63" s="49"/>
      <c r="G63" s="8"/>
      <c r="H63" s="8"/>
      <c r="I63" s="8"/>
      <c r="J63" s="8"/>
      <c r="K63" s="8"/>
      <c r="L63" s="8"/>
      <c r="M63" s="8"/>
      <c r="N63" s="8"/>
      <c r="O63" s="8"/>
      <c r="P63" s="36"/>
      <c r="Q63" s="40"/>
    </row>
    <row r="64" s="1" customFormat="1" customHeight="1" spans="1:17">
      <c r="A64" s="8" t="s">
        <v>2</v>
      </c>
      <c r="B64" s="8"/>
      <c r="C64" s="8"/>
      <c r="D64" s="8"/>
      <c r="E64" s="8"/>
      <c r="F64" s="49"/>
      <c r="G64" s="8"/>
      <c r="H64" s="8"/>
      <c r="I64" s="8"/>
      <c r="J64" s="8"/>
      <c r="K64" s="8"/>
      <c r="L64" s="8"/>
      <c r="M64" s="8"/>
      <c r="N64" s="8"/>
      <c r="O64" s="8"/>
      <c r="P64" s="36"/>
      <c r="Q64" s="40"/>
    </row>
    <row r="65" s="1" customFormat="1" customHeight="1" spans="1:17">
      <c r="A65" s="8"/>
      <c r="B65" s="8"/>
      <c r="C65" s="8"/>
      <c r="D65" s="8"/>
      <c r="E65" s="8"/>
      <c r="F65" s="49"/>
      <c r="G65" s="8"/>
      <c r="H65" s="8"/>
      <c r="I65" s="8"/>
      <c r="J65" s="8"/>
      <c r="K65" s="8"/>
      <c r="L65" s="8"/>
      <c r="M65" s="8"/>
      <c r="N65" s="8"/>
      <c r="O65" s="8"/>
      <c r="P65" s="36"/>
      <c r="Q65" s="40"/>
    </row>
    <row r="66" s="1" customFormat="1" customHeight="1" spans="1:17">
      <c r="A66" s="102" t="s">
        <v>76</v>
      </c>
      <c r="B66" s="102"/>
      <c r="C66" s="8"/>
      <c r="D66" s="8"/>
      <c r="E66" s="8"/>
      <c r="F66" s="49"/>
      <c r="G66" s="8"/>
      <c r="H66" s="8"/>
      <c r="I66" s="8"/>
      <c r="J66" s="8"/>
      <c r="K66" s="8"/>
      <c r="L66" s="8"/>
      <c r="M66" s="8"/>
      <c r="N66" s="8"/>
      <c r="O66" s="8"/>
      <c r="P66" s="36"/>
      <c r="Q66" s="40"/>
    </row>
    <row r="67" s="1" customFormat="1" customHeight="1" spans="1:17">
      <c r="A67" s="11" t="s">
        <v>4</v>
      </c>
      <c r="B67" s="11" t="s">
        <v>5</v>
      </c>
      <c r="C67" s="12" t="s">
        <v>6</v>
      </c>
      <c r="D67" s="66" t="s">
        <v>7</v>
      </c>
      <c r="E67" s="12" t="s">
        <v>8</v>
      </c>
      <c r="F67" s="144" t="s">
        <v>9</v>
      </c>
      <c r="G67" s="12" t="s">
        <v>10</v>
      </c>
      <c r="H67" s="14" t="s">
        <v>11</v>
      </c>
      <c r="I67" s="14"/>
      <c r="J67" s="11" t="s">
        <v>12</v>
      </c>
      <c r="K67" s="12" t="s">
        <v>13</v>
      </c>
      <c r="L67" s="14" t="s">
        <v>14</v>
      </c>
      <c r="M67" s="14"/>
      <c r="N67" s="11" t="s">
        <v>15</v>
      </c>
      <c r="O67" s="12" t="s">
        <v>16</v>
      </c>
      <c r="P67" s="12" t="s">
        <v>77</v>
      </c>
      <c r="Q67" s="40"/>
    </row>
    <row r="68" s="1" customFormat="1" customHeight="1" spans="1:17">
      <c r="A68" s="11"/>
      <c r="B68" s="11"/>
      <c r="C68" s="28"/>
      <c r="D68" s="103"/>
      <c r="E68" s="69" t="s">
        <v>18</v>
      </c>
      <c r="F68" s="145"/>
      <c r="G68" s="28"/>
      <c r="H68" s="41" t="s">
        <v>19</v>
      </c>
      <c r="I68" s="41" t="s">
        <v>20</v>
      </c>
      <c r="J68" s="11"/>
      <c r="K68" s="28"/>
      <c r="L68" s="41" t="s">
        <v>19</v>
      </c>
      <c r="M68" s="41" t="s">
        <v>20</v>
      </c>
      <c r="N68" s="11"/>
      <c r="O68" s="28"/>
      <c r="P68" s="28"/>
      <c r="Q68" s="40"/>
    </row>
    <row r="69" s="1" customFormat="1" customHeight="1" spans="1:17">
      <c r="A69" s="107">
        <v>45538</v>
      </c>
      <c r="B69" s="107">
        <v>45538</v>
      </c>
      <c r="C69" s="19" t="s">
        <v>364</v>
      </c>
      <c r="D69" s="108" t="s">
        <v>316</v>
      </c>
      <c r="E69" s="45">
        <v>45569</v>
      </c>
      <c r="F69" s="140">
        <v>140261</v>
      </c>
      <c r="G69" s="109"/>
      <c r="H69" s="110"/>
      <c r="I69" s="110"/>
      <c r="J69" s="110"/>
      <c r="K69" s="119">
        <v>8175</v>
      </c>
      <c r="L69" s="110"/>
      <c r="M69" s="110"/>
      <c r="N69" s="46">
        <f>SUM(G69:M69)</f>
        <v>8175</v>
      </c>
      <c r="O69" s="45"/>
      <c r="P69" s="25"/>
      <c r="Q69" s="40"/>
    </row>
    <row r="70" s="1" customFormat="1" customHeight="1" spans="1:17">
      <c r="A70" s="107">
        <v>45524</v>
      </c>
      <c r="B70" s="107">
        <v>45524</v>
      </c>
      <c r="C70" s="19" t="s">
        <v>365</v>
      </c>
      <c r="D70" s="108" t="s">
        <v>366</v>
      </c>
      <c r="E70" s="45">
        <v>45582</v>
      </c>
      <c r="F70" s="140">
        <v>140472</v>
      </c>
      <c r="G70" s="109"/>
      <c r="H70" s="110"/>
      <c r="I70" s="110"/>
      <c r="J70" s="110">
        <v>1635.27</v>
      </c>
      <c r="K70" s="119"/>
      <c r="L70" s="110"/>
      <c r="M70" s="110"/>
      <c r="N70" s="46">
        <f>SUM(G70:M70)</f>
        <v>1635.27</v>
      </c>
      <c r="O70" s="45"/>
      <c r="P70" s="25"/>
      <c r="Q70" s="40"/>
    </row>
    <row r="71" s="1" customFormat="1" customHeight="1" spans="1:17">
      <c r="A71" s="107">
        <v>45552</v>
      </c>
      <c r="B71" s="107">
        <v>45552</v>
      </c>
      <c r="C71" s="19" t="s">
        <v>367</v>
      </c>
      <c r="D71" s="108" t="s">
        <v>316</v>
      </c>
      <c r="E71" s="45">
        <v>45553</v>
      </c>
      <c r="F71" s="140">
        <v>140477</v>
      </c>
      <c r="G71" s="109"/>
      <c r="H71" s="110"/>
      <c r="I71" s="110"/>
      <c r="J71" s="110"/>
      <c r="K71" s="119">
        <v>7200</v>
      </c>
      <c r="L71" s="110"/>
      <c r="M71" s="110"/>
      <c r="N71" s="46">
        <f>SUM(G71:M71)</f>
        <v>7200</v>
      </c>
      <c r="O71" s="45"/>
      <c r="P71" s="25"/>
      <c r="Q71" s="40"/>
    </row>
    <row r="72" s="1" customFormat="1" customHeight="1" spans="1:17">
      <c r="A72" s="107">
        <v>45554</v>
      </c>
      <c r="B72" s="107">
        <v>45554</v>
      </c>
      <c r="C72" s="19" t="s">
        <v>368</v>
      </c>
      <c r="D72" s="108" t="s">
        <v>308</v>
      </c>
      <c r="E72" s="45">
        <v>45586</v>
      </c>
      <c r="F72" s="140">
        <v>140501</v>
      </c>
      <c r="G72" s="109"/>
      <c r="H72" s="110"/>
      <c r="I72" s="110"/>
      <c r="J72" s="110">
        <v>1496</v>
      </c>
      <c r="K72" s="119"/>
      <c r="L72" s="110"/>
      <c r="M72" s="110"/>
      <c r="N72" s="46">
        <f>SUM(G72:M72)</f>
        <v>1496</v>
      </c>
      <c r="O72" s="45"/>
      <c r="P72" s="25"/>
      <c r="Q72" s="40"/>
    </row>
    <row r="73" s="1" customFormat="1" customHeight="1" spans="1:17">
      <c r="A73" s="107">
        <v>45560</v>
      </c>
      <c r="B73" s="107">
        <v>45560</v>
      </c>
      <c r="C73" s="19" t="s">
        <v>369</v>
      </c>
      <c r="D73" s="108" t="s">
        <v>308</v>
      </c>
      <c r="E73" s="45">
        <v>45593</v>
      </c>
      <c r="F73" s="140">
        <v>140564</v>
      </c>
      <c r="G73" s="109"/>
      <c r="H73" s="110"/>
      <c r="I73" s="110"/>
      <c r="J73" s="110">
        <v>1320</v>
      </c>
      <c r="K73" s="119"/>
      <c r="L73" s="110"/>
      <c r="M73" s="110"/>
      <c r="N73" s="46">
        <f>SUM(G73:M73)</f>
        <v>1320</v>
      </c>
      <c r="O73" s="45"/>
      <c r="P73" s="25"/>
      <c r="Q73" s="40"/>
    </row>
    <row r="74" s="1" customFormat="1" customHeight="1" spans="1:17">
      <c r="A74" s="112" t="s">
        <v>91</v>
      </c>
      <c r="B74" s="113"/>
      <c r="C74" s="114"/>
      <c r="D74" s="114"/>
      <c r="E74" s="116"/>
      <c r="F74" s="146"/>
      <c r="G74" s="117">
        <f>SUM(G69:G73)</f>
        <v>0</v>
      </c>
      <c r="H74" s="117">
        <f t="shared" ref="H74:N74" si="5">SUM(H69:H73)</f>
        <v>0</v>
      </c>
      <c r="I74" s="117">
        <f t="shared" si="5"/>
        <v>0</v>
      </c>
      <c r="J74" s="117">
        <f t="shared" si="5"/>
        <v>4451.27</v>
      </c>
      <c r="K74" s="117">
        <f t="shared" si="5"/>
        <v>15375</v>
      </c>
      <c r="L74" s="117">
        <f t="shared" si="5"/>
        <v>0</v>
      </c>
      <c r="M74" s="117">
        <f t="shared" si="5"/>
        <v>0</v>
      </c>
      <c r="N74" s="117">
        <f t="shared" si="5"/>
        <v>19826.27</v>
      </c>
      <c r="O74" s="120"/>
      <c r="P74" s="121"/>
      <c r="Q74" s="40"/>
    </row>
    <row r="75" s="1" customFormat="1" customHeight="1" spans="1:17">
      <c r="A75" s="40"/>
      <c r="B75" s="40"/>
      <c r="C75" s="40"/>
      <c r="D75" s="40"/>
      <c r="E75" s="40"/>
      <c r="F75" s="142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</row>
    <row r="76" s="1" customFormat="1" customHeight="1" spans="1:17">
      <c r="A76" s="40"/>
      <c r="B76" s="40"/>
      <c r="C76" s="40"/>
      <c r="D76" s="40"/>
      <c r="E76" s="40"/>
      <c r="F76" s="142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</row>
    <row r="77" s="1" customFormat="1" customHeight="1" spans="1:17">
      <c r="A77" s="40"/>
      <c r="B77" s="40"/>
      <c r="C77" s="40"/>
      <c r="D77" s="40"/>
      <c r="E77" s="40"/>
      <c r="F77" s="142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</row>
    <row r="78" s="1" customFormat="1" customHeight="1" spans="1:17">
      <c r="A78" s="40"/>
      <c r="B78" s="40"/>
      <c r="C78" s="40"/>
      <c r="D78" s="40"/>
      <c r="E78" s="40"/>
      <c r="F78" s="142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</row>
    <row r="79" s="1" customFormat="1" customHeight="1" spans="6:17">
      <c r="F79" s="139"/>
      <c r="O79" s="40"/>
      <c r="P79" s="40"/>
      <c r="Q79" s="40"/>
    </row>
  </sheetData>
  <sortState ref="8:27">
    <sortCondition ref="C8:C27"/>
  </sortState>
  <mergeCells count="41">
    <mergeCell ref="H6:I6"/>
    <mergeCell ref="L6:M6"/>
    <mergeCell ref="H35:I35"/>
    <mergeCell ref="L35:M35"/>
    <mergeCell ref="A66:B66"/>
    <mergeCell ref="H67:I67"/>
    <mergeCell ref="L67:M67"/>
    <mergeCell ref="A6:A7"/>
    <mergeCell ref="A35:A36"/>
    <mergeCell ref="A67:A68"/>
    <mergeCell ref="B6:B7"/>
    <mergeCell ref="B35:B36"/>
    <mergeCell ref="B67:B68"/>
    <mergeCell ref="C6:C7"/>
    <mergeCell ref="C35:C36"/>
    <mergeCell ref="C67:C68"/>
    <mergeCell ref="D6:D7"/>
    <mergeCell ref="D35:D36"/>
    <mergeCell ref="D67:D68"/>
    <mergeCell ref="F6:F7"/>
    <mergeCell ref="F35:F36"/>
    <mergeCell ref="F67:F68"/>
    <mergeCell ref="G6:G7"/>
    <mergeCell ref="G35:G36"/>
    <mergeCell ref="G67:G68"/>
    <mergeCell ref="J6:J7"/>
    <mergeCell ref="J35:J36"/>
    <mergeCell ref="J67:J68"/>
    <mergeCell ref="K6:K7"/>
    <mergeCell ref="K35:K36"/>
    <mergeCell ref="K67:K68"/>
    <mergeCell ref="N6:N7"/>
    <mergeCell ref="N35:N36"/>
    <mergeCell ref="N67:N68"/>
    <mergeCell ref="O6:O7"/>
    <mergeCell ref="O35:O36"/>
    <mergeCell ref="O67:O68"/>
    <mergeCell ref="P6:P7"/>
    <mergeCell ref="P35:P36"/>
    <mergeCell ref="P67:P68"/>
    <mergeCell ref="Q35:Q36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80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3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40"/>
      <c r="Q1" s="40"/>
    </row>
    <row r="2" s="1" customFormat="1" customHeight="1" spans="1:17">
      <c r="A2" s="8" t="s">
        <v>370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40"/>
      <c r="Q2" s="40"/>
    </row>
    <row r="3" s="1" customFormat="1" customHeight="1" spans="1:1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40"/>
      <c r="Q3" s="40"/>
    </row>
    <row r="4" s="1" customFormat="1" customHeight="1" spans="1:1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0"/>
      <c r="Q4" s="40"/>
    </row>
    <row r="5" s="1" customFormat="1" customHeight="1" spans="1:17">
      <c r="A5" s="7" t="s">
        <v>3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40"/>
      <c r="Q5" s="40"/>
    </row>
    <row r="6" s="1" customFormat="1" customHeight="1" spans="1:17">
      <c r="A6" s="12" t="s">
        <v>4</v>
      </c>
      <c r="B6" s="12" t="s">
        <v>5</v>
      </c>
      <c r="C6" s="12" t="s">
        <v>6</v>
      </c>
      <c r="D6" s="66" t="s">
        <v>7</v>
      </c>
      <c r="E6" s="12" t="s">
        <v>8</v>
      </c>
      <c r="F6" s="67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4" t="s">
        <v>17</v>
      </c>
      <c r="Q6" s="40"/>
    </row>
    <row r="7" s="1" customFormat="1" customHeight="1" spans="1:17">
      <c r="A7" s="15"/>
      <c r="B7" s="15"/>
      <c r="C7" s="15"/>
      <c r="D7" s="68"/>
      <c r="E7" s="69" t="s">
        <v>18</v>
      </c>
      <c r="F7" s="70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85"/>
      <c r="Q7" s="40"/>
    </row>
    <row r="8" s="1" customFormat="1" customHeight="1" spans="1:17">
      <c r="A8" s="29">
        <v>45559</v>
      </c>
      <c r="B8" s="29">
        <v>45567</v>
      </c>
      <c r="C8" s="19" t="s">
        <v>371</v>
      </c>
      <c r="D8" s="20" t="s">
        <v>372</v>
      </c>
      <c r="E8" s="88">
        <v>45573</v>
      </c>
      <c r="F8" s="124">
        <v>6141</v>
      </c>
      <c r="G8" s="43">
        <v>800</v>
      </c>
      <c r="H8" s="43"/>
      <c r="I8" s="43"/>
      <c r="J8" s="43"/>
      <c r="K8" s="43"/>
      <c r="L8" s="43"/>
      <c r="M8" s="43"/>
      <c r="N8" s="86">
        <f>SUM(G8:M8)</f>
        <v>800</v>
      </c>
      <c r="O8" s="29"/>
      <c r="P8" s="25"/>
      <c r="Q8" s="40"/>
    </row>
    <row r="9" s="1" customFormat="1" customHeight="1" spans="1:17">
      <c r="A9" s="29">
        <v>45566</v>
      </c>
      <c r="B9" s="29">
        <v>45566</v>
      </c>
      <c r="C9" s="19" t="s">
        <v>373</v>
      </c>
      <c r="D9" s="20" t="s">
        <v>374</v>
      </c>
      <c r="E9" s="88">
        <v>45566</v>
      </c>
      <c r="F9" s="124">
        <v>6131</v>
      </c>
      <c r="G9" s="43"/>
      <c r="H9" s="43"/>
      <c r="I9" s="43"/>
      <c r="J9" s="43">
        <v>10120</v>
      </c>
      <c r="K9" s="43"/>
      <c r="L9" s="43"/>
      <c r="M9" s="43"/>
      <c r="N9" s="86">
        <f t="shared" ref="N9:N40" si="0">SUM(G9:M9)</f>
        <v>10120</v>
      </c>
      <c r="O9" s="29"/>
      <c r="P9" s="25"/>
      <c r="Q9" s="40"/>
    </row>
    <row r="10" s="1" customFormat="1" customHeight="1" spans="1:17">
      <c r="A10" s="29">
        <v>45567</v>
      </c>
      <c r="B10" s="29">
        <v>45567</v>
      </c>
      <c r="C10" s="19" t="s">
        <v>375</v>
      </c>
      <c r="D10" s="20" t="s">
        <v>376</v>
      </c>
      <c r="E10" s="88">
        <v>45567</v>
      </c>
      <c r="F10" s="124">
        <v>6132</v>
      </c>
      <c r="G10" s="43"/>
      <c r="H10" s="43"/>
      <c r="I10" s="43"/>
      <c r="J10" s="43">
        <v>13200</v>
      </c>
      <c r="K10" s="43"/>
      <c r="L10" s="43"/>
      <c r="M10" s="43"/>
      <c r="N10" s="86">
        <f t="shared" si="0"/>
        <v>13200</v>
      </c>
      <c r="O10" s="29"/>
      <c r="P10" s="25"/>
      <c r="Q10" s="40"/>
    </row>
    <row r="11" s="1" customFormat="1" customHeight="1" spans="1:17">
      <c r="A11" s="29">
        <v>45567</v>
      </c>
      <c r="B11" s="29">
        <v>45567</v>
      </c>
      <c r="C11" s="19" t="s">
        <v>377</v>
      </c>
      <c r="D11" s="20" t="s">
        <v>374</v>
      </c>
      <c r="E11" s="88">
        <v>45567</v>
      </c>
      <c r="F11" s="124">
        <v>6133</v>
      </c>
      <c r="G11" s="43"/>
      <c r="H11" s="43"/>
      <c r="I11" s="43"/>
      <c r="J11" s="43"/>
      <c r="K11" s="43">
        <v>2100</v>
      </c>
      <c r="L11" s="43"/>
      <c r="M11" s="43"/>
      <c r="N11" s="86">
        <f t="shared" si="0"/>
        <v>2100</v>
      </c>
      <c r="O11" s="29"/>
      <c r="P11" s="25"/>
      <c r="Q11" s="40"/>
    </row>
    <row r="12" s="1" customFormat="1" customHeight="1" spans="1:17">
      <c r="A12" s="29">
        <v>45568</v>
      </c>
      <c r="B12" s="29">
        <v>45568</v>
      </c>
      <c r="C12" s="19" t="s">
        <v>378</v>
      </c>
      <c r="D12" s="20" t="s">
        <v>379</v>
      </c>
      <c r="E12" s="88">
        <v>45568</v>
      </c>
      <c r="F12" s="124">
        <v>6134</v>
      </c>
      <c r="G12" s="43"/>
      <c r="H12" s="43"/>
      <c r="I12" s="43"/>
      <c r="J12" s="43"/>
      <c r="K12" s="43">
        <v>4950</v>
      </c>
      <c r="L12" s="43"/>
      <c r="M12" s="43"/>
      <c r="N12" s="86">
        <f t="shared" si="0"/>
        <v>4950</v>
      </c>
      <c r="O12" s="29"/>
      <c r="P12" s="25"/>
      <c r="Q12" s="40"/>
    </row>
    <row r="13" s="1" customFormat="1" customHeight="1" spans="1:17">
      <c r="A13" s="29">
        <v>45568</v>
      </c>
      <c r="B13" s="29">
        <v>45568</v>
      </c>
      <c r="C13" s="19" t="s">
        <v>380</v>
      </c>
      <c r="D13" s="20" t="s">
        <v>381</v>
      </c>
      <c r="E13" s="88">
        <v>45568</v>
      </c>
      <c r="F13" s="124">
        <v>6135</v>
      </c>
      <c r="G13" s="43"/>
      <c r="H13" s="43"/>
      <c r="I13" s="43"/>
      <c r="J13" s="43">
        <v>5500</v>
      </c>
      <c r="K13" s="43"/>
      <c r="L13" s="43"/>
      <c r="M13" s="43"/>
      <c r="N13" s="86">
        <f t="shared" si="0"/>
        <v>5500</v>
      </c>
      <c r="O13" s="29"/>
      <c r="P13" s="25"/>
      <c r="Q13" s="40"/>
    </row>
    <row r="14" s="1" customFormat="1" customHeight="1" spans="1:17">
      <c r="A14" s="29">
        <v>45569</v>
      </c>
      <c r="B14" s="29">
        <v>45569</v>
      </c>
      <c r="C14" s="19" t="s">
        <v>382</v>
      </c>
      <c r="D14" s="20" t="s">
        <v>383</v>
      </c>
      <c r="E14" s="88">
        <v>45569</v>
      </c>
      <c r="F14" s="124">
        <v>6136</v>
      </c>
      <c r="G14" s="43"/>
      <c r="H14" s="43"/>
      <c r="I14" s="43"/>
      <c r="J14" s="43">
        <v>480</v>
      </c>
      <c r="K14" s="43"/>
      <c r="L14" s="43"/>
      <c r="M14" s="43"/>
      <c r="N14" s="86">
        <f t="shared" si="0"/>
        <v>480</v>
      </c>
      <c r="O14" s="29"/>
      <c r="P14" s="25"/>
      <c r="Q14" s="40"/>
    </row>
    <row r="15" s="1" customFormat="1" customHeight="1" spans="1:17">
      <c r="A15" s="29">
        <v>45570</v>
      </c>
      <c r="B15" s="29">
        <v>45570</v>
      </c>
      <c r="C15" s="19" t="s">
        <v>384</v>
      </c>
      <c r="D15" s="20" t="s">
        <v>385</v>
      </c>
      <c r="E15" s="88">
        <v>45570</v>
      </c>
      <c r="F15" s="124">
        <v>6137</v>
      </c>
      <c r="G15" s="43"/>
      <c r="H15" s="43"/>
      <c r="I15" s="43"/>
      <c r="J15" s="43">
        <v>572</v>
      </c>
      <c r="K15" s="43"/>
      <c r="L15" s="43"/>
      <c r="M15" s="43"/>
      <c r="N15" s="86">
        <f t="shared" si="0"/>
        <v>572</v>
      </c>
      <c r="O15" s="29"/>
      <c r="P15" s="25"/>
      <c r="Q15" s="40"/>
    </row>
    <row r="16" s="1" customFormat="1" customHeight="1" spans="1:17">
      <c r="A16" s="29">
        <v>45570</v>
      </c>
      <c r="B16" s="29">
        <v>45570</v>
      </c>
      <c r="C16" s="19" t="s">
        <v>386</v>
      </c>
      <c r="D16" s="20" t="s">
        <v>387</v>
      </c>
      <c r="E16" s="88">
        <v>45570</v>
      </c>
      <c r="F16" s="124">
        <v>6138</v>
      </c>
      <c r="G16" s="43"/>
      <c r="H16" s="43"/>
      <c r="I16" s="43"/>
      <c r="J16" s="43">
        <v>2000</v>
      </c>
      <c r="K16" s="43"/>
      <c r="L16" s="43"/>
      <c r="M16" s="43"/>
      <c r="N16" s="86">
        <f t="shared" si="0"/>
        <v>2000</v>
      </c>
      <c r="O16" s="29"/>
      <c r="P16" s="25"/>
      <c r="Q16" s="40"/>
    </row>
    <row r="17" s="1" customFormat="1" customHeight="1" spans="1:17">
      <c r="A17" s="29">
        <v>45572</v>
      </c>
      <c r="B17" s="29">
        <v>45572</v>
      </c>
      <c r="C17" s="19" t="s">
        <v>388</v>
      </c>
      <c r="D17" s="20" t="s">
        <v>389</v>
      </c>
      <c r="E17" s="88">
        <v>45572</v>
      </c>
      <c r="F17" s="124">
        <v>6139</v>
      </c>
      <c r="G17" s="43"/>
      <c r="H17" s="43"/>
      <c r="I17" s="43"/>
      <c r="J17" s="43">
        <v>1650</v>
      </c>
      <c r="K17" s="43"/>
      <c r="L17" s="43"/>
      <c r="M17" s="43"/>
      <c r="N17" s="86">
        <f t="shared" si="0"/>
        <v>1650</v>
      </c>
      <c r="O17" s="29"/>
      <c r="P17" s="25"/>
      <c r="Q17" s="40"/>
    </row>
    <row r="18" s="1" customFormat="1" customHeight="1" spans="1:17">
      <c r="A18" s="29">
        <v>45573</v>
      </c>
      <c r="B18" s="29">
        <v>45573</v>
      </c>
      <c r="C18" s="19" t="s">
        <v>390</v>
      </c>
      <c r="D18" s="20" t="s">
        <v>391</v>
      </c>
      <c r="E18" s="88">
        <v>45573</v>
      </c>
      <c r="F18" s="124">
        <v>6140</v>
      </c>
      <c r="G18" s="43"/>
      <c r="H18" s="43"/>
      <c r="I18" s="43"/>
      <c r="J18" s="43">
        <v>6710</v>
      </c>
      <c r="K18" s="43"/>
      <c r="L18" s="43"/>
      <c r="M18" s="43"/>
      <c r="N18" s="86">
        <f t="shared" si="0"/>
        <v>6710</v>
      </c>
      <c r="O18" s="29"/>
      <c r="P18" s="25"/>
      <c r="Q18" s="40"/>
    </row>
    <row r="19" s="1" customFormat="1" customHeight="1" spans="1:17">
      <c r="A19" s="29">
        <v>45573</v>
      </c>
      <c r="B19" s="29">
        <v>45573</v>
      </c>
      <c r="C19" s="19" t="s">
        <v>392</v>
      </c>
      <c r="D19" s="20" t="s">
        <v>374</v>
      </c>
      <c r="E19" s="88">
        <v>45573</v>
      </c>
      <c r="F19" s="124">
        <v>6142</v>
      </c>
      <c r="G19" s="43"/>
      <c r="H19" s="43"/>
      <c r="I19" s="43"/>
      <c r="J19" s="43">
        <v>4000</v>
      </c>
      <c r="K19" s="43"/>
      <c r="L19" s="43"/>
      <c r="M19" s="43"/>
      <c r="N19" s="86">
        <f t="shared" si="0"/>
        <v>4000</v>
      </c>
      <c r="O19" s="29"/>
      <c r="P19" s="25"/>
      <c r="Q19" s="40"/>
    </row>
    <row r="20" s="1" customFormat="1" customHeight="1" spans="1:17">
      <c r="A20" s="29">
        <v>45575</v>
      </c>
      <c r="B20" s="29">
        <v>45575</v>
      </c>
      <c r="C20" s="19" t="s">
        <v>393</v>
      </c>
      <c r="D20" s="20" t="s">
        <v>379</v>
      </c>
      <c r="E20" s="88">
        <v>45575</v>
      </c>
      <c r="F20" s="124">
        <v>6143</v>
      </c>
      <c r="G20" s="43"/>
      <c r="H20" s="43"/>
      <c r="I20" s="43"/>
      <c r="J20" s="43"/>
      <c r="K20" s="43">
        <v>1650</v>
      </c>
      <c r="L20" s="43"/>
      <c r="M20" s="43"/>
      <c r="N20" s="86">
        <f t="shared" si="0"/>
        <v>1650</v>
      </c>
      <c r="O20" s="29"/>
      <c r="P20" s="25"/>
      <c r="Q20" s="40"/>
    </row>
    <row r="21" s="1" customFormat="1" customHeight="1" spans="1:17">
      <c r="A21" s="29">
        <v>45577</v>
      </c>
      <c r="B21" s="29">
        <v>45577</v>
      </c>
      <c r="C21" s="19" t="s">
        <v>394</v>
      </c>
      <c r="D21" s="20" t="s">
        <v>385</v>
      </c>
      <c r="E21" s="88">
        <v>45577</v>
      </c>
      <c r="F21" s="124">
        <v>6144</v>
      </c>
      <c r="G21" s="43"/>
      <c r="H21" s="43"/>
      <c r="I21" s="43"/>
      <c r="J21" s="43">
        <v>1760</v>
      </c>
      <c r="K21" s="43"/>
      <c r="L21" s="43"/>
      <c r="M21" s="43"/>
      <c r="N21" s="86">
        <f t="shared" si="0"/>
        <v>1760</v>
      </c>
      <c r="O21" s="29"/>
      <c r="P21" s="25"/>
      <c r="Q21" s="40"/>
    </row>
    <row r="22" s="1" customFormat="1" customHeight="1" spans="1:17">
      <c r="A22" s="29">
        <v>45579</v>
      </c>
      <c r="B22" s="29">
        <v>45579</v>
      </c>
      <c r="C22" s="19" t="s">
        <v>395</v>
      </c>
      <c r="D22" s="20" t="s">
        <v>374</v>
      </c>
      <c r="E22" s="88">
        <v>45579</v>
      </c>
      <c r="F22" s="124">
        <v>6145</v>
      </c>
      <c r="G22" s="43"/>
      <c r="H22" s="43"/>
      <c r="I22" s="43"/>
      <c r="J22" s="43">
        <v>2640</v>
      </c>
      <c r="K22" s="43"/>
      <c r="L22" s="43"/>
      <c r="M22" s="43"/>
      <c r="N22" s="86">
        <f t="shared" si="0"/>
        <v>2640</v>
      </c>
      <c r="O22" s="29"/>
      <c r="P22" s="25"/>
      <c r="Q22" s="40"/>
    </row>
    <row r="23" s="1" customFormat="1" customHeight="1" spans="1:17">
      <c r="A23" s="29">
        <v>45582</v>
      </c>
      <c r="B23" s="29">
        <v>45582</v>
      </c>
      <c r="C23" s="19" t="s">
        <v>396</v>
      </c>
      <c r="D23" s="20" t="s">
        <v>397</v>
      </c>
      <c r="E23" s="88">
        <v>45582</v>
      </c>
      <c r="F23" s="124">
        <v>6146</v>
      </c>
      <c r="G23" s="43"/>
      <c r="H23" s="43"/>
      <c r="I23" s="43"/>
      <c r="J23" s="43">
        <v>5280</v>
      </c>
      <c r="K23" s="43"/>
      <c r="L23" s="43"/>
      <c r="M23" s="43"/>
      <c r="N23" s="86">
        <f t="shared" si="0"/>
        <v>5280</v>
      </c>
      <c r="O23" s="29"/>
      <c r="P23" s="25"/>
      <c r="Q23" s="40"/>
    </row>
    <row r="24" s="1" customFormat="1" customHeight="1" spans="1:17">
      <c r="A24" s="29">
        <v>45583</v>
      </c>
      <c r="B24" s="29">
        <v>45583</v>
      </c>
      <c r="C24" s="19" t="s">
        <v>398</v>
      </c>
      <c r="D24" s="20" t="s">
        <v>399</v>
      </c>
      <c r="E24" s="88">
        <v>45583</v>
      </c>
      <c r="F24" s="124">
        <v>6147</v>
      </c>
      <c r="G24" s="43"/>
      <c r="H24" s="43"/>
      <c r="I24" s="43"/>
      <c r="J24" s="43">
        <v>440</v>
      </c>
      <c r="K24" s="43"/>
      <c r="L24" s="43"/>
      <c r="M24" s="43"/>
      <c r="N24" s="86">
        <f t="shared" si="0"/>
        <v>440</v>
      </c>
      <c r="O24" s="29"/>
      <c r="P24" s="25"/>
      <c r="Q24" s="40"/>
    </row>
    <row r="25" s="1" customFormat="1" customHeight="1" spans="1:17">
      <c r="A25" s="29">
        <v>45587</v>
      </c>
      <c r="B25" s="29">
        <v>45587</v>
      </c>
      <c r="C25" s="19" t="s">
        <v>400</v>
      </c>
      <c r="D25" s="20" t="s">
        <v>374</v>
      </c>
      <c r="E25" s="88">
        <v>45587</v>
      </c>
      <c r="F25" s="124">
        <v>6148</v>
      </c>
      <c r="G25" s="43"/>
      <c r="H25" s="43"/>
      <c r="I25" s="43"/>
      <c r="J25" s="43">
        <v>4400</v>
      </c>
      <c r="K25" s="43"/>
      <c r="L25" s="43"/>
      <c r="M25" s="43"/>
      <c r="N25" s="86">
        <f t="shared" si="0"/>
        <v>4400</v>
      </c>
      <c r="O25" s="29"/>
      <c r="P25" s="25"/>
      <c r="Q25" s="40"/>
    </row>
    <row r="26" s="1" customFormat="1" customHeight="1" spans="1:17">
      <c r="A26" s="29">
        <v>45588</v>
      </c>
      <c r="B26" s="29">
        <v>45588</v>
      </c>
      <c r="C26" s="19" t="s">
        <v>401</v>
      </c>
      <c r="D26" s="20" t="s">
        <v>374</v>
      </c>
      <c r="E26" s="88">
        <v>45588</v>
      </c>
      <c r="F26" s="124">
        <v>6150</v>
      </c>
      <c r="G26" s="43"/>
      <c r="H26" s="43"/>
      <c r="I26" s="43"/>
      <c r="J26" s="43">
        <v>17600</v>
      </c>
      <c r="K26" s="43"/>
      <c r="L26" s="43"/>
      <c r="M26" s="43"/>
      <c r="N26" s="86">
        <f t="shared" si="0"/>
        <v>17600</v>
      </c>
      <c r="O26" s="29"/>
      <c r="P26" s="25"/>
      <c r="Q26" s="40"/>
    </row>
    <row r="27" s="1" customFormat="1" customHeight="1" spans="1:17">
      <c r="A27" s="29">
        <v>45589</v>
      </c>
      <c r="B27" s="29">
        <v>45589</v>
      </c>
      <c r="C27" s="19" t="s">
        <v>402</v>
      </c>
      <c r="D27" s="20" t="s">
        <v>374</v>
      </c>
      <c r="E27" s="88">
        <v>45589</v>
      </c>
      <c r="F27" s="124">
        <v>6151</v>
      </c>
      <c r="G27" s="43"/>
      <c r="H27" s="43"/>
      <c r="I27" s="43"/>
      <c r="J27" s="43">
        <v>6160</v>
      </c>
      <c r="K27" s="43"/>
      <c r="L27" s="43"/>
      <c r="M27" s="43"/>
      <c r="N27" s="86">
        <f t="shared" si="0"/>
        <v>6160</v>
      </c>
      <c r="O27" s="29"/>
      <c r="P27" s="25"/>
      <c r="Q27" s="40"/>
    </row>
    <row r="28" s="1" customFormat="1" customHeight="1" spans="1:17">
      <c r="A28" s="29">
        <v>45590</v>
      </c>
      <c r="B28" s="29">
        <v>45590</v>
      </c>
      <c r="C28" s="19" t="s">
        <v>403</v>
      </c>
      <c r="D28" s="20" t="s">
        <v>397</v>
      </c>
      <c r="E28" s="88">
        <v>45590</v>
      </c>
      <c r="F28" s="124">
        <v>6152</v>
      </c>
      <c r="G28" s="43"/>
      <c r="H28" s="43"/>
      <c r="I28" s="43"/>
      <c r="J28" s="43">
        <v>4400</v>
      </c>
      <c r="K28" s="43"/>
      <c r="L28" s="43"/>
      <c r="M28" s="43"/>
      <c r="N28" s="86">
        <f t="shared" si="0"/>
        <v>4400</v>
      </c>
      <c r="O28" s="29"/>
      <c r="P28" s="25"/>
      <c r="Q28" s="40"/>
    </row>
    <row r="29" s="1" customFormat="1" customHeight="1" spans="1:17">
      <c r="A29" s="29">
        <v>45593</v>
      </c>
      <c r="B29" s="29">
        <v>45593</v>
      </c>
      <c r="C29" s="19" t="s">
        <v>404</v>
      </c>
      <c r="D29" s="20" t="s">
        <v>381</v>
      </c>
      <c r="E29" s="88">
        <v>45593</v>
      </c>
      <c r="F29" s="124">
        <v>6153</v>
      </c>
      <c r="G29" s="43"/>
      <c r="H29" s="43"/>
      <c r="I29" s="43"/>
      <c r="J29" s="43">
        <v>5500</v>
      </c>
      <c r="K29" s="43"/>
      <c r="L29" s="43"/>
      <c r="M29" s="43"/>
      <c r="N29" s="86">
        <f t="shared" si="0"/>
        <v>5500</v>
      </c>
      <c r="O29" s="29"/>
      <c r="P29" s="25"/>
      <c r="Q29" s="40"/>
    </row>
    <row r="30" s="1" customFormat="1" customHeight="1" spans="1:17">
      <c r="A30" s="29">
        <v>45594</v>
      </c>
      <c r="B30" s="29">
        <v>45594</v>
      </c>
      <c r="C30" s="19" t="s">
        <v>405</v>
      </c>
      <c r="D30" s="20" t="s">
        <v>376</v>
      </c>
      <c r="E30" s="88">
        <v>45594</v>
      </c>
      <c r="F30" s="124">
        <v>6154</v>
      </c>
      <c r="G30" s="43"/>
      <c r="H30" s="43"/>
      <c r="I30" s="43"/>
      <c r="J30" s="43">
        <v>15400</v>
      </c>
      <c r="K30" s="43"/>
      <c r="L30" s="43"/>
      <c r="M30" s="43"/>
      <c r="N30" s="86">
        <f t="shared" si="0"/>
        <v>15400</v>
      </c>
      <c r="O30" s="29"/>
      <c r="P30" s="25"/>
      <c r="Q30" s="40"/>
    </row>
    <row r="31" s="1" customFormat="1" customHeight="1" spans="1:17">
      <c r="A31" s="29">
        <v>45595</v>
      </c>
      <c r="B31" s="29">
        <v>45595</v>
      </c>
      <c r="C31" s="19" t="s">
        <v>406</v>
      </c>
      <c r="D31" s="20" t="s">
        <v>399</v>
      </c>
      <c r="E31" s="88">
        <v>45595</v>
      </c>
      <c r="F31" s="124">
        <v>6155</v>
      </c>
      <c r="G31" s="43"/>
      <c r="H31" s="43"/>
      <c r="I31" s="43"/>
      <c r="J31" s="43">
        <v>704</v>
      </c>
      <c r="K31" s="43"/>
      <c r="L31" s="43"/>
      <c r="M31" s="43"/>
      <c r="N31" s="86">
        <f t="shared" si="0"/>
        <v>704</v>
      </c>
      <c r="O31" s="29"/>
      <c r="P31" s="25"/>
      <c r="Q31" s="40"/>
    </row>
    <row r="32" s="1" customFormat="1" customHeight="1" spans="1:17">
      <c r="A32" s="24" t="s">
        <v>54</v>
      </c>
      <c r="B32" s="74"/>
      <c r="C32" s="75"/>
      <c r="D32" s="76"/>
      <c r="E32" s="125"/>
      <c r="F32" s="77" t="s">
        <v>55</v>
      </c>
      <c r="G32" s="78">
        <f>SUM(G8:G31)</f>
        <v>800</v>
      </c>
      <c r="H32" s="78">
        <f t="shared" ref="H32:N32" si="1">SUM(H8:H31)</f>
        <v>0</v>
      </c>
      <c r="I32" s="78">
        <f t="shared" si="1"/>
        <v>0</v>
      </c>
      <c r="J32" s="78">
        <f t="shared" si="1"/>
        <v>108516</v>
      </c>
      <c r="K32" s="78">
        <f t="shared" si="1"/>
        <v>8700</v>
      </c>
      <c r="L32" s="78">
        <f t="shared" si="1"/>
        <v>0</v>
      </c>
      <c r="M32" s="78">
        <f t="shared" si="1"/>
        <v>0</v>
      </c>
      <c r="N32" s="78">
        <f t="shared" si="1"/>
        <v>118016</v>
      </c>
      <c r="O32" s="89"/>
      <c r="P32" s="25"/>
      <c r="Q32" s="40"/>
    </row>
    <row r="33" s="1" customFormat="1" customHeight="1" spans="1:17">
      <c r="A33" s="79"/>
      <c r="B33" s="79"/>
      <c r="C33" s="80"/>
      <c r="D33" s="81"/>
      <c r="E33" s="126"/>
      <c r="F33" s="82"/>
      <c r="G33" s="83"/>
      <c r="H33" s="83"/>
      <c r="I33" s="83"/>
      <c r="J33" s="83"/>
      <c r="K33" s="83"/>
      <c r="L33" s="83"/>
      <c r="M33" s="83"/>
      <c r="N33" s="83"/>
      <c r="O33" s="8"/>
      <c r="P33" s="36"/>
      <c r="Q33" s="40"/>
    </row>
    <row r="34" s="1" customFormat="1" customHeight="1" spans="1:17">
      <c r="A34" s="8" t="s">
        <v>0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36"/>
      <c r="Q34" s="40"/>
    </row>
    <row r="35" s="1" customFormat="1" customHeight="1" spans="1:17">
      <c r="A35" s="8" t="s">
        <v>370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36"/>
      <c r="Q35" s="40"/>
    </row>
    <row r="36" s="1" customFormat="1" customHeight="1" spans="1:17">
      <c r="A36" s="8" t="s">
        <v>2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36"/>
      <c r="Q36" s="40"/>
    </row>
    <row r="37" s="1" customFormat="1" customHeight="1" spans="1:17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36"/>
      <c r="Q37" s="40"/>
    </row>
    <row r="38" s="1" customFormat="1" customHeight="1" spans="1:17">
      <c r="A38" s="7" t="s">
        <v>56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36"/>
      <c r="Q38" s="40"/>
    </row>
    <row r="39" s="1" customFormat="1" customHeight="1" spans="1:17">
      <c r="A39" s="11" t="s">
        <v>4</v>
      </c>
      <c r="B39" s="11" t="s">
        <v>5</v>
      </c>
      <c r="C39" s="12" t="s">
        <v>6</v>
      </c>
      <c r="D39" s="12" t="s">
        <v>7</v>
      </c>
      <c r="E39" s="12" t="s">
        <v>57</v>
      </c>
      <c r="F39" s="12" t="s">
        <v>57</v>
      </c>
      <c r="G39" s="12" t="s">
        <v>10</v>
      </c>
      <c r="H39" s="14" t="s">
        <v>11</v>
      </c>
      <c r="I39" s="14"/>
      <c r="J39" s="12" t="s">
        <v>12</v>
      </c>
      <c r="K39" s="12" t="s">
        <v>13</v>
      </c>
      <c r="L39" s="37" t="s">
        <v>14</v>
      </c>
      <c r="M39" s="37"/>
      <c r="N39" s="12" t="s">
        <v>15</v>
      </c>
      <c r="O39" s="12" t="s">
        <v>16</v>
      </c>
      <c r="P39" s="12" t="s">
        <v>58</v>
      </c>
      <c r="Q39" s="12" t="s">
        <v>59</v>
      </c>
    </row>
    <row r="40" s="1" customFormat="1" customHeight="1" spans="1:17">
      <c r="A40" s="11"/>
      <c r="B40" s="11"/>
      <c r="C40" s="15"/>
      <c r="D40" s="15"/>
      <c r="E40" s="28" t="s">
        <v>18</v>
      </c>
      <c r="F40" s="28"/>
      <c r="G40" s="15"/>
      <c r="H40" s="17" t="s">
        <v>19</v>
      </c>
      <c r="I40" s="17" t="s">
        <v>20</v>
      </c>
      <c r="J40" s="15"/>
      <c r="K40" s="15"/>
      <c r="L40" s="17" t="s">
        <v>19</v>
      </c>
      <c r="M40" s="17" t="s">
        <v>20</v>
      </c>
      <c r="N40" s="15"/>
      <c r="O40" s="15"/>
      <c r="P40" s="15"/>
      <c r="Q40" s="15"/>
    </row>
    <row r="41" s="2" customFormat="1" ht="23.25" spans="1:17">
      <c r="A41" s="29">
        <v>45568</v>
      </c>
      <c r="B41" s="29">
        <v>45568</v>
      </c>
      <c r="C41" s="50" t="s">
        <v>407</v>
      </c>
      <c r="D41" s="51" t="s">
        <v>399</v>
      </c>
      <c r="E41" s="52"/>
      <c r="F41" s="33"/>
      <c r="G41" s="53"/>
      <c r="H41" s="54"/>
      <c r="I41" s="54"/>
      <c r="J41" s="54"/>
      <c r="K41" s="54">
        <v>101250</v>
      </c>
      <c r="L41" s="60"/>
      <c r="M41" s="60"/>
      <c r="N41" s="60">
        <f t="shared" ref="N41:N49" si="2">SUM(G41:M41)</f>
        <v>101250</v>
      </c>
      <c r="O41" s="61"/>
      <c r="P41" s="62" t="s">
        <v>408</v>
      </c>
      <c r="Q41" s="32"/>
    </row>
    <row r="42" s="3" customFormat="1" ht="33.75" spans="1:17">
      <c r="A42" s="29">
        <v>45573</v>
      </c>
      <c r="B42" s="29">
        <v>45573</v>
      </c>
      <c r="C42" s="50" t="s">
        <v>409</v>
      </c>
      <c r="D42" s="55" t="s">
        <v>410</v>
      </c>
      <c r="E42" s="32"/>
      <c r="F42" s="33"/>
      <c r="G42" s="56"/>
      <c r="H42" s="57"/>
      <c r="I42" s="57"/>
      <c r="J42" s="57"/>
      <c r="K42" s="57">
        <v>44850</v>
      </c>
      <c r="L42" s="63"/>
      <c r="M42" s="63"/>
      <c r="N42" s="60">
        <f t="shared" si="2"/>
        <v>44850</v>
      </c>
      <c r="O42" s="64"/>
      <c r="P42" s="62" t="s">
        <v>411</v>
      </c>
      <c r="Q42" s="32"/>
    </row>
    <row r="43" s="2" customFormat="1" ht="22.5" spans="1:17">
      <c r="A43" s="29">
        <v>45582</v>
      </c>
      <c r="B43" s="29">
        <v>45582</v>
      </c>
      <c r="C43" s="50" t="s">
        <v>412</v>
      </c>
      <c r="D43" s="51" t="s">
        <v>413</v>
      </c>
      <c r="E43" s="52"/>
      <c r="F43" s="33"/>
      <c r="G43" s="53"/>
      <c r="H43" s="54"/>
      <c r="I43" s="54"/>
      <c r="J43" s="54">
        <v>4400</v>
      </c>
      <c r="K43" s="54"/>
      <c r="L43" s="60"/>
      <c r="M43" s="60"/>
      <c r="N43" s="60">
        <f t="shared" si="2"/>
        <v>4400</v>
      </c>
      <c r="O43" s="61"/>
      <c r="P43" s="62" t="s">
        <v>414</v>
      </c>
      <c r="Q43" s="32"/>
    </row>
    <row r="44" s="2" customFormat="1" ht="33.75" spans="1:17">
      <c r="A44" s="29">
        <v>45582</v>
      </c>
      <c r="B44" s="29">
        <v>45582</v>
      </c>
      <c r="C44" s="50" t="s">
        <v>415</v>
      </c>
      <c r="D44" s="51" t="s">
        <v>416</v>
      </c>
      <c r="E44" s="52"/>
      <c r="F44" s="33"/>
      <c r="G44" s="53"/>
      <c r="H44" s="54"/>
      <c r="I44" s="54"/>
      <c r="J44" s="54">
        <v>3520</v>
      </c>
      <c r="K44" s="54"/>
      <c r="L44" s="60"/>
      <c r="M44" s="60"/>
      <c r="N44" s="60">
        <f t="shared" si="2"/>
        <v>3520</v>
      </c>
      <c r="O44" s="61"/>
      <c r="P44" s="62" t="s">
        <v>417</v>
      </c>
      <c r="Q44" s="32"/>
    </row>
    <row r="45" s="2" customFormat="1" ht="22.5" spans="1:17">
      <c r="A45" s="29">
        <v>45587</v>
      </c>
      <c r="B45" s="29">
        <v>45587</v>
      </c>
      <c r="C45" s="50" t="s">
        <v>418</v>
      </c>
      <c r="D45" s="51" t="s">
        <v>399</v>
      </c>
      <c r="E45" s="52"/>
      <c r="F45" s="33"/>
      <c r="G45" s="53"/>
      <c r="H45" s="54"/>
      <c r="I45" s="54"/>
      <c r="J45" s="54">
        <v>4400</v>
      </c>
      <c r="K45" s="54"/>
      <c r="L45" s="60"/>
      <c r="M45" s="60"/>
      <c r="N45" s="60">
        <f t="shared" si="2"/>
        <v>4400</v>
      </c>
      <c r="O45" s="61"/>
      <c r="P45" s="62" t="s">
        <v>419</v>
      </c>
      <c r="Q45" s="32"/>
    </row>
    <row r="46" s="3" customFormat="1" ht="12.75" spans="1:17">
      <c r="A46" s="29">
        <v>45589</v>
      </c>
      <c r="B46" s="29">
        <v>45589</v>
      </c>
      <c r="C46" s="50" t="s">
        <v>420</v>
      </c>
      <c r="D46" s="58" t="s">
        <v>413</v>
      </c>
      <c r="E46" s="32">
        <v>45645</v>
      </c>
      <c r="F46" s="33">
        <v>44421</v>
      </c>
      <c r="G46" s="56"/>
      <c r="H46" s="57"/>
      <c r="I46" s="57"/>
      <c r="J46" s="57"/>
      <c r="K46" s="57">
        <v>61950</v>
      </c>
      <c r="L46" s="63"/>
      <c r="M46" s="63"/>
      <c r="N46" s="60">
        <f t="shared" si="2"/>
        <v>61950</v>
      </c>
      <c r="O46" s="64"/>
      <c r="P46" s="62" t="s">
        <v>421</v>
      </c>
      <c r="Q46" s="32"/>
    </row>
    <row r="47" s="2" customFormat="1" ht="12.75" spans="1:17">
      <c r="A47" s="29">
        <v>45589</v>
      </c>
      <c r="B47" s="29">
        <v>45589</v>
      </c>
      <c r="C47" s="50" t="s">
        <v>422</v>
      </c>
      <c r="D47" s="51" t="s">
        <v>399</v>
      </c>
      <c r="E47" s="52"/>
      <c r="F47" s="33"/>
      <c r="G47" s="53"/>
      <c r="H47" s="54"/>
      <c r="I47" s="54"/>
      <c r="J47" s="54">
        <v>5280</v>
      </c>
      <c r="K47" s="54"/>
      <c r="L47" s="60"/>
      <c r="M47" s="60"/>
      <c r="N47" s="60">
        <f t="shared" si="2"/>
        <v>5280</v>
      </c>
      <c r="O47" s="61"/>
      <c r="P47" s="62"/>
      <c r="Q47" s="32"/>
    </row>
    <row r="48" s="2" customFormat="1" ht="12.75" spans="1:17">
      <c r="A48" s="29">
        <v>45590</v>
      </c>
      <c r="B48" s="29">
        <v>45590</v>
      </c>
      <c r="C48" s="50" t="s">
        <v>423</v>
      </c>
      <c r="D48" s="51" t="s">
        <v>410</v>
      </c>
      <c r="E48" s="52"/>
      <c r="F48" s="33"/>
      <c r="G48" s="53"/>
      <c r="H48" s="54"/>
      <c r="I48" s="54"/>
      <c r="J48" s="54"/>
      <c r="K48" s="54">
        <v>122775</v>
      </c>
      <c r="L48" s="60"/>
      <c r="M48" s="60"/>
      <c r="N48" s="60">
        <f t="shared" si="2"/>
        <v>122775</v>
      </c>
      <c r="O48" s="61"/>
      <c r="P48" s="62"/>
      <c r="Q48" s="32"/>
    </row>
    <row r="49" s="2" customFormat="1" ht="12.75" spans="1:17">
      <c r="A49" s="29">
        <v>45590</v>
      </c>
      <c r="B49" s="29">
        <v>45590</v>
      </c>
      <c r="C49" s="50" t="s">
        <v>424</v>
      </c>
      <c r="D49" s="51" t="s">
        <v>410</v>
      </c>
      <c r="E49" s="52"/>
      <c r="F49" s="33"/>
      <c r="G49" s="53"/>
      <c r="H49" s="54"/>
      <c r="I49" s="54"/>
      <c r="J49" s="54">
        <v>4400</v>
      </c>
      <c r="K49" s="54"/>
      <c r="L49" s="60"/>
      <c r="M49" s="60"/>
      <c r="N49" s="60">
        <f t="shared" si="2"/>
        <v>4400</v>
      </c>
      <c r="O49" s="61"/>
      <c r="P49" s="62"/>
      <c r="Q49" s="32"/>
    </row>
    <row r="50" s="2" customFormat="1" ht="22.5" spans="1:17">
      <c r="A50" s="29">
        <v>45595</v>
      </c>
      <c r="B50" s="29">
        <v>45595</v>
      </c>
      <c r="C50" s="50" t="s">
        <v>425</v>
      </c>
      <c r="D50" s="51" t="s">
        <v>399</v>
      </c>
      <c r="E50" s="52"/>
      <c r="F50" s="33"/>
      <c r="G50" s="53"/>
      <c r="H50" s="54"/>
      <c r="I50" s="54"/>
      <c r="J50" s="54">
        <v>4944</v>
      </c>
      <c r="K50" s="54"/>
      <c r="L50" s="60"/>
      <c r="M50" s="60"/>
      <c r="N50" s="60">
        <f t="shared" ref="N50:N58" si="3">SUM(G50:M50)</f>
        <v>4944</v>
      </c>
      <c r="O50" s="61"/>
      <c r="P50" s="62" t="s">
        <v>426</v>
      </c>
      <c r="Q50" s="32"/>
    </row>
    <row r="51" s="1" customFormat="1" customHeight="1" spans="1:17">
      <c r="A51" s="24" t="s">
        <v>15</v>
      </c>
      <c r="B51" s="20"/>
      <c r="C51" s="25"/>
      <c r="D51" s="31"/>
      <c r="E51" s="35"/>
      <c r="F51" s="48"/>
      <c r="G51" s="26">
        <f>SUM(G41:G50)</f>
        <v>0</v>
      </c>
      <c r="H51" s="26">
        <f t="shared" ref="H51:N51" si="4">SUM(H41:H50)</f>
        <v>0</v>
      </c>
      <c r="I51" s="26">
        <f t="shared" si="4"/>
        <v>0</v>
      </c>
      <c r="J51" s="26">
        <f t="shared" si="4"/>
        <v>26944</v>
      </c>
      <c r="K51" s="26">
        <f t="shared" si="4"/>
        <v>330825</v>
      </c>
      <c r="L51" s="26">
        <f t="shared" si="4"/>
        <v>0</v>
      </c>
      <c r="M51" s="26">
        <f t="shared" si="4"/>
        <v>0</v>
      </c>
      <c r="N51" s="26">
        <f t="shared" si="4"/>
        <v>357769</v>
      </c>
      <c r="O51" s="38"/>
      <c r="P51" s="25"/>
      <c r="Q51" s="18"/>
    </row>
    <row r="52" s="1" customFormat="1" customHeight="1" spans="1:17">
      <c r="A52" s="81" t="s">
        <v>75</v>
      </c>
      <c r="B52" s="24"/>
      <c r="C52" s="91"/>
      <c r="D52" s="24"/>
      <c r="E52" s="35"/>
      <c r="F52" s="48"/>
      <c r="G52" s="92">
        <f>G32+G51</f>
        <v>800</v>
      </c>
      <c r="H52" s="92">
        <f t="shared" ref="H52:N52" si="5">H32+H51</f>
        <v>0</v>
      </c>
      <c r="I52" s="92">
        <f t="shared" si="5"/>
        <v>0</v>
      </c>
      <c r="J52" s="92">
        <f t="shared" si="5"/>
        <v>135460</v>
      </c>
      <c r="K52" s="92">
        <f t="shared" si="5"/>
        <v>339525</v>
      </c>
      <c r="L52" s="92">
        <f t="shared" si="5"/>
        <v>0</v>
      </c>
      <c r="M52" s="92">
        <f t="shared" si="5"/>
        <v>0</v>
      </c>
      <c r="N52" s="92">
        <f t="shared" si="5"/>
        <v>475785</v>
      </c>
      <c r="O52" s="38"/>
      <c r="P52" s="25"/>
      <c r="Q52" s="18"/>
    </row>
    <row r="53" s="1" customFormat="1" customHeight="1" spans="1:17">
      <c r="A53" s="81"/>
      <c r="B53" s="93"/>
      <c r="C53" s="94"/>
      <c r="D53" s="93"/>
      <c r="E53" s="93"/>
      <c r="F53" s="93"/>
      <c r="G53" s="96"/>
      <c r="H53" s="96"/>
      <c r="I53" s="96"/>
      <c r="J53" s="96"/>
      <c r="K53" s="96"/>
      <c r="L53" s="96"/>
      <c r="M53" s="96"/>
      <c r="N53" s="96"/>
      <c r="O53" s="118"/>
      <c r="P53" s="36"/>
      <c r="Q53" s="122"/>
    </row>
    <row r="54" s="1" customFormat="1" customHeight="1" spans="1:17">
      <c r="A54" s="97"/>
      <c r="B54" s="97"/>
      <c r="C54" s="98"/>
      <c r="D54" s="99"/>
      <c r="E54" s="99"/>
      <c r="F54" s="98"/>
      <c r="G54" s="100"/>
      <c r="H54" s="100"/>
      <c r="I54" s="40"/>
      <c r="J54" s="40"/>
      <c r="K54" s="40"/>
      <c r="L54" s="40"/>
      <c r="M54" s="40"/>
      <c r="N54" s="40"/>
      <c r="O54" s="40"/>
      <c r="P54" s="36"/>
      <c r="Q54" s="40"/>
    </row>
    <row r="55" s="1" customFormat="1" customHeight="1" spans="1:17">
      <c r="A55" s="97"/>
      <c r="B55" s="97"/>
      <c r="C55" s="98"/>
      <c r="D55" s="99"/>
      <c r="E55" s="99"/>
      <c r="F55" s="98"/>
      <c r="G55" s="100"/>
      <c r="H55" s="100"/>
      <c r="I55" s="40"/>
      <c r="J55" s="40"/>
      <c r="K55" s="40"/>
      <c r="L55" s="40"/>
      <c r="M55" s="40"/>
      <c r="N55" s="40"/>
      <c r="O55" s="40"/>
      <c r="P55" s="36"/>
      <c r="Q55" s="40"/>
    </row>
    <row r="56" s="1" customFormat="1" customHeight="1" spans="1:17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36"/>
      <c r="Q56" s="40"/>
    </row>
    <row r="57" s="1" customFormat="1" customHeight="1" spans="1:17">
      <c r="A57" s="8" t="s">
        <v>0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36"/>
      <c r="Q57" s="40"/>
    </row>
    <row r="58" s="1" customFormat="1" customHeight="1" spans="1:17">
      <c r="A58" s="8" t="s">
        <v>370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36"/>
      <c r="Q58" s="40"/>
    </row>
    <row r="59" s="1" customFormat="1" customHeight="1" spans="1:17">
      <c r="A59" s="8" t="s">
        <v>2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36"/>
      <c r="Q59" s="40"/>
    </row>
    <row r="60" s="1" customFormat="1" customHeight="1" spans="1:17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36"/>
      <c r="Q60" s="40"/>
    </row>
    <row r="61" s="1" customFormat="1" customHeight="1" spans="1:17">
      <c r="A61" s="102" t="s">
        <v>76</v>
      </c>
      <c r="B61" s="102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36"/>
      <c r="Q61" s="40"/>
    </row>
    <row r="62" s="1" customFormat="1" customHeight="1" spans="1:17">
      <c r="A62" s="11" t="s">
        <v>4</v>
      </c>
      <c r="B62" s="11" t="s">
        <v>5</v>
      </c>
      <c r="C62" s="12" t="s">
        <v>6</v>
      </c>
      <c r="D62" s="66" t="s">
        <v>7</v>
      </c>
      <c r="E62" s="12" t="s">
        <v>8</v>
      </c>
      <c r="F62" s="67" t="s">
        <v>9</v>
      </c>
      <c r="G62" s="12" t="s">
        <v>10</v>
      </c>
      <c r="H62" s="14" t="s">
        <v>11</v>
      </c>
      <c r="I62" s="14"/>
      <c r="J62" s="11" t="s">
        <v>12</v>
      </c>
      <c r="K62" s="12" t="s">
        <v>13</v>
      </c>
      <c r="L62" s="14" t="s">
        <v>14</v>
      </c>
      <c r="M62" s="14"/>
      <c r="N62" s="11" t="s">
        <v>15</v>
      </c>
      <c r="O62" s="12" t="s">
        <v>16</v>
      </c>
      <c r="P62" s="11" t="s">
        <v>77</v>
      </c>
      <c r="Q62" s="40"/>
    </row>
    <row r="63" s="1" customFormat="1" customHeight="1" spans="1:17">
      <c r="A63" s="11"/>
      <c r="B63" s="11"/>
      <c r="C63" s="28"/>
      <c r="D63" s="103"/>
      <c r="E63" s="69" t="s">
        <v>18</v>
      </c>
      <c r="F63" s="104"/>
      <c r="G63" s="28"/>
      <c r="H63" s="41" t="s">
        <v>19</v>
      </c>
      <c r="I63" s="41" t="s">
        <v>20</v>
      </c>
      <c r="J63" s="11"/>
      <c r="K63" s="28"/>
      <c r="L63" s="41" t="s">
        <v>19</v>
      </c>
      <c r="M63" s="41" t="s">
        <v>20</v>
      </c>
      <c r="N63" s="11"/>
      <c r="O63" s="28"/>
      <c r="P63" s="11"/>
      <c r="Q63" s="40"/>
    </row>
    <row r="64" s="1" customFormat="1" customHeight="1" spans="1:17">
      <c r="A64" s="107">
        <v>45528</v>
      </c>
      <c r="B64" s="107">
        <v>45528</v>
      </c>
      <c r="C64" s="19" t="s">
        <v>427</v>
      </c>
      <c r="D64" s="108" t="s">
        <v>399</v>
      </c>
      <c r="E64" s="45">
        <v>45587</v>
      </c>
      <c r="F64" s="111">
        <v>6149</v>
      </c>
      <c r="G64" s="109"/>
      <c r="H64" s="110"/>
      <c r="I64" s="110"/>
      <c r="J64" s="46"/>
      <c r="K64" s="119">
        <v>94000</v>
      </c>
      <c r="L64" s="110"/>
      <c r="M64" s="110"/>
      <c r="N64" s="46">
        <f t="shared" ref="N64:N76" si="6">SUM(G64:M64)</f>
        <v>94000</v>
      </c>
      <c r="O64" s="45"/>
      <c r="P64" s="25"/>
      <c r="Q64" s="40"/>
    </row>
    <row r="65" s="1" customFormat="1" customHeight="1" spans="1:17">
      <c r="A65" s="107">
        <v>45535</v>
      </c>
      <c r="B65" s="107">
        <v>45535</v>
      </c>
      <c r="C65" s="19" t="s">
        <v>428</v>
      </c>
      <c r="D65" s="108" t="s">
        <v>413</v>
      </c>
      <c r="E65" s="45">
        <v>45596</v>
      </c>
      <c r="F65" s="111">
        <v>6157</v>
      </c>
      <c r="G65" s="109"/>
      <c r="H65" s="110"/>
      <c r="I65" s="110"/>
      <c r="J65" s="46"/>
      <c r="K65" s="119">
        <v>15468.75</v>
      </c>
      <c r="L65" s="110"/>
      <c r="M65" s="110"/>
      <c r="N65" s="46">
        <f t="shared" si="6"/>
        <v>15468.75</v>
      </c>
      <c r="O65" s="45"/>
      <c r="P65" s="25"/>
      <c r="Q65" s="40"/>
    </row>
    <row r="66" s="1" customFormat="1" customHeight="1" spans="1:17">
      <c r="A66" s="107">
        <v>45535</v>
      </c>
      <c r="B66" s="107">
        <v>45535</v>
      </c>
      <c r="C66" s="19" t="s">
        <v>429</v>
      </c>
      <c r="D66" s="108" t="s">
        <v>413</v>
      </c>
      <c r="E66" s="45">
        <v>45596</v>
      </c>
      <c r="F66" s="111">
        <v>6157</v>
      </c>
      <c r="G66" s="109"/>
      <c r="H66" s="110"/>
      <c r="I66" s="110"/>
      <c r="J66" s="46"/>
      <c r="K66" s="119">
        <v>18611.61</v>
      </c>
      <c r="L66" s="110"/>
      <c r="M66" s="110"/>
      <c r="N66" s="46">
        <f t="shared" si="6"/>
        <v>18611.61</v>
      </c>
      <c r="O66" s="45"/>
      <c r="P66" s="25"/>
      <c r="Q66" s="40"/>
    </row>
    <row r="67" s="1" customFormat="1" customHeight="1" spans="1:17">
      <c r="A67" s="107">
        <v>45537</v>
      </c>
      <c r="B67" s="107">
        <v>45537</v>
      </c>
      <c r="C67" s="19" t="s">
        <v>430</v>
      </c>
      <c r="D67" s="108" t="s">
        <v>399</v>
      </c>
      <c r="E67" s="45">
        <v>45587</v>
      </c>
      <c r="F67" s="111">
        <v>6149</v>
      </c>
      <c r="G67" s="109"/>
      <c r="H67" s="110"/>
      <c r="I67" s="110"/>
      <c r="J67" s="46"/>
      <c r="K67" s="119">
        <v>72000</v>
      </c>
      <c r="L67" s="110"/>
      <c r="M67" s="110"/>
      <c r="N67" s="46">
        <f t="shared" si="6"/>
        <v>72000</v>
      </c>
      <c r="O67" s="45"/>
      <c r="P67" s="25"/>
      <c r="Q67" s="40"/>
    </row>
    <row r="68" s="1" customFormat="1" customHeight="1" spans="1:17">
      <c r="A68" s="107">
        <v>45540</v>
      </c>
      <c r="B68" s="107">
        <v>45540</v>
      </c>
      <c r="C68" s="19" t="s">
        <v>431</v>
      </c>
      <c r="D68" s="108" t="s">
        <v>413</v>
      </c>
      <c r="E68" s="45">
        <v>45596</v>
      </c>
      <c r="F68" s="111">
        <v>6158</v>
      </c>
      <c r="G68" s="109"/>
      <c r="H68" s="110"/>
      <c r="I68" s="110"/>
      <c r="J68" s="46"/>
      <c r="K68" s="119">
        <v>31261.61</v>
      </c>
      <c r="L68" s="110"/>
      <c r="M68" s="110"/>
      <c r="N68" s="46">
        <f t="shared" si="6"/>
        <v>31261.61</v>
      </c>
      <c r="O68" s="45"/>
      <c r="P68" s="25"/>
      <c r="Q68" s="40"/>
    </row>
    <row r="69" s="1" customFormat="1" customHeight="1" spans="1:17">
      <c r="A69" s="127">
        <v>45540</v>
      </c>
      <c r="B69" s="127">
        <v>45540</v>
      </c>
      <c r="C69" s="128" t="s">
        <v>432</v>
      </c>
      <c r="D69" s="129" t="s">
        <v>399</v>
      </c>
      <c r="E69" s="130">
        <v>45587</v>
      </c>
      <c r="F69" s="131">
        <v>6149</v>
      </c>
      <c r="G69" s="132"/>
      <c r="H69" s="133"/>
      <c r="I69" s="133"/>
      <c r="J69" s="136">
        <v>4485</v>
      </c>
      <c r="K69" s="137"/>
      <c r="L69" s="133"/>
      <c r="M69" s="133"/>
      <c r="N69" s="46">
        <f t="shared" si="6"/>
        <v>4485</v>
      </c>
      <c r="O69" s="130"/>
      <c r="P69" s="138"/>
      <c r="Q69" s="40"/>
    </row>
    <row r="70" s="1" customFormat="1" customHeight="1" spans="1:17">
      <c r="A70" s="127">
        <v>45541</v>
      </c>
      <c r="B70" s="127">
        <v>45541</v>
      </c>
      <c r="C70" s="128" t="s">
        <v>433</v>
      </c>
      <c r="D70" s="129" t="s">
        <v>399</v>
      </c>
      <c r="E70" s="134">
        <v>45587</v>
      </c>
      <c r="F70" s="135">
        <v>6149</v>
      </c>
      <c r="G70" s="132"/>
      <c r="H70" s="133"/>
      <c r="I70" s="133"/>
      <c r="J70" s="133"/>
      <c r="K70" s="137">
        <v>94000</v>
      </c>
      <c r="L70" s="133"/>
      <c r="M70" s="133"/>
      <c r="N70" s="46">
        <f t="shared" si="6"/>
        <v>94000</v>
      </c>
      <c r="O70" s="130"/>
      <c r="P70" s="138"/>
      <c r="Q70" s="40"/>
    </row>
    <row r="71" s="1" customFormat="1" customHeight="1" spans="1:17">
      <c r="A71" s="127">
        <v>45546</v>
      </c>
      <c r="B71" s="127">
        <v>45546</v>
      </c>
      <c r="C71" s="128" t="s">
        <v>434</v>
      </c>
      <c r="D71" s="129" t="s">
        <v>399</v>
      </c>
      <c r="E71" s="134">
        <v>45587</v>
      </c>
      <c r="F71" s="135">
        <v>6149</v>
      </c>
      <c r="G71" s="132"/>
      <c r="H71" s="133"/>
      <c r="I71" s="133"/>
      <c r="J71" s="133">
        <v>4400</v>
      </c>
      <c r="K71" s="137"/>
      <c r="L71" s="133"/>
      <c r="M71" s="133"/>
      <c r="N71" s="46">
        <f t="shared" si="6"/>
        <v>4400</v>
      </c>
      <c r="O71" s="130"/>
      <c r="P71" s="138"/>
      <c r="Q71" s="40"/>
    </row>
    <row r="72" s="1" customFormat="1" customHeight="1" spans="1:17">
      <c r="A72" s="127">
        <v>45554</v>
      </c>
      <c r="B72" s="127">
        <v>45554</v>
      </c>
      <c r="C72" s="128" t="s">
        <v>435</v>
      </c>
      <c r="D72" s="129" t="s">
        <v>413</v>
      </c>
      <c r="E72" s="134">
        <v>45596</v>
      </c>
      <c r="F72" s="135">
        <v>6158</v>
      </c>
      <c r="G72" s="132"/>
      <c r="H72" s="133"/>
      <c r="I72" s="133"/>
      <c r="J72" s="133"/>
      <c r="K72" s="137">
        <v>17835.71</v>
      </c>
      <c r="L72" s="133"/>
      <c r="M72" s="133"/>
      <c r="N72" s="46">
        <f t="shared" si="6"/>
        <v>17835.71</v>
      </c>
      <c r="O72" s="130"/>
      <c r="P72" s="138"/>
      <c r="Q72" s="40"/>
    </row>
    <row r="73" s="1" customFormat="1" customHeight="1" spans="1:17">
      <c r="A73" s="127">
        <v>45554</v>
      </c>
      <c r="B73" s="127">
        <v>45554</v>
      </c>
      <c r="C73" s="128" t="s">
        <v>436</v>
      </c>
      <c r="D73" s="129" t="s">
        <v>413</v>
      </c>
      <c r="E73" s="134">
        <v>45596</v>
      </c>
      <c r="F73" s="135">
        <v>6158</v>
      </c>
      <c r="G73" s="132"/>
      <c r="H73" s="133"/>
      <c r="I73" s="133"/>
      <c r="J73" s="133">
        <v>3457.14</v>
      </c>
      <c r="K73" s="137"/>
      <c r="L73" s="133"/>
      <c r="M73" s="133"/>
      <c r="N73" s="46">
        <f t="shared" si="6"/>
        <v>3457.14</v>
      </c>
      <c r="O73" s="130"/>
      <c r="P73" s="138"/>
      <c r="Q73" s="40"/>
    </row>
    <row r="74" s="1" customFormat="1" customHeight="1" spans="1:17">
      <c r="A74" s="127">
        <v>45555</v>
      </c>
      <c r="B74" s="127">
        <v>45555</v>
      </c>
      <c r="C74" s="128" t="s">
        <v>437</v>
      </c>
      <c r="D74" s="129" t="s">
        <v>413</v>
      </c>
      <c r="E74" s="134">
        <v>45596</v>
      </c>
      <c r="F74" s="135">
        <v>6158</v>
      </c>
      <c r="G74" s="132"/>
      <c r="H74" s="133"/>
      <c r="I74" s="133"/>
      <c r="J74" s="133">
        <v>2357.14</v>
      </c>
      <c r="K74" s="137"/>
      <c r="L74" s="133"/>
      <c r="M74" s="133"/>
      <c r="N74" s="46">
        <f t="shared" si="6"/>
        <v>2357.14</v>
      </c>
      <c r="O74" s="130"/>
      <c r="P74" s="138"/>
      <c r="Q74" s="40"/>
    </row>
    <row r="75" s="1" customFormat="1" customHeight="1" spans="1:17">
      <c r="A75" s="112" t="s">
        <v>91</v>
      </c>
      <c r="B75" s="113"/>
      <c r="C75" s="114"/>
      <c r="D75" s="114"/>
      <c r="E75" s="116"/>
      <c r="F75" s="116"/>
      <c r="G75" s="117">
        <f>SUM(G64:G74)</f>
        <v>0</v>
      </c>
      <c r="H75" s="117">
        <f t="shared" ref="H75:N75" si="7">SUM(H64:H74)</f>
        <v>0</v>
      </c>
      <c r="I75" s="117">
        <f t="shared" si="7"/>
        <v>0</v>
      </c>
      <c r="J75" s="117">
        <f t="shared" si="7"/>
        <v>14699.28</v>
      </c>
      <c r="K75" s="117">
        <f t="shared" si="7"/>
        <v>343177.68</v>
      </c>
      <c r="L75" s="117">
        <f t="shared" si="7"/>
        <v>0</v>
      </c>
      <c r="M75" s="117">
        <f t="shared" si="7"/>
        <v>0</v>
      </c>
      <c r="N75" s="117">
        <f t="shared" si="7"/>
        <v>357876.96</v>
      </c>
      <c r="O75" s="120"/>
      <c r="P75" s="121"/>
      <c r="Q75" s="40"/>
    </row>
    <row r="76" s="1" customFormat="1" customHeight="1" spans="1:17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</row>
    <row r="77" s="1" customFormat="1" customHeight="1" spans="1:17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</row>
    <row r="78" s="1" customFormat="1" customHeight="1" spans="1:17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</row>
    <row r="79" s="1" customFormat="1" customHeight="1" spans="1:17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</row>
    <row r="80" s="1" customFormat="1" customHeight="1" spans="15:17">
      <c r="O80" s="40"/>
      <c r="P80" s="40"/>
      <c r="Q80" s="40"/>
    </row>
  </sheetData>
  <sortState ref="65:75">
    <sortCondition ref="C65:C75"/>
  </sortState>
  <mergeCells count="41">
    <mergeCell ref="H6:I6"/>
    <mergeCell ref="L6:M6"/>
    <mergeCell ref="H39:I39"/>
    <mergeCell ref="L39:M39"/>
    <mergeCell ref="A61:B61"/>
    <mergeCell ref="H62:I62"/>
    <mergeCell ref="L62:M62"/>
    <mergeCell ref="A6:A7"/>
    <mergeCell ref="A39:A40"/>
    <mergeCell ref="A62:A63"/>
    <mergeCell ref="B6:B7"/>
    <mergeCell ref="B39:B40"/>
    <mergeCell ref="B62:B63"/>
    <mergeCell ref="C6:C7"/>
    <mergeCell ref="C39:C40"/>
    <mergeCell ref="C62:C63"/>
    <mergeCell ref="D6:D7"/>
    <mergeCell ref="D39:D40"/>
    <mergeCell ref="D62:D63"/>
    <mergeCell ref="F6:F7"/>
    <mergeCell ref="F39:F40"/>
    <mergeCell ref="F62:F63"/>
    <mergeCell ref="G6:G7"/>
    <mergeCell ref="G39:G40"/>
    <mergeCell ref="G62:G63"/>
    <mergeCell ref="J6:J7"/>
    <mergeCell ref="J39:J40"/>
    <mergeCell ref="J62:J63"/>
    <mergeCell ref="K6:K7"/>
    <mergeCell ref="K39:K40"/>
    <mergeCell ref="K62:K63"/>
    <mergeCell ref="N6:N7"/>
    <mergeCell ref="N39:N40"/>
    <mergeCell ref="N62:N63"/>
    <mergeCell ref="O6:O7"/>
    <mergeCell ref="O39:O40"/>
    <mergeCell ref="O62:O63"/>
    <mergeCell ref="P6:P7"/>
    <mergeCell ref="P39:P40"/>
    <mergeCell ref="P62:P63"/>
    <mergeCell ref="Q39:Q40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Q105"/>
  <sheetViews>
    <sheetView tabSelected="1"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7" style="1" customWidth="1"/>
    <col min="5" max="5" width="9.14285714285714" style="3"/>
    <col min="6" max="6" width="11.8571428571429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8571428571429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27"/>
      <c r="F1" s="8"/>
      <c r="G1" s="8"/>
      <c r="H1" s="8"/>
      <c r="I1" s="8"/>
      <c r="J1" s="8"/>
      <c r="K1" s="8"/>
      <c r="L1" s="8"/>
      <c r="M1" s="8"/>
      <c r="N1" s="8"/>
      <c r="O1" s="8"/>
      <c r="P1" s="40"/>
      <c r="Q1" s="40"/>
    </row>
    <row r="2" s="1" customFormat="1" customHeight="1" spans="1:17">
      <c r="A2" s="8" t="s">
        <v>438</v>
      </c>
      <c r="B2" s="8"/>
      <c r="C2" s="8"/>
      <c r="D2" s="8"/>
      <c r="E2" s="27"/>
      <c r="F2" s="8"/>
      <c r="G2" s="8"/>
      <c r="H2" s="8"/>
      <c r="I2" s="8"/>
      <c r="J2" s="8"/>
      <c r="K2" s="8"/>
      <c r="L2" s="8"/>
      <c r="M2" s="8"/>
      <c r="N2" s="8"/>
      <c r="O2" s="8"/>
      <c r="P2" s="40"/>
      <c r="Q2" s="40"/>
    </row>
    <row r="3" s="1" customFormat="1" customHeight="1" spans="1:17">
      <c r="A3" s="8" t="s">
        <v>2</v>
      </c>
      <c r="B3" s="8"/>
      <c r="C3" s="8"/>
      <c r="D3" s="8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40"/>
      <c r="Q3" s="40"/>
    </row>
    <row r="4" s="1" customFormat="1" customHeight="1" spans="1:17">
      <c r="A4" s="8"/>
      <c r="B4" s="8"/>
      <c r="C4" s="8"/>
      <c r="D4" s="8"/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40"/>
      <c r="Q4" s="40"/>
    </row>
    <row r="5" s="1" customFormat="1" customHeight="1" spans="1:17">
      <c r="A5" s="7" t="s">
        <v>3</v>
      </c>
      <c r="B5" s="7"/>
      <c r="C5" s="8"/>
      <c r="D5" s="8"/>
      <c r="E5" s="27"/>
      <c r="F5" s="8"/>
      <c r="G5" s="8"/>
      <c r="H5" s="8"/>
      <c r="I5" s="8"/>
      <c r="J5" s="8"/>
      <c r="K5" s="8"/>
      <c r="L5" s="8"/>
      <c r="M5" s="8"/>
      <c r="N5" s="8"/>
      <c r="O5" s="8"/>
      <c r="P5" s="40"/>
      <c r="Q5" s="40"/>
    </row>
    <row r="6" s="1" customFormat="1" customHeight="1" spans="1:17">
      <c r="A6" s="12" t="s">
        <v>4</v>
      </c>
      <c r="B6" s="12" t="s">
        <v>5</v>
      </c>
      <c r="C6" s="12" t="s">
        <v>6</v>
      </c>
      <c r="D6" s="66" t="s">
        <v>7</v>
      </c>
      <c r="E6" s="12" t="s">
        <v>8</v>
      </c>
      <c r="F6" s="67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4" t="s">
        <v>17</v>
      </c>
      <c r="Q6" s="40"/>
    </row>
    <row r="7" s="1" customFormat="1" customHeight="1" spans="1:17">
      <c r="A7" s="15"/>
      <c r="B7" s="15"/>
      <c r="C7" s="15"/>
      <c r="D7" s="68"/>
      <c r="E7" s="69" t="s">
        <v>18</v>
      </c>
      <c r="F7" s="70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85"/>
      <c r="Q7" s="40"/>
    </row>
    <row r="8" s="1" customFormat="1" customHeight="1" spans="1:17">
      <c r="A8" s="29">
        <v>45562</v>
      </c>
      <c r="B8" s="29">
        <v>45567</v>
      </c>
      <c r="C8" s="19" t="s">
        <v>439</v>
      </c>
      <c r="D8" s="20" t="s">
        <v>440</v>
      </c>
      <c r="E8" s="29">
        <v>45567</v>
      </c>
      <c r="F8" s="71">
        <v>167</v>
      </c>
      <c r="G8" s="43">
        <v>800</v>
      </c>
      <c r="H8" s="43"/>
      <c r="I8" s="43"/>
      <c r="J8" s="43"/>
      <c r="K8" s="43"/>
      <c r="L8" s="43"/>
      <c r="M8" s="43"/>
      <c r="N8" s="86">
        <f t="shared" ref="N8:N65" si="0">SUM(G8:M8)</f>
        <v>800</v>
      </c>
      <c r="O8" s="29"/>
      <c r="P8" s="25"/>
      <c r="Q8" s="40"/>
    </row>
    <row r="9" s="1" customFormat="1" customHeight="1" spans="1:17">
      <c r="A9" s="29">
        <v>45565</v>
      </c>
      <c r="B9" s="29">
        <v>45569</v>
      </c>
      <c r="C9" s="19" t="s">
        <v>441</v>
      </c>
      <c r="D9" s="20" t="s">
        <v>442</v>
      </c>
      <c r="E9" s="29">
        <v>45569</v>
      </c>
      <c r="F9" s="71">
        <v>171</v>
      </c>
      <c r="G9" s="43">
        <v>1500</v>
      </c>
      <c r="H9" s="43"/>
      <c r="I9" s="43"/>
      <c r="J9" s="43"/>
      <c r="K9" s="43"/>
      <c r="L9" s="43"/>
      <c r="M9" s="43">
        <v>1000</v>
      </c>
      <c r="N9" s="86">
        <f t="shared" si="0"/>
        <v>2500</v>
      </c>
      <c r="O9" s="29"/>
      <c r="P9" s="25"/>
      <c r="Q9" s="40"/>
    </row>
    <row r="10" s="1" customFormat="1" customHeight="1" spans="1:17">
      <c r="A10" s="29">
        <v>45565</v>
      </c>
      <c r="B10" s="29">
        <v>45568</v>
      </c>
      <c r="C10" s="19" t="s">
        <v>443</v>
      </c>
      <c r="D10" s="20" t="s">
        <v>444</v>
      </c>
      <c r="E10" s="29">
        <v>45568</v>
      </c>
      <c r="F10" s="71">
        <v>168</v>
      </c>
      <c r="G10" s="43"/>
      <c r="H10" s="43"/>
      <c r="I10" s="43"/>
      <c r="J10" s="43"/>
      <c r="K10" s="43"/>
      <c r="L10" s="43"/>
      <c r="M10" s="43">
        <v>450</v>
      </c>
      <c r="N10" s="86">
        <f t="shared" si="0"/>
        <v>450</v>
      </c>
      <c r="O10" s="29"/>
      <c r="P10" s="25"/>
      <c r="Q10" s="40"/>
    </row>
    <row r="11" s="1" customFormat="1" customHeight="1" spans="1:17">
      <c r="A11" s="29">
        <v>45566</v>
      </c>
      <c r="B11" s="29">
        <v>45572</v>
      </c>
      <c r="C11" s="19" t="s">
        <v>445</v>
      </c>
      <c r="D11" s="20" t="s">
        <v>446</v>
      </c>
      <c r="E11" s="29">
        <v>45572</v>
      </c>
      <c r="F11" s="71">
        <v>175</v>
      </c>
      <c r="G11" s="43"/>
      <c r="H11" s="43"/>
      <c r="I11" s="43"/>
      <c r="J11" s="43"/>
      <c r="K11" s="43"/>
      <c r="L11" s="43"/>
      <c r="M11" s="43">
        <v>450</v>
      </c>
      <c r="N11" s="86">
        <f t="shared" si="0"/>
        <v>450</v>
      </c>
      <c r="O11" s="29"/>
      <c r="P11" s="25"/>
      <c r="Q11" s="40"/>
    </row>
    <row r="12" s="1" customFormat="1" customHeight="1" spans="1:17">
      <c r="A12" s="29">
        <v>45567</v>
      </c>
      <c r="B12" s="29">
        <v>45569</v>
      </c>
      <c r="C12" s="19" t="s">
        <v>447</v>
      </c>
      <c r="D12" s="20" t="s">
        <v>448</v>
      </c>
      <c r="E12" s="29">
        <v>45569</v>
      </c>
      <c r="F12" s="71">
        <v>172</v>
      </c>
      <c r="G12" s="43"/>
      <c r="H12" s="43"/>
      <c r="I12" s="43"/>
      <c r="J12" s="43"/>
      <c r="K12" s="43"/>
      <c r="L12" s="43"/>
      <c r="M12" s="43">
        <v>450</v>
      </c>
      <c r="N12" s="86">
        <f t="shared" si="0"/>
        <v>450</v>
      </c>
      <c r="O12" s="29"/>
      <c r="P12" s="25"/>
      <c r="Q12" s="40"/>
    </row>
    <row r="13" s="2" customFormat="1" ht="45" spans="1:17">
      <c r="A13" s="29">
        <v>45567</v>
      </c>
      <c r="B13" s="29">
        <v>45567</v>
      </c>
      <c r="C13" s="50" t="s">
        <v>449</v>
      </c>
      <c r="D13" s="72" t="s">
        <v>450</v>
      </c>
      <c r="E13" s="29">
        <v>45932</v>
      </c>
      <c r="F13" s="73">
        <v>137976</v>
      </c>
      <c r="G13" s="54"/>
      <c r="H13" s="54"/>
      <c r="I13" s="54"/>
      <c r="J13" s="54">
        <v>6160</v>
      </c>
      <c r="K13" s="54"/>
      <c r="L13" s="54"/>
      <c r="M13" s="54"/>
      <c r="N13" s="87">
        <f t="shared" si="0"/>
        <v>6160</v>
      </c>
      <c r="O13" s="29"/>
      <c r="P13" s="62" t="s">
        <v>451</v>
      </c>
      <c r="Q13" s="90"/>
    </row>
    <row r="14" s="1" customFormat="1" customHeight="1" spans="1:17">
      <c r="A14" s="29">
        <v>45567</v>
      </c>
      <c r="B14" s="29">
        <v>45567</v>
      </c>
      <c r="C14" s="19" t="s">
        <v>452</v>
      </c>
      <c r="D14" s="20" t="s">
        <v>453</v>
      </c>
      <c r="E14" s="29">
        <v>45567</v>
      </c>
      <c r="F14" s="71">
        <v>166</v>
      </c>
      <c r="G14" s="43"/>
      <c r="H14" s="43"/>
      <c r="I14" s="43"/>
      <c r="J14" s="43">
        <v>3064</v>
      </c>
      <c r="K14" s="43"/>
      <c r="L14" s="43"/>
      <c r="M14" s="43"/>
      <c r="N14" s="86">
        <f t="shared" si="0"/>
        <v>3064</v>
      </c>
      <c r="O14" s="29"/>
      <c r="P14" s="25"/>
      <c r="Q14" s="40"/>
    </row>
    <row r="15" s="1" customFormat="1" customHeight="1" spans="1:17">
      <c r="A15" s="29">
        <v>45568</v>
      </c>
      <c r="B15" s="29">
        <v>45568</v>
      </c>
      <c r="C15" s="19" t="s">
        <v>454</v>
      </c>
      <c r="D15" s="20" t="s">
        <v>453</v>
      </c>
      <c r="E15" s="29">
        <v>45567</v>
      </c>
      <c r="F15" s="71">
        <v>166</v>
      </c>
      <c r="G15" s="43"/>
      <c r="H15" s="43"/>
      <c r="I15" s="43"/>
      <c r="J15" s="43">
        <v>2640</v>
      </c>
      <c r="K15" s="43"/>
      <c r="L15" s="43"/>
      <c r="M15" s="43"/>
      <c r="N15" s="86">
        <f t="shared" si="0"/>
        <v>2640</v>
      </c>
      <c r="O15" s="29"/>
      <c r="P15" s="25"/>
      <c r="Q15" s="40"/>
    </row>
    <row r="16" s="1" customFormat="1" customHeight="1" spans="1:17">
      <c r="A16" s="29">
        <v>45569</v>
      </c>
      <c r="B16" s="29">
        <v>45569</v>
      </c>
      <c r="C16" s="19" t="s">
        <v>455</v>
      </c>
      <c r="D16" s="20" t="s">
        <v>456</v>
      </c>
      <c r="E16" s="29">
        <v>45569</v>
      </c>
      <c r="F16" s="71">
        <v>170</v>
      </c>
      <c r="G16" s="43"/>
      <c r="H16" s="43"/>
      <c r="I16" s="43"/>
      <c r="J16" s="43">
        <v>12964.29</v>
      </c>
      <c r="K16" s="43"/>
      <c r="L16" s="43"/>
      <c r="M16" s="43"/>
      <c r="N16" s="86">
        <f t="shared" si="0"/>
        <v>12964.29</v>
      </c>
      <c r="O16" s="29"/>
      <c r="P16" s="25"/>
      <c r="Q16" s="40"/>
    </row>
    <row r="17" s="1" customFormat="1" customHeight="1" spans="1:17">
      <c r="A17" s="29">
        <v>45569</v>
      </c>
      <c r="B17" s="29">
        <v>45569</v>
      </c>
      <c r="C17" s="19" t="s">
        <v>457</v>
      </c>
      <c r="D17" s="20" t="s">
        <v>458</v>
      </c>
      <c r="E17" s="29">
        <v>45595</v>
      </c>
      <c r="F17" s="71">
        <v>140576</v>
      </c>
      <c r="G17" s="43"/>
      <c r="H17" s="43"/>
      <c r="I17" s="43"/>
      <c r="J17" s="43">
        <v>2200</v>
      </c>
      <c r="K17" s="43"/>
      <c r="L17" s="43"/>
      <c r="M17" s="43"/>
      <c r="N17" s="86">
        <f t="shared" si="0"/>
        <v>2200</v>
      </c>
      <c r="O17" s="29"/>
      <c r="P17" s="25"/>
      <c r="Q17" s="40"/>
    </row>
    <row r="18" s="1" customFormat="1" customHeight="1" spans="1:17">
      <c r="A18" s="29">
        <v>45569</v>
      </c>
      <c r="B18" s="29">
        <v>45569</v>
      </c>
      <c r="C18" s="19" t="s">
        <v>459</v>
      </c>
      <c r="D18" s="20" t="s">
        <v>460</v>
      </c>
      <c r="E18" s="29">
        <v>45572</v>
      </c>
      <c r="F18" s="71">
        <v>173</v>
      </c>
      <c r="G18" s="43"/>
      <c r="H18" s="43"/>
      <c r="I18" s="43"/>
      <c r="J18" s="43">
        <v>2592.86</v>
      </c>
      <c r="K18" s="43"/>
      <c r="L18" s="43"/>
      <c r="M18" s="43"/>
      <c r="N18" s="86">
        <f t="shared" si="0"/>
        <v>2592.86</v>
      </c>
      <c r="O18" s="29"/>
      <c r="P18" s="25"/>
      <c r="Q18" s="40"/>
    </row>
    <row r="19" s="1" customFormat="1" customHeight="1" spans="1:17">
      <c r="A19" s="29">
        <v>45569</v>
      </c>
      <c r="B19" s="29">
        <v>45575</v>
      </c>
      <c r="C19" s="19" t="s">
        <v>461</v>
      </c>
      <c r="D19" s="20" t="s">
        <v>462</v>
      </c>
      <c r="E19" s="29">
        <v>45577</v>
      </c>
      <c r="F19" s="71">
        <v>180</v>
      </c>
      <c r="G19" s="43"/>
      <c r="H19" s="43"/>
      <c r="I19" s="43"/>
      <c r="J19" s="43">
        <v>3200</v>
      </c>
      <c r="K19" s="43"/>
      <c r="L19" s="43"/>
      <c r="M19" s="43"/>
      <c r="N19" s="86">
        <f t="shared" si="0"/>
        <v>3200</v>
      </c>
      <c r="O19" s="29"/>
      <c r="P19" s="25"/>
      <c r="Q19" s="40"/>
    </row>
    <row r="20" s="1" customFormat="1" customHeight="1" spans="1:17">
      <c r="A20" s="29">
        <v>45570</v>
      </c>
      <c r="B20" s="29">
        <v>45577</v>
      </c>
      <c r="C20" s="19" t="s">
        <v>463</v>
      </c>
      <c r="D20" s="20" t="s">
        <v>464</v>
      </c>
      <c r="E20" s="29">
        <v>45577</v>
      </c>
      <c r="F20" s="71">
        <v>181</v>
      </c>
      <c r="G20" s="43">
        <v>1500</v>
      </c>
      <c r="H20" s="43"/>
      <c r="I20" s="43"/>
      <c r="J20" s="43"/>
      <c r="K20" s="43"/>
      <c r="L20" s="43"/>
      <c r="M20" s="43"/>
      <c r="N20" s="86">
        <f t="shared" si="0"/>
        <v>1500</v>
      </c>
      <c r="O20" s="29"/>
      <c r="P20" s="25"/>
      <c r="Q20" s="40"/>
    </row>
    <row r="21" s="1" customFormat="1" customHeight="1" spans="1:17">
      <c r="A21" s="29">
        <v>45573</v>
      </c>
      <c r="B21" s="29">
        <v>45579</v>
      </c>
      <c r="C21" s="19" t="s">
        <v>465</v>
      </c>
      <c r="D21" s="20" t="s">
        <v>466</v>
      </c>
      <c r="E21" s="29">
        <v>45579</v>
      </c>
      <c r="F21" s="71">
        <v>183</v>
      </c>
      <c r="G21" s="43"/>
      <c r="H21" s="43"/>
      <c r="I21" s="43"/>
      <c r="J21" s="43"/>
      <c r="K21" s="43"/>
      <c r="L21" s="43">
        <v>11000</v>
      </c>
      <c r="M21" s="43">
        <v>1635</v>
      </c>
      <c r="N21" s="86">
        <f t="shared" si="0"/>
        <v>12635</v>
      </c>
      <c r="O21" s="29"/>
      <c r="P21" s="25"/>
      <c r="Q21" s="40"/>
    </row>
    <row r="22" s="1" customFormat="1" customHeight="1" spans="1:17">
      <c r="A22" s="29">
        <v>45573</v>
      </c>
      <c r="B22" s="29">
        <v>45574</v>
      </c>
      <c r="C22" s="19" t="s">
        <v>467</v>
      </c>
      <c r="D22" s="20" t="s">
        <v>446</v>
      </c>
      <c r="E22" s="29">
        <v>45574</v>
      </c>
      <c r="F22" s="71">
        <v>177</v>
      </c>
      <c r="G22" s="43"/>
      <c r="H22" s="43"/>
      <c r="I22" s="43"/>
      <c r="J22" s="43"/>
      <c r="K22" s="43"/>
      <c r="L22" s="43">
        <v>3300</v>
      </c>
      <c r="M22" s="43">
        <v>650</v>
      </c>
      <c r="N22" s="86">
        <f t="shared" si="0"/>
        <v>3950</v>
      </c>
      <c r="O22" s="29"/>
      <c r="P22" s="25"/>
      <c r="Q22" s="40"/>
    </row>
    <row r="23" s="1" customFormat="1" customHeight="1" spans="1:17">
      <c r="A23" s="29">
        <v>45574</v>
      </c>
      <c r="B23" s="29">
        <v>45574</v>
      </c>
      <c r="C23" s="19" t="s">
        <v>468</v>
      </c>
      <c r="D23" s="20" t="s">
        <v>469</v>
      </c>
      <c r="E23" s="29">
        <v>45574</v>
      </c>
      <c r="F23" s="71">
        <v>178</v>
      </c>
      <c r="G23" s="43"/>
      <c r="H23" s="43"/>
      <c r="I23" s="43"/>
      <c r="J23" s="43"/>
      <c r="K23" s="43"/>
      <c r="L23" s="43">
        <v>2750</v>
      </c>
      <c r="M23" s="43">
        <v>2300</v>
      </c>
      <c r="N23" s="86">
        <f t="shared" si="0"/>
        <v>5050</v>
      </c>
      <c r="O23" s="29"/>
      <c r="P23" s="25"/>
      <c r="Q23" s="40"/>
    </row>
    <row r="24" s="1" customFormat="1" customHeight="1" spans="1:17">
      <c r="A24" s="29">
        <v>45574</v>
      </c>
      <c r="B24" s="29">
        <v>45574</v>
      </c>
      <c r="C24" s="19" t="s">
        <v>470</v>
      </c>
      <c r="D24" s="20" t="s">
        <v>453</v>
      </c>
      <c r="E24" s="29">
        <v>45574</v>
      </c>
      <c r="F24" s="71">
        <v>174</v>
      </c>
      <c r="G24" s="43"/>
      <c r="H24" s="43"/>
      <c r="I24" s="43"/>
      <c r="J24" s="43">
        <v>3344</v>
      </c>
      <c r="K24" s="43"/>
      <c r="L24" s="43"/>
      <c r="M24" s="43"/>
      <c r="N24" s="86">
        <f t="shared" si="0"/>
        <v>3344</v>
      </c>
      <c r="O24" s="29"/>
      <c r="P24" s="25"/>
      <c r="Q24" s="40"/>
    </row>
    <row r="25" s="1" customFormat="1" customHeight="1" spans="1:17">
      <c r="A25" s="29">
        <v>45574</v>
      </c>
      <c r="B25" s="29">
        <v>45574</v>
      </c>
      <c r="C25" s="19" t="s">
        <v>471</v>
      </c>
      <c r="D25" s="20" t="s">
        <v>456</v>
      </c>
      <c r="E25" s="29">
        <v>45574</v>
      </c>
      <c r="F25" s="71">
        <v>176</v>
      </c>
      <c r="G25" s="43"/>
      <c r="H25" s="43"/>
      <c r="I25" s="43"/>
      <c r="J25" s="43">
        <v>9397.14</v>
      </c>
      <c r="K25" s="43"/>
      <c r="L25" s="43"/>
      <c r="M25" s="43"/>
      <c r="N25" s="86">
        <f t="shared" si="0"/>
        <v>9397.14</v>
      </c>
      <c r="O25" s="29"/>
      <c r="P25" s="25"/>
      <c r="Q25" s="40"/>
    </row>
    <row r="26" s="1" customFormat="1" customHeight="1" spans="1:17">
      <c r="A26" s="29">
        <v>45574</v>
      </c>
      <c r="B26" s="29">
        <v>45580</v>
      </c>
      <c r="C26" s="19" t="s">
        <v>472</v>
      </c>
      <c r="D26" s="20" t="s">
        <v>473</v>
      </c>
      <c r="E26" s="29">
        <v>45580</v>
      </c>
      <c r="F26" s="71">
        <v>187</v>
      </c>
      <c r="G26" s="43">
        <v>1500</v>
      </c>
      <c r="H26" s="43"/>
      <c r="I26" s="43"/>
      <c r="J26" s="43"/>
      <c r="K26" s="43"/>
      <c r="L26" s="43"/>
      <c r="M26" s="43"/>
      <c r="N26" s="86">
        <f t="shared" si="0"/>
        <v>1500</v>
      </c>
      <c r="O26" s="29"/>
      <c r="P26" s="25"/>
      <c r="Q26" s="40"/>
    </row>
    <row r="27" s="1" customFormat="1" customHeight="1" spans="1:17">
      <c r="A27" s="29">
        <v>45574</v>
      </c>
      <c r="B27" s="29">
        <v>45580</v>
      </c>
      <c r="C27" s="19" t="s">
        <v>474</v>
      </c>
      <c r="D27" s="20" t="s">
        <v>473</v>
      </c>
      <c r="E27" s="29">
        <v>45580</v>
      </c>
      <c r="F27" s="71">
        <v>187</v>
      </c>
      <c r="G27" s="43">
        <v>800</v>
      </c>
      <c r="H27" s="43"/>
      <c r="I27" s="43"/>
      <c r="J27" s="43"/>
      <c r="K27" s="43"/>
      <c r="L27" s="43"/>
      <c r="M27" s="43"/>
      <c r="N27" s="86">
        <f t="shared" si="0"/>
        <v>800</v>
      </c>
      <c r="O27" s="29"/>
      <c r="P27" s="25"/>
      <c r="Q27" s="40"/>
    </row>
    <row r="28" s="1" customFormat="1" customHeight="1" spans="1:17">
      <c r="A28" s="29">
        <v>45575</v>
      </c>
      <c r="B28" s="29">
        <v>45574</v>
      </c>
      <c r="C28" s="19" t="s">
        <v>475</v>
      </c>
      <c r="D28" s="20" t="s">
        <v>469</v>
      </c>
      <c r="E28" s="29">
        <v>45574</v>
      </c>
      <c r="F28" s="71">
        <v>178</v>
      </c>
      <c r="G28" s="43"/>
      <c r="H28" s="43"/>
      <c r="I28" s="43"/>
      <c r="J28" s="43"/>
      <c r="K28" s="43">
        <v>2500</v>
      </c>
      <c r="L28" s="43"/>
      <c r="M28" s="43">
        <v>3500</v>
      </c>
      <c r="N28" s="86">
        <f t="shared" si="0"/>
        <v>6000</v>
      </c>
      <c r="O28" s="29"/>
      <c r="P28" s="25"/>
      <c r="Q28" s="40"/>
    </row>
    <row r="29" s="1" customFormat="1" customHeight="1" spans="1:17">
      <c r="A29" s="29">
        <v>45575</v>
      </c>
      <c r="B29" s="29">
        <v>45575</v>
      </c>
      <c r="C29" s="19" t="s">
        <v>476</v>
      </c>
      <c r="D29" s="20" t="s">
        <v>477</v>
      </c>
      <c r="E29" s="29">
        <v>45575</v>
      </c>
      <c r="F29" s="71">
        <v>179</v>
      </c>
      <c r="G29" s="43"/>
      <c r="H29" s="43"/>
      <c r="I29" s="43"/>
      <c r="J29" s="43">
        <v>4000</v>
      </c>
      <c r="K29" s="43"/>
      <c r="L29" s="43"/>
      <c r="M29" s="43"/>
      <c r="N29" s="86">
        <f t="shared" si="0"/>
        <v>4000</v>
      </c>
      <c r="O29" s="29"/>
      <c r="P29" s="25"/>
      <c r="Q29" s="40"/>
    </row>
    <row r="30" s="1" customFormat="1" customHeight="1" spans="1:17">
      <c r="A30" s="29">
        <v>45575</v>
      </c>
      <c r="B30" s="29">
        <v>45575</v>
      </c>
      <c r="C30" s="19" t="s">
        <v>478</v>
      </c>
      <c r="D30" s="20" t="s">
        <v>453</v>
      </c>
      <c r="E30" s="29">
        <v>45574</v>
      </c>
      <c r="F30" s="71">
        <v>174</v>
      </c>
      <c r="G30" s="43"/>
      <c r="H30" s="43"/>
      <c r="I30" s="43"/>
      <c r="J30" s="43">
        <v>176</v>
      </c>
      <c r="K30" s="43"/>
      <c r="L30" s="43"/>
      <c r="M30" s="43"/>
      <c r="N30" s="86">
        <f t="shared" si="0"/>
        <v>176</v>
      </c>
      <c r="O30" s="29"/>
      <c r="P30" s="25"/>
      <c r="Q30" s="40"/>
    </row>
    <row r="31" s="1" customFormat="1" customHeight="1" spans="1:17">
      <c r="A31" s="29">
        <v>45577</v>
      </c>
      <c r="B31" s="29">
        <v>45579</v>
      </c>
      <c r="C31" s="19" t="s">
        <v>479</v>
      </c>
      <c r="D31" s="20" t="s">
        <v>480</v>
      </c>
      <c r="E31" s="29">
        <v>45579</v>
      </c>
      <c r="F31" s="71">
        <v>184</v>
      </c>
      <c r="G31" s="43"/>
      <c r="H31" s="43"/>
      <c r="I31" s="43"/>
      <c r="J31" s="43"/>
      <c r="K31" s="43"/>
      <c r="L31" s="43">
        <v>550</v>
      </c>
      <c r="M31" s="43">
        <v>1800</v>
      </c>
      <c r="N31" s="86">
        <f t="shared" si="0"/>
        <v>2350</v>
      </c>
      <c r="O31" s="29"/>
      <c r="P31" s="25"/>
      <c r="Q31" s="40"/>
    </row>
    <row r="32" s="1" customFormat="1" customHeight="1" spans="1:17">
      <c r="A32" s="29">
        <v>45577</v>
      </c>
      <c r="B32" s="29">
        <v>45579</v>
      </c>
      <c r="C32" s="19" t="s">
        <v>481</v>
      </c>
      <c r="D32" s="20" t="s">
        <v>482</v>
      </c>
      <c r="E32" s="29">
        <v>45579</v>
      </c>
      <c r="F32" s="71">
        <v>185</v>
      </c>
      <c r="G32" s="43"/>
      <c r="H32" s="43"/>
      <c r="I32" s="43"/>
      <c r="J32" s="43"/>
      <c r="K32" s="43"/>
      <c r="L32" s="43"/>
      <c r="M32" s="43">
        <v>450</v>
      </c>
      <c r="N32" s="86">
        <f t="shared" si="0"/>
        <v>450</v>
      </c>
      <c r="O32" s="29"/>
      <c r="P32" s="25"/>
      <c r="Q32" s="40"/>
    </row>
    <row r="33" s="1" customFormat="1" customHeight="1" spans="1:17">
      <c r="A33" s="29">
        <v>45577</v>
      </c>
      <c r="B33" s="29">
        <v>45580</v>
      </c>
      <c r="C33" s="19" t="s">
        <v>483</v>
      </c>
      <c r="D33" s="20" t="s">
        <v>484</v>
      </c>
      <c r="E33" s="29">
        <v>45580</v>
      </c>
      <c r="F33" s="71">
        <v>188</v>
      </c>
      <c r="G33" s="43">
        <v>800</v>
      </c>
      <c r="H33" s="43"/>
      <c r="I33" s="43"/>
      <c r="J33" s="43"/>
      <c r="K33" s="43"/>
      <c r="L33" s="43"/>
      <c r="M33" s="43"/>
      <c r="N33" s="86">
        <f t="shared" si="0"/>
        <v>800</v>
      </c>
      <c r="O33" s="29"/>
      <c r="P33" s="25"/>
      <c r="Q33" s="40"/>
    </row>
    <row r="34" s="1" customFormat="1" customHeight="1" spans="1:17">
      <c r="A34" s="29">
        <v>45579</v>
      </c>
      <c r="B34" s="29">
        <v>45579</v>
      </c>
      <c r="C34" s="19" t="s">
        <v>485</v>
      </c>
      <c r="D34" s="20" t="s">
        <v>486</v>
      </c>
      <c r="E34" s="29">
        <v>45579</v>
      </c>
      <c r="F34" s="71">
        <v>182</v>
      </c>
      <c r="G34" s="43"/>
      <c r="H34" s="43"/>
      <c r="I34" s="43"/>
      <c r="J34" s="43">
        <v>2640</v>
      </c>
      <c r="K34" s="43"/>
      <c r="L34" s="43"/>
      <c r="M34" s="43"/>
      <c r="N34" s="86">
        <f t="shared" si="0"/>
        <v>2640</v>
      </c>
      <c r="O34" s="29"/>
      <c r="P34" s="25"/>
      <c r="Q34" s="40"/>
    </row>
    <row r="35" s="1" customFormat="1" customHeight="1" spans="1:17">
      <c r="A35" s="29">
        <v>45580</v>
      </c>
      <c r="B35" s="29">
        <v>45580</v>
      </c>
      <c r="C35" s="19" t="s">
        <v>487</v>
      </c>
      <c r="D35" s="20" t="s">
        <v>453</v>
      </c>
      <c r="E35" s="29">
        <v>45580</v>
      </c>
      <c r="F35" s="71">
        <v>186</v>
      </c>
      <c r="G35" s="43"/>
      <c r="H35" s="43"/>
      <c r="I35" s="43"/>
      <c r="J35" s="43">
        <v>280</v>
      </c>
      <c r="K35" s="43"/>
      <c r="L35" s="43"/>
      <c r="M35" s="43"/>
      <c r="N35" s="86">
        <f t="shared" si="0"/>
        <v>280</v>
      </c>
      <c r="O35" s="29"/>
      <c r="P35" s="25"/>
      <c r="Q35" s="40"/>
    </row>
    <row r="36" s="1" customFormat="1" customHeight="1" spans="1:17">
      <c r="A36" s="29">
        <v>45580</v>
      </c>
      <c r="B36" s="29">
        <v>45581</v>
      </c>
      <c r="C36" s="19" t="s">
        <v>488</v>
      </c>
      <c r="D36" s="20" t="s">
        <v>489</v>
      </c>
      <c r="E36" s="29">
        <v>45581</v>
      </c>
      <c r="F36" s="71">
        <v>189</v>
      </c>
      <c r="G36" s="43"/>
      <c r="H36" s="43"/>
      <c r="I36" s="43"/>
      <c r="J36" s="43"/>
      <c r="K36" s="43"/>
      <c r="L36" s="43">
        <v>2200</v>
      </c>
      <c r="M36" s="43">
        <v>1100</v>
      </c>
      <c r="N36" s="86">
        <f t="shared" si="0"/>
        <v>3300</v>
      </c>
      <c r="O36" s="29"/>
      <c r="P36" s="25"/>
      <c r="Q36" s="40"/>
    </row>
    <row r="37" s="1" customFormat="1" customHeight="1" spans="1:17">
      <c r="A37" s="29">
        <v>45581</v>
      </c>
      <c r="B37" s="29">
        <v>45581</v>
      </c>
      <c r="C37" s="19" t="s">
        <v>490</v>
      </c>
      <c r="D37" s="20" t="s">
        <v>491</v>
      </c>
      <c r="E37" s="29">
        <v>45581</v>
      </c>
      <c r="F37" s="71">
        <v>190</v>
      </c>
      <c r="G37" s="43"/>
      <c r="H37" s="43"/>
      <c r="I37" s="43"/>
      <c r="J37" s="43">
        <v>6136</v>
      </c>
      <c r="K37" s="43"/>
      <c r="L37" s="43"/>
      <c r="M37" s="43"/>
      <c r="N37" s="86">
        <f t="shared" si="0"/>
        <v>6136</v>
      </c>
      <c r="O37" s="29"/>
      <c r="P37" s="25"/>
      <c r="Q37" s="40"/>
    </row>
    <row r="38" s="1" customFormat="1" customHeight="1" spans="1:17">
      <c r="A38" s="29">
        <v>45581</v>
      </c>
      <c r="B38" s="29">
        <v>45581</v>
      </c>
      <c r="C38" s="19" t="s">
        <v>492</v>
      </c>
      <c r="D38" s="20" t="s">
        <v>477</v>
      </c>
      <c r="E38" s="29">
        <v>45581</v>
      </c>
      <c r="F38" s="71">
        <v>191</v>
      </c>
      <c r="G38" s="43"/>
      <c r="H38" s="43"/>
      <c r="I38" s="43"/>
      <c r="J38" s="43">
        <v>2904</v>
      </c>
      <c r="K38" s="43"/>
      <c r="L38" s="43"/>
      <c r="M38" s="43"/>
      <c r="N38" s="86">
        <f t="shared" si="0"/>
        <v>2904</v>
      </c>
      <c r="O38" s="29"/>
      <c r="P38" s="25"/>
      <c r="Q38" s="40"/>
    </row>
    <row r="39" s="1" customFormat="1" customHeight="1" spans="1:17">
      <c r="A39" s="29">
        <v>45582</v>
      </c>
      <c r="B39" s="29">
        <v>45582</v>
      </c>
      <c r="C39" s="19" t="s">
        <v>493</v>
      </c>
      <c r="D39" s="20" t="s">
        <v>494</v>
      </c>
      <c r="E39" s="29">
        <v>45582</v>
      </c>
      <c r="F39" s="71">
        <v>192</v>
      </c>
      <c r="G39" s="43">
        <v>800</v>
      </c>
      <c r="H39" s="43"/>
      <c r="I39" s="43"/>
      <c r="J39" s="43"/>
      <c r="K39" s="43"/>
      <c r="L39" s="43"/>
      <c r="M39" s="43"/>
      <c r="N39" s="86">
        <f t="shared" si="0"/>
        <v>800</v>
      </c>
      <c r="O39" s="29"/>
      <c r="P39" s="25"/>
      <c r="Q39" s="40"/>
    </row>
    <row r="40" s="1" customFormat="1" customHeight="1" spans="1:17">
      <c r="A40" s="29">
        <v>45582</v>
      </c>
      <c r="B40" s="29">
        <v>45583</v>
      </c>
      <c r="C40" s="19" t="s">
        <v>495</v>
      </c>
      <c r="D40" s="20" t="s">
        <v>496</v>
      </c>
      <c r="E40" s="29">
        <v>45583</v>
      </c>
      <c r="F40" s="71">
        <v>194</v>
      </c>
      <c r="G40" s="43">
        <v>800</v>
      </c>
      <c r="H40" s="43"/>
      <c r="I40" s="43"/>
      <c r="J40" s="43"/>
      <c r="K40" s="43"/>
      <c r="L40" s="43"/>
      <c r="M40" s="43"/>
      <c r="N40" s="86">
        <f t="shared" si="0"/>
        <v>800</v>
      </c>
      <c r="O40" s="29"/>
      <c r="P40" s="25"/>
      <c r="Q40" s="40"/>
    </row>
    <row r="41" s="1" customFormat="1" customHeight="1" spans="1:17">
      <c r="A41" s="29">
        <v>45582</v>
      </c>
      <c r="B41" s="29">
        <v>45584</v>
      </c>
      <c r="C41" s="19" t="s">
        <v>497</v>
      </c>
      <c r="D41" s="20" t="s">
        <v>498</v>
      </c>
      <c r="E41" s="29">
        <v>45584</v>
      </c>
      <c r="F41" s="71">
        <v>195</v>
      </c>
      <c r="G41" s="43">
        <v>800</v>
      </c>
      <c r="H41" s="43"/>
      <c r="I41" s="43"/>
      <c r="J41" s="43"/>
      <c r="K41" s="43"/>
      <c r="L41" s="43"/>
      <c r="M41" s="43"/>
      <c r="N41" s="86">
        <f t="shared" si="0"/>
        <v>800</v>
      </c>
      <c r="O41" s="29"/>
      <c r="P41" s="25"/>
      <c r="Q41" s="40"/>
    </row>
    <row r="42" s="1" customFormat="1" customHeight="1" spans="1:17">
      <c r="A42" s="29">
        <v>45583</v>
      </c>
      <c r="B42" s="29">
        <v>45583</v>
      </c>
      <c r="C42" s="19" t="s">
        <v>499</v>
      </c>
      <c r="D42" s="20" t="s">
        <v>500</v>
      </c>
      <c r="E42" s="29">
        <v>45583</v>
      </c>
      <c r="F42" s="71">
        <v>193</v>
      </c>
      <c r="G42" s="43">
        <v>1500</v>
      </c>
      <c r="H42" s="43"/>
      <c r="I42" s="43"/>
      <c r="J42" s="43"/>
      <c r="K42" s="43"/>
      <c r="L42" s="43"/>
      <c r="M42" s="43"/>
      <c r="N42" s="86">
        <f t="shared" si="0"/>
        <v>1500</v>
      </c>
      <c r="O42" s="29"/>
      <c r="P42" s="25"/>
      <c r="Q42" s="40"/>
    </row>
    <row r="43" s="1" customFormat="1" customHeight="1" spans="1:17">
      <c r="A43" s="29">
        <v>45583</v>
      </c>
      <c r="B43" s="29">
        <v>45583</v>
      </c>
      <c r="C43" s="19" t="s">
        <v>501</v>
      </c>
      <c r="D43" s="20" t="s">
        <v>502</v>
      </c>
      <c r="E43" s="29">
        <v>45588</v>
      </c>
      <c r="F43" s="71">
        <v>202</v>
      </c>
      <c r="G43" s="43"/>
      <c r="H43" s="43"/>
      <c r="I43" s="43"/>
      <c r="J43" s="43">
        <v>2592.86</v>
      </c>
      <c r="K43" s="43"/>
      <c r="L43" s="43"/>
      <c r="M43" s="43"/>
      <c r="N43" s="86">
        <f t="shared" si="0"/>
        <v>2592.86</v>
      </c>
      <c r="O43" s="29"/>
      <c r="P43" s="25"/>
      <c r="Q43" s="40"/>
    </row>
    <row r="44" s="1" customFormat="1" customHeight="1" spans="1:17">
      <c r="A44" s="29">
        <v>45584</v>
      </c>
      <c r="B44" s="29">
        <v>45588</v>
      </c>
      <c r="C44" s="19" t="s">
        <v>503</v>
      </c>
      <c r="D44" s="20" t="s">
        <v>504</v>
      </c>
      <c r="E44" s="29">
        <v>45588</v>
      </c>
      <c r="F44" s="71">
        <v>200</v>
      </c>
      <c r="G44" s="43">
        <v>1500</v>
      </c>
      <c r="H44" s="43"/>
      <c r="I44" s="43"/>
      <c r="J44" s="43"/>
      <c r="K44" s="43"/>
      <c r="L44" s="43"/>
      <c r="M44" s="43"/>
      <c r="N44" s="86">
        <f t="shared" si="0"/>
        <v>1500</v>
      </c>
      <c r="O44" s="29"/>
      <c r="P44" s="25"/>
      <c r="Q44" s="40"/>
    </row>
    <row r="45" s="1" customFormat="1" customHeight="1" spans="1:17">
      <c r="A45" s="29">
        <v>45584</v>
      </c>
      <c r="B45" s="29">
        <v>45588</v>
      </c>
      <c r="C45" s="19" t="s">
        <v>505</v>
      </c>
      <c r="D45" s="20" t="s">
        <v>506</v>
      </c>
      <c r="E45" s="29">
        <v>45591</v>
      </c>
      <c r="F45" s="71">
        <v>207</v>
      </c>
      <c r="G45" s="43"/>
      <c r="H45" s="43"/>
      <c r="I45" s="43"/>
      <c r="J45" s="43"/>
      <c r="K45" s="43"/>
      <c r="L45" s="43">
        <v>6150</v>
      </c>
      <c r="M45" s="43">
        <v>1350</v>
      </c>
      <c r="N45" s="86">
        <f t="shared" si="0"/>
        <v>7500</v>
      </c>
      <c r="O45" s="29"/>
      <c r="P45" s="25"/>
      <c r="Q45" s="40"/>
    </row>
    <row r="46" s="1" customFormat="1" customHeight="1" spans="1:17">
      <c r="A46" s="29">
        <v>45584</v>
      </c>
      <c r="B46" s="29">
        <v>45584</v>
      </c>
      <c r="C46" s="19" t="s">
        <v>507</v>
      </c>
      <c r="D46" s="20" t="s">
        <v>456</v>
      </c>
      <c r="E46" s="29">
        <v>45586</v>
      </c>
      <c r="F46" s="71">
        <v>197</v>
      </c>
      <c r="G46" s="43"/>
      <c r="H46" s="43"/>
      <c r="I46" s="43"/>
      <c r="J46" s="43">
        <v>1728.57</v>
      </c>
      <c r="K46" s="43"/>
      <c r="L46" s="43"/>
      <c r="M46" s="43"/>
      <c r="N46" s="86">
        <f t="shared" si="0"/>
        <v>1728.57</v>
      </c>
      <c r="O46" s="29"/>
      <c r="P46" s="25"/>
      <c r="Q46" s="40"/>
    </row>
    <row r="47" s="1" customFormat="1" customHeight="1" spans="1:17">
      <c r="A47" s="29">
        <v>45586</v>
      </c>
      <c r="B47" s="29">
        <v>45586</v>
      </c>
      <c r="C47" s="19" t="s">
        <v>508</v>
      </c>
      <c r="D47" s="20" t="s">
        <v>509</v>
      </c>
      <c r="E47" s="29">
        <v>45586</v>
      </c>
      <c r="F47" s="71">
        <v>196</v>
      </c>
      <c r="G47" s="43">
        <v>800</v>
      </c>
      <c r="H47" s="43"/>
      <c r="I47" s="43"/>
      <c r="J47" s="43"/>
      <c r="K47" s="43"/>
      <c r="L47" s="43"/>
      <c r="M47" s="43"/>
      <c r="N47" s="86">
        <f t="shared" si="0"/>
        <v>800</v>
      </c>
      <c r="O47" s="29"/>
      <c r="P47" s="25"/>
      <c r="Q47" s="40"/>
    </row>
    <row r="48" s="1" customFormat="1" customHeight="1" spans="1:17">
      <c r="A48" s="29">
        <v>45586</v>
      </c>
      <c r="B48" s="29">
        <v>45587</v>
      </c>
      <c r="C48" s="19" t="s">
        <v>510</v>
      </c>
      <c r="D48" s="20" t="s">
        <v>511</v>
      </c>
      <c r="E48" s="29">
        <v>45587</v>
      </c>
      <c r="F48" s="71">
        <v>199</v>
      </c>
      <c r="G48" s="43">
        <v>800</v>
      </c>
      <c r="H48" s="43"/>
      <c r="I48" s="43"/>
      <c r="J48" s="43"/>
      <c r="K48" s="43"/>
      <c r="L48" s="43"/>
      <c r="M48" s="43"/>
      <c r="N48" s="86">
        <f t="shared" si="0"/>
        <v>800</v>
      </c>
      <c r="O48" s="29"/>
      <c r="P48" s="25"/>
      <c r="Q48" s="40"/>
    </row>
    <row r="49" s="1" customFormat="1" customHeight="1" spans="1:17">
      <c r="A49" s="29">
        <v>45586</v>
      </c>
      <c r="B49" s="29">
        <v>45587</v>
      </c>
      <c r="C49" s="19" t="s">
        <v>512</v>
      </c>
      <c r="D49" s="20" t="s">
        <v>513</v>
      </c>
      <c r="E49" s="29">
        <v>45587</v>
      </c>
      <c r="F49" s="71">
        <v>198</v>
      </c>
      <c r="G49" s="43">
        <v>800</v>
      </c>
      <c r="H49" s="43"/>
      <c r="I49" s="43"/>
      <c r="J49" s="43"/>
      <c r="K49" s="43"/>
      <c r="L49" s="43"/>
      <c r="M49" s="43"/>
      <c r="N49" s="86">
        <f t="shared" si="0"/>
        <v>800</v>
      </c>
      <c r="O49" s="29"/>
      <c r="P49" s="25"/>
      <c r="Q49" s="40"/>
    </row>
    <row r="50" s="1" customFormat="1" customHeight="1" spans="1:17">
      <c r="A50" s="29">
        <v>45589</v>
      </c>
      <c r="B50" s="29">
        <v>45589</v>
      </c>
      <c r="C50" s="19" t="s">
        <v>514</v>
      </c>
      <c r="D50" s="20" t="s">
        <v>515</v>
      </c>
      <c r="E50" s="29">
        <v>45589</v>
      </c>
      <c r="F50" s="71">
        <v>203</v>
      </c>
      <c r="G50" s="43"/>
      <c r="H50" s="43"/>
      <c r="I50" s="43"/>
      <c r="J50" s="43">
        <v>2160.71</v>
      </c>
      <c r="K50" s="43"/>
      <c r="L50" s="43"/>
      <c r="M50" s="43"/>
      <c r="N50" s="86">
        <f t="shared" si="0"/>
        <v>2160.71</v>
      </c>
      <c r="O50" s="29"/>
      <c r="P50" s="25"/>
      <c r="Q50" s="40"/>
    </row>
    <row r="51" s="1" customFormat="1" customHeight="1" spans="1:17">
      <c r="A51" s="29">
        <v>45590</v>
      </c>
      <c r="B51" s="29">
        <v>45590</v>
      </c>
      <c r="C51" s="19" t="s">
        <v>516</v>
      </c>
      <c r="D51" s="20" t="s">
        <v>448</v>
      </c>
      <c r="E51" s="29">
        <v>45590</v>
      </c>
      <c r="F51" s="71">
        <v>205</v>
      </c>
      <c r="G51" s="43">
        <v>1500</v>
      </c>
      <c r="H51" s="43"/>
      <c r="I51" s="43"/>
      <c r="J51" s="43"/>
      <c r="K51" s="43"/>
      <c r="L51" s="43"/>
      <c r="M51" s="43"/>
      <c r="N51" s="86">
        <f t="shared" si="0"/>
        <v>1500</v>
      </c>
      <c r="O51" s="29"/>
      <c r="P51" s="25"/>
      <c r="Q51" s="40"/>
    </row>
    <row r="52" s="1" customFormat="1" customHeight="1" spans="1:17">
      <c r="A52" s="29">
        <v>45590</v>
      </c>
      <c r="B52" s="29">
        <v>45590</v>
      </c>
      <c r="C52" s="19" t="s">
        <v>517</v>
      </c>
      <c r="D52" s="20" t="s">
        <v>518</v>
      </c>
      <c r="E52" s="29">
        <v>45590</v>
      </c>
      <c r="F52" s="71">
        <v>204</v>
      </c>
      <c r="G52" s="43"/>
      <c r="H52" s="43"/>
      <c r="I52" s="43"/>
      <c r="J52" s="43">
        <v>2750</v>
      </c>
      <c r="K52" s="43"/>
      <c r="L52" s="43"/>
      <c r="M52" s="43"/>
      <c r="N52" s="86">
        <f t="shared" si="0"/>
        <v>2750</v>
      </c>
      <c r="O52" s="29"/>
      <c r="P52" s="25"/>
      <c r="Q52" s="40"/>
    </row>
    <row r="53" s="1" customFormat="1" customHeight="1" spans="1:17">
      <c r="A53" s="29">
        <v>45591</v>
      </c>
      <c r="B53" s="29">
        <v>45591</v>
      </c>
      <c r="C53" s="19" t="s">
        <v>519</v>
      </c>
      <c r="D53" s="20" t="s">
        <v>453</v>
      </c>
      <c r="E53" s="29">
        <v>45591</v>
      </c>
      <c r="F53" s="71">
        <v>206</v>
      </c>
      <c r="G53" s="43"/>
      <c r="H53" s="43"/>
      <c r="I53" s="43"/>
      <c r="J53" s="43">
        <v>1320</v>
      </c>
      <c r="K53" s="43"/>
      <c r="L53" s="43"/>
      <c r="M53" s="43"/>
      <c r="N53" s="86">
        <f t="shared" si="0"/>
        <v>1320</v>
      </c>
      <c r="O53" s="29"/>
      <c r="P53" s="25"/>
      <c r="Q53" s="40"/>
    </row>
    <row r="54" s="1" customFormat="1" customHeight="1" spans="1:17">
      <c r="A54" s="29">
        <v>45591</v>
      </c>
      <c r="B54" s="29">
        <v>45594</v>
      </c>
      <c r="C54" s="19" t="s">
        <v>520</v>
      </c>
      <c r="D54" s="20" t="s">
        <v>521</v>
      </c>
      <c r="E54" s="29">
        <v>45594</v>
      </c>
      <c r="F54" s="71">
        <v>210</v>
      </c>
      <c r="G54" s="43"/>
      <c r="H54" s="43"/>
      <c r="I54" s="43"/>
      <c r="J54" s="43"/>
      <c r="K54" s="43"/>
      <c r="L54" s="43"/>
      <c r="M54" s="43">
        <v>450</v>
      </c>
      <c r="N54" s="86">
        <f t="shared" si="0"/>
        <v>450</v>
      </c>
      <c r="O54" s="29"/>
      <c r="P54" s="25"/>
      <c r="Q54" s="40"/>
    </row>
    <row r="55" s="1" customFormat="1" customHeight="1" spans="1:17">
      <c r="A55" s="29">
        <v>45591</v>
      </c>
      <c r="B55" s="29">
        <v>45591</v>
      </c>
      <c r="C55" s="19" t="s">
        <v>522</v>
      </c>
      <c r="D55" s="20" t="s">
        <v>523</v>
      </c>
      <c r="E55" s="29">
        <v>45593</v>
      </c>
      <c r="F55" s="71">
        <v>209</v>
      </c>
      <c r="G55" s="43"/>
      <c r="H55" s="43"/>
      <c r="I55" s="43">
        <v>500</v>
      </c>
      <c r="J55" s="43"/>
      <c r="K55" s="43"/>
      <c r="L55" s="43"/>
      <c r="M55" s="43"/>
      <c r="N55" s="86">
        <f t="shared" si="0"/>
        <v>500</v>
      </c>
      <c r="O55" s="29"/>
      <c r="P55" s="25"/>
      <c r="Q55" s="40"/>
    </row>
    <row r="56" s="1" customFormat="1" customHeight="1" spans="1:17">
      <c r="A56" s="29">
        <v>45591</v>
      </c>
      <c r="B56" s="29">
        <v>45591</v>
      </c>
      <c r="C56" s="19" t="s">
        <v>524</v>
      </c>
      <c r="D56" s="20" t="s">
        <v>491</v>
      </c>
      <c r="E56" s="29">
        <v>45591</v>
      </c>
      <c r="F56" s="71">
        <v>208</v>
      </c>
      <c r="G56" s="43"/>
      <c r="H56" s="43"/>
      <c r="I56" s="43"/>
      <c r="J56" s="43"/>
      <c r="K56" s="43">
        <v>10690</v>
      </c>
      <c r="L56" s="43"/>
      <c r="M56" s="43"/>
      <c r="N56" s="86">
        <f t="shared" si="0"/>
        <v>10690</v>
      </c>
      <c r="O56" s="29"/>
      <c r="P56" s="25"/>
      <c r="Q56" s="40"/>
    </row>
    <row r="57" s="1" customFormat="1" customHeight="1" spans="1:17">
      <c r="A57" s="29">
        <v>45593</v>
      </c>
      <c r="B57" s="29">
        <v>45595</v>
      </c>
      <c r="C57" s="19" t="s">
        <v>525</v>
      </c>
      <c r="D57" s="20" t="s">
        <v>526</v>
      </c>
      <c r="E57" s="29">
        <v>45595</v>
      </c>
      <c r="F57" s="71">
        <v>211</v>
      </c>
      <c r="G57" s="43"/>
      <c r="H57" s="43"/>
      <c r="I57" s="43"/>
      <c r="J57" s="43"/>
      <c r="K57" s="43"/>
      <c r="L57" s="43"/>
      <c r="M57" s="43">
        <v>450</v>
      </c>
      <c r="N57" s="86">
        <f t="shared" si="0"/>
        <v>450</v>
      </c>
      <c r="O57" s="29"/>
      <c r="P57" s="25"/>
      <c r="Q57" s="40"/>
    </row>
    <row r="58" s="1" customFormat="1" customHeight="1" spans="1:17">
      <c r="A58" s="29">
        <v>45594</v>
      </c>
      <c r="B58" s="29">
        <v>45596</v>
      </c>
      <c r="C58" s="19" t="s">
        <v>527</v>
      </c>
      <c r="D58" s="20" t="s">
        <v>528</v>
      </c>
      <c r="E58" s="29">
        <v>45596</v>
      </c>
      <c r="F58" s="71">
        <v>215</v>
      </c>
      <c r="G58" s="43">
        <v>800</v>
      </c>
      <c r="H58" s="43"/>
      <c r="I58" s="43"/>
      <c r="J58" s="43"/>
      <c r="K58" s="43"/>
      <c r="L58" s="43"/>
      <c r="M58" s="43"/>
      <c r="N58" s="86">
        <f t="shared" si="0"/>
        <v>800</v>
      </c>
      <c r="O58" s="88"/>
      <c r="P58" s="25"/>
      <c r="Q58" s="40"/>
    </row>
    <row r="59" s="1" customFormat="1" customHeight="1" spans="1:17">
      <c r="A59" s="29">
        <v>45595</v>
      </c>
      <c r="B59" s="29">
        <v>45596</v>
      </c>
      <c r="C59" s="19" t="s">
        <v>529</v>
      </c>
      <c r="D59" s="20" t="s">
        <v>530</v>
      </c>
      <c r="E59" s="30">
        <v>45596</v>
      </c>
      <c r="F59" s="71">
        <v>214</v>
      </c>
      <c r="G59" s="43">
        <v>800</v>
      </c>
      <c r="H59" s="43"/>
      <c r="I59" s="43"/>
      <c r="J59" s="43"/>
      <c r="K59" s="43"/>
      <c r="L59" s="43"/>
      <c r="M59" s="43"/>
      <c r="N59" s="86">
        <f t="shared" si="0"/>
        <v>800</v>
      </c>
      <c r="O59" s="45"/>
      <c r="P59" s="25"/>
      <c r="Q59" s="40"/>
    </row>
    <row r="60" s="1" customFormat="1" customHeight="1" spans="1:17">
      <c r="A60" s="29">
        <v>45595</v>
      </c>
      <c r="B60" s="29">
        <v>45596</v>
      </c>
      <c r="C60" s="19" t="s">
        <v>531</v>
      </c>
      <c r="D60" s="20" t="s">
        <v>532</v>
      </c>
      <c r="E60" s="30">
        <v>45596</v>
      </c>
      <c r="F60" s="71">
        <v>216</v>
      </c>
      <c r="G60" s="43"/>
      <c r="H60" s="43"/>
      <c r="I60" s="43"/>
      <c r="J60" s="43"/>
      <c r="K60" s="43"/>
      <c r="L60" s="43"/>
      <c r="M60" s="43">
        <v>600</v>
      </c>
      <c r="N60" s="86">
        <f t="shared" si="0"/>
        <v>600</v>
      </c>
      <c r="O60" s="45"/>
      <c r="P60" s="25" t="s">
        <v>533</v>
      </c>
      <c r="Q60" s="40"/>
    </row>
    <row r="61" s="1" customFormat="1" customHeight="1" spans="1:17">
      <c r="A61" s="29">
        <v>45595</v>
      </c>
      <c r="B61" s="29">
        <v>45595</v>
      </c>
      <c r="C61" s="19" t="s">
        <v>534</v>
      </c>
      <c r="D61" s="20" t="s">
        <v>456</v>
      </c>
      <c r="E61" s="30">
        <v>45595</v>
      </c>
      <c r="F61" s="71">
        <v>212</v>
      </c>
      <c r="G61" s="43"/>
      <c r="H61" s="43"/>
      <c r="I61" s="43"/>
      <c r="J61" s="43">
        <v>2592.86</v>
      </c>
      <c r="K61" s="43"/>
      <c r="L61" s="43"/>
      <c r="M61" s="43"/>
      <c r="N61" s="86">
        <f t="shared" si="0"/>
        <v>2592.86</v>
      </c>
      <c r="O61" s="30"/>
      <c r="P61" s="25"/>
      <c r="Q61" s="40"/>
    </row>
    <row r="62" s="1" customFormat="1" customHeight="1" spans="1:17">
      <c r="A62" s="29">
        <v>45596</v>
      </c>
      <c r="B62" s="29">
        <v>45596</v>
      </c>
      <c r="C62" s="19" t="s">
        <v>535</v>
      </c>
      <c r="D62" s="20" t="s">
        <v>526</v>
      </c>
      <c r="E62" s="30">
        <v>45596</v>
      </c>
      <c r="F62" s="71">
        <v>213</v>
      </c>
      <c r="G62" s="43"/>
      <c r="H62" s="43"/>
      <c r="I62" s="43"/>
      <c r="J62" s="43"/>
      <c r="K62" s="43"/>
      <c r="L62" s="43">
        <v>3300</v>
      </c>
      <c r="M62" s="43">
        <v>1350</v>
      </c>
      <c r="N62" s="86">
        <f t="shared" si="0"/>
        <v>4650</v>
      </c>
      <c r="O62" s="45"/>
      <c r="P62" s="25"/>
      <c r="Q62" s="40"/>
    </row>
    <row r="63" s="1" customFormat="1" customHeight="1" spans="1:17">
      <c r="A63" s="24" t="s">
        <v>54</v>
      </c>
      <c r="B63" s="74"/>
      <c r="C63" s="75"/>
      <c r="D63" s="76"/>
      <c r="E63" s="74"/>
      <c r="F63" s="77" t="s">
        <v>55</v>
      </c>
      <c r="G63" s="78">
        <f t="shared" ref="G63:N63" si="1">SUM(G8:G62)</f>
        <v>17800</v>
      </c>
      <c r="H63" s="78">
        <f t="shared" si="1"/>
        <v>0</v>
      </c>
      <c r="I63" s="78">
        <f t="shared" si="1"/>
        <v>500</v>
      </c>
      <c r="J63" s="78">
        <f t="shared" si="1"/>
        <v>74843.29</v>
      </c>
      <c r="K63" s="78">
        <f t="shared" si="1"/>
        <v>13190</v>
      </c>
      <c r="L63" s="78">
        <f t="shared" si="1"/>
        <v>29250</v>
      </c>
      <c r="M63" s="78">
        <f t="shared" si="1"/>
        <v>17985</v>
      </c>
      <c r="N63" s="78">
        <f t="shared" si="1"/>
        <v>153568.29</v>
      </c>
      <c r="O63" s="89"/>
      <c r="P63" s="25"/>
      <c r="Q63" s="40"/>
    </row>
    <row r="64" s="1" customFormat="1" customHeight="1" spans="1:17">
      <c r="A64" s="79"/>
      <c r="B64" s="79"/>
      <c r="C64" s="80"/>
      <c r="D64" s="81"/>
      <c r="E64" s="79"/>
      <c r="F64" s="82"/>
      <c r="G64" s="83"/>
      <c r="H64" s="83"/>
      <c r="I64" s="83"/>
      <c r="J64" s="83"/>
      <c r="K64" s="83"/>
      <c r="L64" s="83"/>
      <c r="M64" s="83"/>
      <c r="N64" s="83"/>
      <c r="O64" s="8"/>
      <c r="P64" s="36"/>
      <c r="Q64" s="40"/>
    </row>
    <row r="65" s="1" customFormat="1" customHeight="1" spans="1:17">
      <c r="A65" s="8" t="s">
        <v>0</v>
      </c>
      <c r="B65" s="8"/>
      <c r="C65" s="8"/>
      <c r="D65" s="8"/>
      <c r="E65" s="27"/>
      <c r="F65" s="8"/>
      <c r="G65" s="8"/>
      <c r="H65" s="8"/>
      <c r="I65" s="8"/>
      <c r="J65" s="8"/>
      <c r="K65" s="8"/>
      <c r="L65" s="8"/>
      <c r="M65" s="8"/>
      <c r="N65" s="8"/>
      <c r="O65" s="8"/>
      <c r="P65" s="36"/>
      <c r="Q65" s="40"/>
    </row>
    <row r="66" s="1" customFormat="1" customHeight="1" spans="1:17">
      <c r="A66" s="8" t="s">
        <v>438</v>
      </c>
      <c r="B66" s="8"/>
      <c r="C66" s="8"/>
      <c r="D66" s="8"/>
      <c r="E66" s="27"/>
      <c r="F66" s="8"/>
      <c r="G66" s="8"/>
      <c r="H66" s="8"/>
      <c r="I66" s="8"/>
      <c r="J66" s="8"/>
      <c r="K66" s="8"/>
      <c r="L66" s="8"/>
      <c r="M66" s="8"/>
      <c r="N66" s="8"/>
      <c r="O66" s="8"/>
      <c r="P66" s="36"/>
      <c r="Q66" s="40"/>
    </row>
    <row r="67" s="1" customFormat="1" customHeight="1" spans="1:17">
      <c r="A67" s="8" t="s">
        <v>2</v>
      </c>
      <c r="B67" s="8"/>
      <c r="C67" s="8"/>
      <c r="D67" s="8"/>
      <c r="E67" s="27"/>
      <c r="F67" s="8"/>
      <c r="G67" s="8"/>
      <c r="H67" s="8"/>
      <c r="I67" s="8"/>
      <c r="J67" s="8"/>
      <c r="K67" s="8"/>
      <c r="L67" s="8"/>
      <c r="M67" s="8"/>
      <c r="N67" s="8"/>
      <c r="O67" s="8"/>
      <c r="P67" s="36"/>
      <c r="Q67" s="40"/>
    </row>
    <row r="68" s="1" customFormat="1" customHeight="1" spans="1:17">
      <c r="A68" s="8"/>
      <c r="B68" s="8"/>
      <c r="C68" s="8"/>
      <c r="D68" s="8"/>
      <c r="E68" s="27"/>
      <c r="F68" s="8"/>
      <c r="G68" s="8"/>
      <c r="H68" s="8"/>
      <c r="I68" s="8"/>
      <c r="J68" s="8"/>
      <c r="K68" s="8"/>
      <c r="L68" s="8"/>
      <c r="M68" s="8"/>
      <c r="N68" s="8"/>
      <c r="O68" s="8"/>
      <c r="P68" s="36"/>
      <c r="Q68" s="40"/>
    </row>
    <row r="69" s="1" customFormat="1" customHeight="1" spans="1:17">
      <c r="A69" s="7" t="s">
        <v>56</v>
      </c>
      <c r="B69" s="7"/>
      <c r="C69" s="8"/>
      <c r="D69" s="8"/>
      <c r="E69" s="27"/>
      <c r="F69" s="8"/>
      <c r="G69" s="8"/>
      <c r="H69" s="8"/>
      <c r="I69" s="8"/>
      <c r="J69" s="8"/>
      <c r="K69" s="8"/>
      <c r="L69" s="8"/>
      <c r="M69" s="8"/>
      <c r="N69" s="8"/>
      <c r="O69" s="8"/>
      <c r="P69" s="36"/>
      <c r="Q69" s="40"/>
    </row>
    <row r="70" s="1" customFormat="1" customHeight="1" spans="1:17">
      <c r="A70" s="11" t="s">
        <v>4</v>
      </c>
      <c r="B70" s="11" t="s">
        <v>5</v>
      </c>
      <c r="C70" s="12" t="s">
        <v>6</v>
      </c>
      <c r="D70" s="12" t="s">
        <v>7</v>
      </c>
      <c r="E70" s="12" t="s">
        <v>8</v>
      </c>
      <c r="F70" s="12" t="s">
        <v>57</v>
      </c>
      <c r="G70" s="12" t="s">
        <v>10</v>
      </c>
      <c r="H70" s="14" t="s">
        <v>11</v>
      </c>
      <c r="I70" s="14"/>
      <c r="J70" s="12" t="s">
        <v>12</v>
      </c>
      <c r="K70" s="12" t="s">
        <v>13</v>
      </c>
      <c r="L70" s="37" t="s">
        <v>14</v>
      </c>
      <c r="M70" s="37"/>
      <c r="N70" s="12" t="s">
        <v>15</v>
      </c>
      <c r="O70" s="12" t="s">
        <v>16</v>
      </c>
      <c r="P70" s="12" t="s">
        <v>58</v>
      </c>
      <c r="Q70" s="12" t="s">
        <v>59</v>
      </c>
    </row>
    <row r="71" s="1" customFormat="1" customHeight="1" spans="1:17">
      <c r="A71" s="11"/>
      <c r="B71" s="11"/>
      <c r="C71" s="15"/>
      <c r="D71" s="15"/>
      <c r="E71" s="28" t="s">
        <v>18</v>
      </c>
      <c r="F71" s="28"/>
      <c r="G71" s="15"/>
      <c r="H71" s="17" t="s">
        <v>19</v>
      </c>
      <c r="I71" s="17" t="s">
        <v>20</v>
      </c>
      <c r="J71" s="15"/>
      <c r="K71" s="15"/>
      <c r="L71" s="17" t="s">
        <v>19</v>
      </c>
      <c r="M71" s="17" t="s">
        <v>20</v>
      </c>
      <c r="N71" s="15"/>
      <c r="O71" s="15"/>
      <c r="P71" s="15"/>
      <c r="Q71" s="15"/>
    </row>
    <row r="72" s="1" customFormat="1" customHeight="1" spans="1:17">
      <c r="A72" s="18">
        <v>45569</v>
      </c>
      <c r="B72" s="18">
        <v>45569</v>
      </c>
      <c r="C72" s="19" t="s">
        <v>457</v>
      </c>
      <c r="D72" s="31" t="s">
        <v>458</v>
      </c>
      <c r="E72" s="32">
        <v>45569</v>
      </c>
      <c r="F72" s="59">
        <v>46688</v>
      </c>
      <c r="G72" s="23"/>
      <c r="H72" s="23"/>
      <c r="I72" s="23"/>
      <c r="J72" s="23">
        <v>2200</v>
      </c>
      <c r="K72" s="23"/>
      <c r="L72" s="23"/>
      <c r="M72" s="23"/>
      <c r="N72" s="23">
        <f>SUM(G72:M72)</f>
        <v>2200</v>
      </c>
      <c r="O72" s="38"/>
      <c r="P72" s="25"/>
      <c r="Q72" s="18"/>
    </row>
    <row r="73" s="1" customFormat="1" customHeight="1" spans="1:17">
      <c r="A73" s="18">
        <v>45570</v>
      </c>
      <c r="B73" s="18">
        <v>45570</v>
      </c>
      <c r="C73" s="19" t="s">
        <v>536</v>
      </c>
      <c r="D73" s="31" t="s">
        <v>537</v>
      </c>
      <c r="E73" s="32">
        <v>45573</v>
      </c>
      <c r="F73" s="59">
        <v>46691</v>
      </c>
      <c r="G73" s="23"/>
      <c r="H73" s="23"/>
      <c r="I73" s="23"/>
      <c r="J73" s="23">
        <v>21972</v>
      </c>
      <c r="K73" s="23"/>
      <c r="L73" s="23"/>
      <c r="M73" s="23"/>
      <c r="N73" s="23">
        <f t="shared" ref="N73:N91" si="2">SUM(G73:M73)</f>
        <v>21972</v>
      </c>
      <c r="O73" s="38"/>
      <c r="P73" s="25"/>
      <c r="Q73" s="18"/>
    </row>
    <row r="74" s="1" customFormat="1" customHeight="1" spans="1:17">
      <c r="A74" s="18">
        <v>45570</v>
      </c>
      <c r="B74" s="18">
        <v>45570</v>
      </c>
      <c r="C74" s="19" t="s">
        <v>538</v>
      </c>
      <c r="D74" s="31" t="s">
        <v>537</v>
      </c>
      <c r="E74" s="32">
        <v>45573</v>
      </c>
      <c r="F74" s="59">
        <v>46691</v>
      </c>
      <c r="G74" s="23"/>
      <c r="H74" s="23"/>
      <c r="I74" s="23"/>
      <c r="J74" s="23"/>
      <c r="K74" s="23">
        <v>44950</v>
      </c>
      <c r="L74" s="23"/>
      <c r="M74" s="23"/>
      <c r="N74" s="23">
        <f t="shared" si="2"/>
        <v>44950</v>
      </c>
      <c r="O74" s="38"/>
      <c r="P74" s="25"/>
      <c r="Q74" s="18"/>
    </row>
    <row r="75" s="1" customFormat="1" customHeight="1" spans="1:17">
      <c r="A75" s="18">
        <v>45570</v>
      </c>
      <c r="B75" s="18">
        <v>45570</v>
      </c>
      <c r="C75" s="19" t="s">
        <v>539</v>
      </c>
      <c r="D75" s="31" t="s">
        <v>491</v>
      </c>
      <c r="E75" s="32">
        <v>45570</v>
      </c>
      <c r="F75" s="59">
        <v>46689</v>
      </c>
      <c r="G75" s="23"/>
      <c r="H75" s="23"/>
      <c r="I75" s="23"/>
      <c r="J75" s="23">
        <v>12376</v>
      </c>
      <c r="K75" s="23"/>
      <c r="L75" s="23"/>
      <c r="M75" s="23"/>
      <c r="N75" s="23">
        <f t="shared" si="2"/>
        <v>12376</v>
      </c>
      <c r="O75" s="38"/>
      <c r="P75" s="25"/>
      <c r="Q75" s="18"/>
    </row>
    <row r="76" s="1" customFormat="1" customHeight="1" spans="1:17">
      <c r="A76" s="18">
        <v>45570</v>
      </c>
      <c r="B76" s="18">
        <v>45570</v>
      </c>
      <c r="C76" s="19" t="s">
        <v>540</v>
      </c>
      <c r="D76" s="65" t="s">
        <v>491</v>
      </c>
      <c r="E76" s="32">
        <v>45570</v>
      </c>
      <c r="F76" s="59">
        <v>46689</v>
      </c>
      <c r="G76" s="23"/>
      <c r="H76" s="23"/>
      <c r="I76" s="23"/>
      <c r="J76" s="23"/>
      <c r="K76" s="23">
        <v>74620</v>
      </c>
      <c r="L76" s="23"/>
      <c r="M76" s="23"/>
      <c r="N76" s="23">
        <f t="shared" si="2"/>
        <v>74620</v>
      </c>
      <c r="O76" s="38"/>
      <c r="P76" s="25"/>
      <c r="Q76" s="18"/>
    </row>
    <row r="77" s="1" customFormat="1" customHeight="1" spans="1:17">
      <c r="A77" s="18">
        <v>45573</v>
      </c>
      <c r="B77" s="18">
        <v>45573</v>
      </c>
      <c r="C77" s="19" t="s">
        <v>541</v>
      </c>
      <c r="D77" s="31" t="s">
        <v>453</v>
      </c>
      <c r="E77" s="32">
        <v>45573</v>
      </c>
      <c r="F77" s="59">
        <v>46690</v>
      </c>
      <c r="G77" s="23"/>
      <c r="H77" s="23"/>
      <c r="I77" s="23"/>
      <c r="J77" s="23"/>
      <c r="K77" s="23">
        <v>44950</v>
      </c>
      <c r="L77" s="23"/>
      <c r="M77" s="23"/>
      <c r="N77" s="23">
        <f t="shared" si="2"/>
        <v>44950</v>
      </c>
      <c r="O77" s="38"/>
      <c r="P77" s="25"/>
      <c r="Q77" s="18"/>
    </row>
    <row r="78" s="1" customFormat="1" customHeight="1" spans="1:17">
      <c r="A78" s="18">
        <v>45574</v>
      </c>
      <c r="B78" s="18">
        <v>45574</v>
      </c>
      <c r="C78" s="19" t="s">
        <v>542</v>
      </c>
      <c r="D78" s="31" t="s">
        <v>453</v>
      </c>
      <c r="E78" s="32">
        <v>45574</v>
      </c>
      <c r="F78" s="59">
        <v>46692</v>
      </c>
      <c r="G78" s="23"/>
      <c r="H78" s="23"/>
      <c r="I78" s="23"/>
      <c r="J78" s="23"/>
      <c r="K78" s="23">
        <v>18600</v>
      </c>
      <c r="L78" s="23"/>
      <c r="M78" s="23"/>
      <c r="N78" s="23">
        <f t="shared" si="2"/>
        <v>18600</v>
      </c>
      <c r="O78" s="38"/>
      <c r="P78" s="25"/>
      <c r="Q78" s="18"/>
    </row>
    <row r="79" s="1" customFormat="1" customHeight="1" spans="1:17">
      <c r="A79" s="18">
        <v>45581</v>
      </c>
      <c r="B79" s="18">
        <v>45581</v>
      </c>
      <c r="C79" s="19" t="s">
        <v>543</v>
      </c>
      <c r="D79" s="31" t="s">
        <v>491</v>
      </c>
      <c r="E79" s="32">
        <v>45580</v>
      </c>
      <c r="F79" s="59">
        <v>46689</v>
      </c>
      <c r="G79" s="23"/>
      <c r="H79" s="23"/>
      <c r="I79" s="23"/>
      <c r="J79" s="23"/>
      <c r="K79" s="23">
        <v>525</v>
      </c>
      <c r="L79" s="23"/>
      <c r="M79" s="23"/>
      <c r="N79" s="23">
        <f t="shared" si="2"/>
        <v>525</v>
      </c>
      <c r="O79" s="38"/>
      <c r="P79" s="25"/>
      <c r="Q79" s="18"/>
    </row>
    <row r="80" s="1" customFormat="1" customHeight="1" spans="1:17">
      <c r="A80" s="24" t="s">
        <v>15</v>
      </c>
      <c r="B80" s="20"/>
      <c r="C80" s="25"/>
      <c r="D80" s="31"/>
      <c r="E80" s="32"/>
      <c r="F80" s="48"/>
      <c r="G80" s="26">
        <f>SUM(G72:G79)</f>
        <v>0</v>
      </c>
      <c r="H80" s="26">
        <f t="shared" ref="H80:N80" si="3">SUM(H72:H79)</f>
        <v>0</v>
      </c>
      <c r="I80" s="26">
        <f t="shared" si="3"/>
        <v>0</v>
      </c>
      <c r="J80" s="26">
        <f t="shared" si="3"/>
        <v>36548</v>
      </c>
      <c r="K80" s="26">
        <f t="shared" si="3"/>
        <v>183645</v>
      </c>
      <c r="L80" s="26">
        <f t="shared" si="3"/>
        <v>0</v>
      </c>
      <c r="M80" s="26">
        <f t="shared" si="3"/>
        <v>0</v>
      </c>
      <c r="N80" s="26">
        <f t="shared" si="3"/>
        <v>220193</v>
      </c>
      <c r="O80" s="38"/>
      <c r="P80" s="25"/>
      <c r="Q80" s="18"/>
    </row>
    <row r="81" s="1" customFormat="1" customHeight="1" spans="1:17">
      <c r="A81" s="81" t="s">
        <v>75</v>
      </c>
      <c r="B81" s="24"/>
      <c r="C81" s="91"/>
      <c r="D81" s="24"/>
      <c r="E81" s="32"/>
      <c r="F81" s="48"/>
      <c r="G81" s="92">
        <f>G63+G80</f>
        <v>17800</v>
      </c>
      <c r="H81" s="92">
        <f t="shared" ref="H81:N81" si="4">H63+H80</f>
        <v>0</v>
      </c>
      <c r="I81" s="92">
        <f t="shared" si="4"/>
        <v>500</v>
      </c>
      <c r="J81" s="92">
        <f t="shared" si="4"/>
        <v>111391.29</v>
      </c>
      <c r="K81" s="92">
        <f t="shared" si="4"/>
        <v>196835</v>
      </c>
      <c r="L81" s="92">
        <f t="shared" si="4"/>
        <v>29250</v>
      </c>
      <c r="M81" s="92">
        <f t="shared" si="4"/>
        <v>17985</v>
      </c>
      <c r="N81" s="92">
        <f t="shared" si="4"/>
        <v>373761.29</v>
      </c>
      <c r="O81" s="38"/>
      <c r="P81" s="25"/>
      <c r="Q81" s="18"/>
    </row>
    <row r="82" s="1" customFormat="1" customHeight="1" spans="1:17">
      <c r="A82" s="81"/>
      <c r="B82" s="93"/>
      <c r="C82" s="94"/>
      <c r="D82" s="93"/>
      <c r="E82" s="95"/>
      <c r="F82" s="93"/>
      <c r="G82" s="96"/>
      <c r="H82" s="96"/>
      <c r="I82" s="96"/>
      <c r="J82" s="96"/>
      <c r="K82" s="96"/>
      <c r="L82" s="96"/>
      <c r="M82" s="96"/>
      <c r="N82" s="96"/>
      <c r="O82" s="118"/>
      <c r="P82" s="36"/>
      <c r="Q82" s="122"/>
    </row>
    <row r="83" s="1" customFormat="1" customHeight="1" spans="1:17">
      <c r="A83" s="97"/>
      <c r="B83" s="97"/>
      <c r="C83" s="98"/>
      <c r="D83" s="99"/>
      <c r="E83" s="99"/>
      <c r="F83" s="98"/>
      <c r="G83" s="100"/>
      <c r="H83" s="100"/>
      <c r="I83" s="40"/>
      <c r="J83" s="40"/>
      <c r="K83" s="40"/>
      <c r="L83" s="40"/>
      <c r="M83" s="40"/>
      <c r="N83" s="40"/>
      <c r="O83" s="40"/>
      <c r="P83" s="36"/>
      <c r="Q83" s="40"/>
    </row>
    <row r="84" s="1" customFormat="1" customHeight="1" spans="1:17">
      <c r="A84" s="97"/>
      <c r="B84" s="97"/>
      <c r="C84" s="98"/>
      <c r="D84" s="99"/>
      <c r="E84" s="99"/>
      <c r="F84" s="98"/>
      <c r="G84" s="100"/>
      <c r="H84" s="100"/>
      <c r="I84" s="40"/>
      <c r="J84" s="40"/>
      <c r="K84" s="40"/>
      <c r="L84" s="40"/>
      <c r="M84" s="40"/>
      <c r="N84" s="40"/>
      <c r="O84" s="40"/>
      <c r="P84" s="36"/>
      <c r="Q84" s="40"/>
    </row>
    <row r="85" s="1" customFormat="1" customHeight="1" spans="1:17">
      <c r="A85" s="40"/>
      <c r="B85" s="40"/>
      <c r="C85" s="40"/>
      <c r="D85" s="40"/>
      <c r="E85" s="101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36"/>
      <c r="Q85" s="40"/>
    </row>
    <row r="86" s="1" customFormat="1" customHeight="1" spans="1:17">
      <c r="A86" s="8" t="s">
        <v>0</v>
      </c>
      <c r="B86" s="8"/>
      <c r="C86" s="8"/>
      <c r="D86" s="8" t="s">
        <v>217</v>
      </c>
      <c r="E86" s="27"/>
      <c r="F86" s="8"/>
      <c r="G86" s="8"/>
      <c r="H86" s="8"/>
      <c r="I86" s="8"/>
      <c r="J86" s="8"/>
      <c r="K86" s="8"/>
      <c r="L86" s="8"/>
      <c r="M86" s="8"/>
      <c r="N86" s="8"/>
      <c r="O86" s="8"/>
      <c r="P86" s="36"/>
      <c r="Q86" s="40"/>
    </row>
    <row r="87" s="1" customFormat="1" customHeight="1" spans="1:17">
      <c r="A87" s="8" t="s">
        <v>438</v>
      </c>
      <c r="B87" s="8"/>
      <c r="C87" s="8"/>
      <c r="D87" s="8"/>
      <c r="E87" s="27"/>
      <c r="F87" s="8"/>
      <c r="G87" s="8"/>
      <c r="H87" s="8"/>
      <c r="I87" s="8"/>
      <c r="J87" s="8"/>
      <c r="K87" s="8"/>
      <c r="L87" s="8"/>
      <c r="M87" s="8"/>
      <c r="N87" s="8"/>
      <c r="O87" s="8"/>
      <c r="P87" s="36"/>
      <c r="Q87" s="40"/>
    </row>
    <row r="88" s="1" customFormat="1" customHeight="1" spans="1:17">
      <c r="A88" s="8" t="s">
        <v>2</v>
      </c>
      <c r="B88" s="8"/>
      <c r="C88" s="8"/>
      <c r="D88" s="8"/>
      <c r="E88" s="27"/>
      <c r="F88" s="8"/>
      <c r="G88" s="8"/>
      <c r="H88" s="8"/>
      <c r="I88" s="8"/>
      <c r="J88" s="8"/>
      <c r="K88" s="8"/>
      <c r="L88" s="8"/>
      <c r="M88" s="8"/>
      <c r="N88" s="8"/>
      <c r="O88" s="8"/>
      <c r="P88" s="36"/>
      <c r="Q88" s="40"/>
    </row>
    <row r="89" s="1" customFormat="1" customHeight="1" spans="1:17">
      <c r="A89" s="8"/>
      <c r="B89" s="8"/>
      <c r="C89" s="8"/>
      <c r="D89" s="8"/>
      <c r="E89" s="27"/>
      <c r="F89" s="8"/>
      <c r="G89" s="8"/>
      <c r="H89" s="8"/>
      <c r="I89" s="8"/>
      <c r="J89" s="8"/>
      <c r="K89" s="8"/>
      <c r="L89" s="8"/>
      <c r="M89" s="8"/>
      <c r="N89" s="8"/>
      <c r="O89" s="8"/>
      <c r="P89" s="36"/>
      <c r="Q89" s="40"/>
    </row>
    <row r="90" s="1" customFormat="1" customHeight="1" spans="1:17">
      <c r="A90" s="102" t="s">
        <v>76</v>
      </c>
      <c r="B90" s="102"/>
      <c r="C90" s="8"/>
      <c r="D90" s="8"/>
      <c r="E90" s="27"/>
      <c r="F90" s="8"/>
      <c r="G90" s="8"/>
      <c r="H90" s="8"/>
      <c r="I90" s="8"/>
      <c r="J90" s="8"/>
      <c r="K90" s="8"/>
      <c r="L90" s="8"/>
      <c r="M90" s="8"/>
      <c r="N90" s="8"/>
      <c r="O90" s="8"/>
      <c r="P90" s="36"/>
      <c r="Q90" s="40"/>
    </row>
    <row r="91" s="1" customFormat="1" customHeight="1" spans="1:17">
      <c r="A91" s="11" t="s">
        <v>4</v>
      </c>
      <c r="B91" s="11" t="s">
        <v>5</v>
      </c>
      <c r="C91" s="12" t="s">
        <v>6</v>
      </c>
      <c r="D91" s="66" t="s">
        <v>7</v>
      </c>
      <c r="E91" s="12" t="s">
        <v>8</v>
      </c>
      <c r="F91" s="67" t="s">
        <v>9</v>
      </c>
      <c r="G91" s="12" t="s">
        <v>10</v>
      </c>
      <c r="H91" s="14" t="s">
        <v>11</v>
      </c>
      <c r="I91" s="14"/>
      <c r="J91" s="11" t="s">
        <v>12</v>
      </c>
      <c r="K91" s="12" t="s">
        <v>13</v>
      </c>
      <c r="L91" s="14" t="s">
        <v>14</v>
      </c>
      <c r="M91" s="14"/>
      <c r="N91" s="11" t="s">
        <v>15</v>
      </c>
      <c r="O91" s="12" t="s">
        <v>16</v>
      </c>
      <c r="P91" s="12" t="s">
        <v>77</v>
      </c>
      <c r="Q91" s="40"/>
    </row>
    <row r="92" s="1" customFormat="1" customHeight="1" spans="1:17">
      <c r="A92" s="11"/>
      <c r="B92" s="11"/>
      <c r="C92" s="28"/>
      <c r="D92" s="103"/>
      <c r="E92" s="69" t="s">
        <v>18</v>
      </c>
      <c r="F92" s="104"/>
      <c r="G92" s="28"/>
      <c r="H92" s="41" t="s">
        <v>19</v>
      </c>
      <c r="I92" s="41" t="s">
        <v>20</v>
      </c>
      <c r="J92" s="11"/>
      <c r="K92" s="28"/>
      <c r="L92" s="41" t="s">
        <v>19</v>
      </c>
      <c r="M92" s="41" t="s">
        <v>20</v>
      </c>
      <c r="N92" s="12"/>
      <c r="O92" s="28"/>
      <c r="P92" s="28"/>
      <c r="Q92" s="40"/>
    </row>
    <row r="93" s="1" customFormat="1" customHeight="1" spans="1:17">
      <c r="A93" s="47">
        <v>45539</v>
      </c>
      <c r="B93" s="47">
        <v>45539</v>
      </c>
      <c r="C93" s="19" t="s">
        <v>544</v>
      </c>
      <c r="D93" s="20" t="s">
        <v>537</v>
      </c>
      <c r="E93" s="105">
        <v>45567</v>
      </c>
      <c r="F93" s="33">
        <v>140247</v>
      </c>
      <c r="G93" s="46"/>
      <c r="H93" s="46"/>
      <c r="I93" s="46"/>
      <c r="J93" s="86">
        <v>37000</v>
      </c>
      <c r="K93" s="46"/>
      <c r="L93" s="46"/>
      <c r="M93" s="46"/>
      <c r="N93" s="46">
        <f t="shared" ref="N93:N104" si="5">SUM(G93:M93)</f>
        <v>37000</v>
      </c>
      <c r="O93" s="45"/>
      <c r="P93" s="25"/>
      <c r="Q93" s="40"/>
    </row>
    <row r="94" s="1" customFormat="1" customHeight="1" spans="1:17">
      <c r="A94" s="47">
        <v>45539</v>
      </c>
      <c r="B94" s="47">
        <v>45539</v>
      </c>
      <c r="C94" s="19" t="s">
        <v>545</v>
      </c>
      <c r="D94" s="20" t="s">
        <v>537</v>
      </c>
      <c r="E94" s="105">
        <v>45567</v>
      </c>
      <c r="F94" s="33">
        <v>140247</v>
      </c>
      <c r="G94" s="46"/>
      <c r="H94" s="46"/>
      <c r="I94" s="46"/>
      <c r="J94" s="86"/>
      <c r="K94" s="46">
        <v>180200</v>
      </c>
      <c r="L94" s="46"/>
      <c r="M94" s="46"/>
      <c r="N94" s="46">
        <f t="shared" si="5"/>
        <v>180200</v>
      </c>
      <c r="O94" s="45"/>
      <c r="P94" s="25" t="s">
        <v>546</v>
      </c>
      <c r="Q94" s="40"/>
    </row>
    <row r="95" s="1" customFormat="1" customHeight="1" spans="1:17">
      <c r="A95" s="47">
        <v>45539</v>
      </c>
      <c r="B95" s="47">
        <v>45539</v>
      </c>
      <c r="C95" s="19" t="s">
        <v>545</v>
      </c>
      <c r="D95" s="20" t="s">
        <v>537</v>
      </c>
      <c r="E95" s="105">
        <v>45568</v>
      </c>
      <c r="F95" s="33">
        <v>169</v>
      </c>
      <c r="G95" s="46"/>
      <c r="H95" s="46"/>
      <c r="I95" s="46"/>
      <c r="J95" s="86"/>
      <c r="K95" s="46">
        <v>26570</v>
      </c>
      <c r="L95" s="46"/>
      <c r="M95" s="46"/>
      <c r="N95" s="46">
        <f t="shared" si="5"/>
        <v>26570</v>
      </c>
      <c r="O95" s="45"/>
      <c r="P95" s="25" t="s">
        <v>547</v>
      </c>
      <c r="Q95" s="40"/>
    </row>
    <row r="96" s="1" customFormat="1" customHeight="1" spans="1:17">
      <c r="A96" s="47">
        <v>45539</v>
      </c>
      <c r="B96" s="47">
        <v>45539</v>
      </c>
      <c r="C96" s="19" t="s">
        <v>548</v>
      </c>
      <c r="D96" s="20" t="s">
        <v>491</v>
      </c>
      <c r="E96" s="105">
        <v>45569</v>
      </c>
      <c r="F96" s="106">
        <v>140263</v>
      </c>
      <c r="G96" s="46"/>
      <c r="H96" s="46"/>
      <c r="I96" s="46"/>
      <c r="J96" s="86">
        <v>17720</v>
      </c>
      <c r="K96" s="46"/>
      <c r="L96" s="46"/>
      <c r="M96" s="46"/>
      <c r="N96" s="46">
        <f t="shared" si="5"/>
        <v>17720</v>
      </c>
      <c r="O96" s="45"/>
      <c r="P96" s="25"/>
      <c r="Q96" s="40"/>
    </row>
    <row r="97" s="1" customFormat="1" customHeight="1" spans="1:17">
      <c r="A97" s="107">
        <v>45545</v>
      </c>
      <c r="B97" s="107">
        <v>45545</v>
      </c>
      <c r="C97" s="19" t="s">
        <v>549</v>
      </c>
      <c r="D97" s="108" t="s">
        <v>458</v>
      </c>
      <c r="E97" s="29">
        <v>45575</v>
      </c>
      <c r="F97" s="33">
        <v>140315</v>
      </c>
      <c r="G97" s="109"/>
      <c r="H97" s="110"/>
      <c r="I97" s="110"/>
      <c r="J97" s="110">
        <v>5720</v>
      </c>
      <c r="K97" s="119"/>
      <c r="L97" s="110"/>
      <c r="M97" s="110"/>
      <c r="N97" s="46">
        <f t="shared" si="5"/>
        <v>5720</v>
      </c>
      <c r="O97" s="45"/>
      <c r="P97" s="25"/>
      <c r="Q97" s="40"/>
    </row>
    <row r="98" s="1" customFormat="1" customHeight="1" spans="1:17">
      <c r="A98" s="18">
        <v>45547</v>
      </c>
      <c r="B98" s="18">
        <v>45547</v>
      </c>
      <c r="C98" s="19" t="s">
        <v>550</v>
      </c>
      <c r="D98" s="65" t="s">
        <v>551</v>
      </c>
      <c r="E98" s="32">
        <v>45583</v>
      </c>
      <c r="F98" s="59"/>
      <c r="G98" s="23"/>
      <c r="H98" s="23"/>
      <c r="I98" s="23"/>
      <c r="J98" s="23">
        <v>500</v>
      </c>
      <c r="K98" s="23"/>
      <c r="L98" s="23"/>
      <c r="M98" s="23"/>
      <c r="N98" s="23">
        <f>G98+H98+I98+J98+K98+L98+M98</f>
        <v>500</v>
      </c>
      <c r="O98" s="38"/>
      <c r="P98" s="25" t="s">
        <v>552</v>
      </c>
      <c r="Q98" s="123"/>
    </row>
    <row r="99" s="1" customFormat="1" customHeight="1" spans="1:17">
      <c r="A99" s="107">
        <v>45560</v>
      </c>
      <c r="B99" s="107">
        <v>45560</v>
      </c>
      <c r="C99" s="19" t="s">
        <v>553</v>
      </c>
      <c r="D99" s="108" t="s">
        <v>458</v>
      </c>
      <c r="E99" s="30">
        <v>45590</v>
      </c>
      <c r="F99" s="111">
        <v>140546</v>
      </c>
      <c r="G99" s="109"/>
      <c r="H99" s="110"/>
      <c r="I99" s="110"/>
      <c r="J99" s="110">
        <v>3080</v>
      </c>
      <c r="K99" s="119"/>
      <c r="L99" s="110"/>
      <c r="M99" s="110"/>
      <c r="N99" s="46">
        <f t="shared" si="5"/>
        <v>3080</v>
      </c>
      <c r="O99" s="45"/>
      <c r="P99" s="25"/>
      <c r="Q99" s="40"/>
    </row>
    <row r="100" s="1" customFormat="1" customHeight="1" spans="1:17">
      <c r="A100" s="112" t="s">
        <v>91</v>
      </c>
      <c r="B100" s="113"/>
      <c r="C100" s="114"/>
      <c r="D100" s="114"/>
      <c r="E100" s="115"/>
      <c r="F100" s="116"/>
      <c r="G100" s="117">
        <f>SUM(G93:G99)</f>
        <v>0</v>
      </c>
      <c r="H100" s="117">
        <f t="shared" ref="H100:N100" si="6">SUM(H93:H99)</f>
        <v>0</v>
      </c>
      <c r="I100" s="117">
        <f t="shared" si="6"/>
        <v>0</v>
      </c>
      <c r="J100" s="117">
        <f t="shared" si="6"/>
        <v>64020</v>
      </c>
      <c r="K100" s="117">
        <f t="shared" si="6"/>
        <v>206770</v>
      </c>
      <c r="L100" s="117">
        <f t="shared" si="6"/>
        <v>0</v>
      </c>
      <c r="M100" s="117">
        <f t="shared" si="6"/>
        <v>0</v>
      </c>
      <c r="N100" s="117">
        <f t="shared" si="6"/>
        <v>270790</v>
      </c>
      <c r="O100" s="120"/>
      <c r="P100" s="121"/>
      <c r="Q100" s="40"/>
    </row>
    <row r="101" s="1" customFormat="1" customHeight="1" spans="1:17">
      <c r="A101" s="40"/>
      <c r="B101" s="40"/>
      <c r="C101" s="40"/>
      <c r="D101" s="40"/>
      <c r="E101" s="101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</row>
    <row r="102" s="1" customFormat="1" customHeight="1" spans="1:17">
      <c r="A102" s="40"/>
      <c r="B102" s="40"/>
      <c r="C102" s="40"/>
      <c r="D102" s="40"/>
      <c r="E102" s="101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</row>
    <row r="103" s="1" customFormat="1" customHeight="1" spans="1:17">
      <c r="A103" s="40"/>
      <c r="B103" s="40"/>
      <c r="C103" s="40"/>
      <c r="D103" s="40"/>
      <c r="E103" s="101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</row>
    <row r="104" s="1" customFormat="1" customHeight="1" spans="1:17">
      <c r="A104" s="40"/>
      <c r="B104" s="40"/>
      <c r="C104" s="40"/>
      <c r="D104" s="40"/>
      <c r="E104" s="101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</row>
    <row r="105" s="1" customFormat="1" customHeight="1" spans="5:17">
      <c r="E105" s="3"/>
      <c r="O105" s="40"/>
      <c r="P105" s="40"/>
      <c r="Q105" s="40"/>
    </row>
  </sheetData>
  <sortState ref="A8:Q62">
    <sortCondition ref="C8:C63"/>
  </sortState>
  <mergeCells count="41">
    <mergeCell ref="H6:I6"/>
    <mergeCell ref="L6:M6"/>
    <mergeCell ref="H70:I70"/>
    <mergeCell ref="L70:M70"/>
    <mergeCell ref="A90:B90"/>
    <mergeCell ref="H91:I91"/>
    <mergeCell ref="L91:M91"/>
    <mergeCell ref="A6:A7"/>
    <mergeCell ref="A70:A71"/>
    <mergeCell ref="A91:A92"/>
    <mergeCell ref="B6:B7"/>
    <mergeCell ref="B70:B71"/>
    <mergeCell ref="B91:B92"/>
    <mergeCell ref="C6:C7"/>
    <mergeCell ref="C70:C71"/>
    <mergeCell ref="C91:C92"/>
    <mergeCell ref="D6:D7"/>
    <mergeCell ref="D70:D71"/>
    <mergeCell ref="D91:D92"/>
    <mergeCell ref="F6:F7"/>
    <mergeCell ref="F70:F71"/>
    <mergeCell ref="F91:F92"/>
    <mergeCell ref="G6:G7"/>
    <mergeCell ref="G70:G71"/>
    <mergeCell ref="G91:G92"/>
    <mergeCell ref="J6:J7"/>
    <mergeCell ref="J70:J71"/>
    <mergeCell ref="J91:J92"/>
    <mergeCell ref="K6:K7"/>
    <mergeCell ref="K70:K71"/>
    <mergeCell ref="K91:K92"/>
    <mergeCell ref="N6:N7"/>
    <mergeCell ref="N70:N71"/>
    <mergeCell ref="N91:N92"/>
    <mergeCell ref="O6:O7"/>
    <mergeCell ref="O70:O71"/>
    <mergeCell ref="O91:O92"/>
    <mergeCell ref="P6:P7"/>
    <mergeCell ref="P70:P71"/>
    <mergeCell ref="P91:P92"/>
    <mergeCell ref="Q70:Q71"/>
  </mergeCells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4"/>
  <sheetViews>
    <sheetView workbookViewId="0">
      <selection activeCell="A1" sqref="A1:Q2"/>
    </sheetView>
  </sheetViews>
  <sheetFormatPr defaultColWidth="9.14285714285714" defaultRowHeight="15"/>
  <cols>
    <col min="1" max="2" width="10.7142857142857" customWidth="1"/>
    <col min="3" max="3" width="12.1428571428571" customWidth="1"/>
    <col min="4" max="4" width="47" customWidth="1"/>
    <col min="5" max="5" width="8.28571428571429" customWidth="1"/>
    <col min="6" max="6" width="11" customWidth="1"/>
    <col min="7" max="7" width="7.42857142857143" customWidth="1"/>
    <col min="8" max="8" width="5.71428571428571" customWidth="1"/>
    <col min="9" max="9" width="6.57142857142857" customWidth="1"/>
    <col min="10" max="10" width="10.2857142857143" customWidth="1"/>
    <col min="11" max="11" width="18" customWidth="1"/>
    <col min="12" max="12" width="5.71428571428571" customWidth="1"/>
    <col min="13" max="13" width="8.14285714285714" customWidth="1"/>
    <col min="14" max="14" width="9.85714285714286" customWidth="1"/>
    <col min="15" max="15" width="11.5714285714286" customWidth="1"/>
    <col min="16" max="16" width="12.4285714285714" customWidth="1"/>
    <col min="17" max="17" width="8.71428571428571" customWidth="1"/>
  </cols>
  <sheetData>
    <row r="1" spans="1:17">
      <c r="A1" s="4" t="s">
        <v>554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">
      <c r="A3" s="5"/>
      <c r="B3" s="5"/>
    </row>
    <row r="4" spans="1:17">
      <c r="A4" s="6" t="s">
        <v>56</v>
      </c>
      <c r="B4" s="7"/>
      <c r="C4" s="8"/>
      <c r="D4" s="8"/>
      <c r="E4" s="9"/>
      <c r="F4" s="10"/>
      <c r="G4" s="8"/>
      <c r="H4" s="8"/>
      <c r="I4" s="8"/>
      <c r="J4" s="8"/>
      <c r="K4" s="8"/>
      <c r="L4" s="8"/>
      <c r="M4" s="8"/>
      <c r="N4" s="8"/>
      <c r="O4" s="8"/>
      <c r="P4" s="36"/>
      <c r="Q4" s="40"/>
    </row>
    <row r="5" spans="1:17">
      <c r="A5" s="11" t="s">
        <v>4</v>
      </c>
      <c r="B5" s="11" t="s">
        <v>5</v>
      </c>
      <c r="C5" s="12" t="s">
        <v>6</v>
      </c>
      <c r="D5" s="12" t="s">
        <v>7</v>
      </c>
      <c r="E5" s="13" t="s">
        <v>8</v>
      </c>
      <c r="F5" s="12" t="s">
        <v>57</v>
      </c>
      <c r="G5" s="12" t="s">
        <v>10</v>
      </c>
      <c r="H5" s="14" t="s">
        <v>11</v>
      </c>
      <c r="I5" s="14"/>
      <c r="J5" s="12" t="s">
        <v>12</v>
      </c>
      <c r="K5" s="12" t="s">
        <v>13</v>
      </c>
      <c r="L5" s="37" t="s">
        <v>14</v>
      </c>
      <c r="M5" s="37"/>
      <c r="N5" s="12" t="s">
        <v>15</v>
      </c>
      <c r="O5" s="12" t="s">
        <v>16</v>
      </c>
      <c r="P5" s="12" t="s">
        <v>58</v>
      </c>
      <c r="Q5" s="12" t="s">
        <v>59</v>
      </c>
    </row>
    <row r="6" ht="15.75" spans="1:17">
      <c r="A6" s="11"/>
      <c r="B6" s="11"/>
      <c r="C6" s="15"/>
      <c r="D6" s="15"/>
      <c r="E6" s="16" t="s">
        <v>18</v>
      </c>
      <c r="F6" s="15"/>
      <c r="G6" s="15"/>
      <c r="H6" s="17" t="s">
        <v>19</v>
      </c>
      <c r="I6" s="17" t="s">
        <v>20</v>
      </c>
      <c r="J6" s="15"/>
      <c r="K6" s="15"/>
      <c r="L6" s="17" t="s">
        <v>19</v>
      </c>
      <c r="M6" s="17" t="s">
        <v>20</v>
      </c>
      <c r="N6" s="15"/>
      <c r="O6" s="15"/>
      <c r="P6" s="15"/>
      <c r="Q6" s="15"/>
    </row>
    <row r="7" s="1" customFormat="1" ht="12.95" customHeight="1" spans="1:17">
      <c r="A7" s="18">
        <v>45568</v>
      </c>
      <c r="B7" s="18">
        <v>45568</v>
      </c>
      <c r="C7" s="19" t="s">
        <v>60</v>
      </c>
      <c r="D7" s="20" t="s">
        <v>24</v>
      </c>
      <c r="E7" s="21">
        <v>45568</v>
      </c>
      <c r="F7" s="22">
        <v>41868</v>
      </c>
      <c r="G7" s="23"/>
      <c r="H7" s="23"/>
      <c r="I7" s="23"/>
      <c r="J7" s="23">
        <v>7040</v>
      </c>
      <c r="K7" s="23"/>
      <c r="L7" s="23"/>
      <c r="M7" s="23"/>
      <c r="N7" s="23">
        <f t="shared" ref="N7:N19" si="0">SUM(G7:M7)</f>
        <v>7040</v>
      </c>
      <c r="O7" s="38"/>
      <c r="P7" s="25"/>
      <c r="Q7" s="18"/>
    </row>
    <row r="8" s="1" customFormat="1" ht="12.95" customHeight="1" spans="1:17">
      <c r="A8" s="18">
        <v>45568</v>
      </c>
      <c r="B8" s="18">
        <v>45568</v>
      </c>
      <c r="C8" s="19" t="s">
        <v>61</v>
      </c>
      <c r="D8" s="20" t="s">
        <v>46</v>
      </c>
      <c r="E8" s="21">
        <v>45568</v>
      </c>
      <c r="F8" s="22">
        <v>41869</v>
      </c>
      <c r="G8" s="23"/>
      <c r="H8" s="23"/>
      <c r="I8" s="23"/>
      <c r="J8" s="23">
        <v>5400</v>
      </c>
      <c r="K8" s="23"/>
      <c r="L8" s="23"/>
      <c r="M8" s="23"/>
      <c r="N8" s="23">
        <f t="shared" si="0"/>
        <v>5400</v>
      </c>
      <c r="O8" s="38"/>
      <c r="P8" s="25"/>
      <c r="Q8" s="18"/>
    </row>
    <row r="9" s="1" customFormat="1" ht="12.95" customHeight="1" spans="1:17">
      <c r="A9" s="18">
        <v>45568</v>
      </c>
      <c r="B9" s="18">
        <v>45568</v>
      </c>
      <c r="C9" s="19" t="s">
        <v>62</v>
      </c>
      <c r="D9" s="20" t="s">
        <v>46</v>
      </c>
      <c r="E9" s="21">
        <v>45568</v>
      </c>
      <c r="F9" s="22">
        <v>41869</v>
      </c>
      <c r="G9" s="23"/>
      <c r="H9" s="23"/>
      <c r="I9" s="23"/>
      <c r="J9" s="23"/>
      <c r="K9" s="23">
        <v>18800</v>
      </c>
      <c r="L9" s="23"/>
      <c r="M9" s="23"/>
      <c r="N9" s="23">
        <f t="shared" si="0"/>
        <v>18800</v>
      </c>
      <c r="O9" s="38"/>
      <c r="P9" s="25"/>
      <c r="Q9" s="18"/>
    </row>
    <row r="10" s="1" customFormat="1" ht="12.95" customHeight="1" spans="1:17">
      <c r="A10" s="18">
        <v>45569</v>
      </c>
      <c r="B10" s="18">
        <v>45569</v>
      </c>
      <c r="C10" s="19" t="s">
        <v>63</v>
      </c>
      <c r="D10" s="20" t="s">
        <v>64</v>
      </c>
      <c r="E10" s="21"/>
      <c r="F10" s="22"/>
      <c r="G10" s="23"/>
      <c r="H10" s="23"/>
      <c r="I10" s="23"/>
      <c r="J10" s="23"/>
      <c r="K10" s="23">
        <v>94000</v>
      </c>
      <c r="L10" s="23"/>
      <c r="M10" s="23"/>
      <c r="N10" s="23">
        <f t="shared" si="0"/>
        <v>94000</v>
      </c>
      <c r="O10" s="38"/>
      <c r="P10" s="25"/>
      <c r="Q10" s="18"/>
    </row>
    <row r="11" s="1" customFormat="1" ht="12.95" customHeight="1" spans="1:17">
      <c r="A11" s="18">
        <v>45575</v>
      </c>
      <c r="B11" s="18">
        <v>45575</v>
      </c>
      <c r="C11" s="19" t="s">
        <v>65</v>
      </c>
      <c r="D11" s="20" t="s">
        <v>64</v>
      </c>
      <c r="E11" s="21"/>
      <c r="F11" s="22"/>
      <c r="G11" s="23"/>
      <c r="H11" s="23"/>
      <c r="I11" s="23"/>
      <c r="J11" s="23"/>
      <c r="K11" s="23">
        <v>188000</v>
      </c>
      <c r="L11" s="23"/>
      <c r="M11" s="23"/>
      <c r="N11" s="23">
        <f t="shared" si="0"/>
        <v>188000</v>
      </c>
      <c r="O11" s="38"/>
      <c r="P11" s="25"/>
      <c r="Q11" s="18"/>
    </row>
    <row r="12" s="1" customFormat="1" ht="12.95" customHeight="1" spans="1:17">
      <c r="A12" s="18">
        <v>45580</v>
      </c>
      <c r="B12" s="18">
        <v>45580</v>
      </c>
      <c r="C12" s="19" t="s">
        <v>66</v>
      </c>
      <c r="D12" s="20" t="s">
        <v>67</v>
      </c>
      <c r="E12" s="21">
        <v>45580</v>
      </c>
      <c r="F12" s="22">
        <v>41874</v>
      </c>
      <c r="G12" s="23"/>
      <c r="H12" s="23"/>
      <c r="I12" s="23"/>
      <c r="J12" s="23">
        <v>8756</v>
      </c>
      <c r="K12" s="23"/>
      <c r="L12" s="23"/>
      <c r="M12" s="23"/>
      <c r="N12" s="23">
        <f t="shared" si="0"/>
        <v>8756</v>
      </c>
      <c r="O12" s="38"/>
      <c r="P12" s="25"/>
      <c r="Q12" s="18"/>
    </row>
    <row r="13" s="1" customFormat="1" ht="12.95" customHeight="1" spans="1:17">
      <c r="A13" s="18">
        <v>45586</v>
      </c>
      <c r="B13" s="18">
        <v>45586</v>
      </c>
      <c r="C13" s="19" t="s">
        <v>68</v>
      </c>
      <c r="D13" s="20" t="s">
        <v>67</v>
      </c>
      <c r="E13" s="21">
        <v>45586</v>
      </c>
      <c r="F13" s="22">
        <v>41876</v>
      </c>
      <c r="G13" s="23"/>
      <c r="H13" s="23"/>
      <c r="I13" s="23"/>
      <c r="J13" s="23">
        <v>6160</v>
      </c>
      <c r="K13" s="23"/>
      <c r="L13" s="23"/>
      <c r="M13" s="23"/>
      <c r="N13" s="23">
        <f t="shared" si="0"/>
        <v>6160</v>
      </c>
      <c r="O13" s="38"/>
      <c r="P13" s="25"/>
      <c r="Q13" s="18"/>
    </row>
    <row r="14" s="1" customFormat="1" ht="12.95" customHeight="1" spans="1:17">
      <c r="A14" s="18">
        <v>45589</v>
      </c>
      <c r="B14" s="18">
        <v>45589</v>
      </c>
      <c r="C14" s="19" t="s">
        <v>69</v>
      </c>
      <c r="D14" s="20" t="s">
        <v>67</v>
      </c>
      <c r="E14" s="21">
        <v>45589</v>
      </c>
      <c r="F14" s="22">
        <v>41877</v>
      </c>
      <c r="G14" s="23"/>
      <c r="H14" s="23"/>
      <c r="I14" s="23"/>
      <c r="J14" s="23"/>
      <c r="K14" s="23">
        <v>18800</v>
      </c>
      <c r="L14" s="23"/>
      <c r="M14" s="23"/>
      <c r="N14" s="23">
        <f t="shared" si="0"/>
        <v>18800</v>
      </c>
      <c r="O14" s="38"/>
      <c r="P14" s="25"/>
      <c r="Q14" s="18"/>
    </row>
    <row r="15" s="1" customFormat="1" ht="12.95" customHeight="1" spans="1:17">
      <c r="A15" s="18">
        <v>45590</v>
      </c>
      <c r="B15" s="18">
        <v>45590</v>
      </c>
      <c r="C15" s="19" t="s">
        <v>70</v>
      </c>
      <c r="D15" s="20" t="s">
        <v>46</v>
      </c>
      <c r="E15" s="21">
        <v>45590</v>
      </c>
      <c r="F15" s="22">
        <v>41878</v>
      </c>
      <c r="G15" s="23"/>
      <c r="H15" s="23"/>
      <c r="I15" s="23"/>
      <c r="J15" s="23">
        <v>5896</v>
      </c>
      <c r="K15" s="23"/>
      <c r="L15" s="23"/>
      <c r="M15" s="23"/>
      <c r="N15" s="23">
        <f t="shared" si="0"/>
        <v>5896</v>
      </c>
      <c r="O15" s="38"/>
      <c r="P15" s="25"/>
      <c r="Q15" s="18"/>
    </row>
    <row r="16" s="1" customFormat="1" ht="12.95" customHeight="1" spans="1:17">
      <c r="A16" s="18">
        <v>45590</v>
      </c>
      <c r="B16" s="18">
        <v>45590</v>
      </c>
      <c r="C16" s="19" t="s">
        <v>71</v>
      </c>
      <c r="D16" s="20" t="s">
        <v>46</v>
      </c>
      <c r="E16" s="21">
        <v>45590</v>
      </c>
      <c r="F16" s="22">
        <v>41879</v>
      </c>
      <c r="G16" s="23"/>
      <c r="H16" s="23"/>
      <c r="I16" s="23"/>
      <c r="J16" s="23"/>
      <c r="K16" s="23">
        <v>47000</v>
      </c>
      <c r="L16" s="23"/>
      <c r="M16" s="23"/>
      <c r="N16" s="23">
        <f t="shared" si="0"/>
        <v>47000</v>
      </c>
      <c r="O16" s="38"/>
      <c r="P16" s="25"/>
      <c r="Q16" s="18"/>
    </row>
    <row r="17" s="1" customFormat="1" ht="12.95" customHeight="1" spans="1:17">
      <c r="A17" s="18">
        <v>45591</v>
      </c>
      <c r="B17" s="18">
        <v>45591</v>
      </c>
      <c r="C17" s="19" t="s">
        <v>72</v>
      </c>
      <c r="D17" s="20" t="s">
        <v>24</v>
      </c>
      <c r="E17" s="21">
        <v>45591</v>
      </c>
      <c r="F17" s="22">
        <v>41880</v>
      </c>
      <c r="G17" s="23"/>
      <c r="H17" s="23"/>
      <c r="I17" s="23"/>
      <c r="J17" s="23">
        <v>9680</v>
      </c>
      <c r="K17" s="23"/>
      <c r="L17" s="23"/>
      <c r="M17" s="23"/>
      <c r="N17" s="23">
        <f t="shared" si="0"/>
        <v>9680</v>
      </c>
      <c r="O17" s="38"/>
      <c r="P17" s="25"/>
      <c r="Q17" s="18"/>
    </row>
    <row r="18" s="1" customFormat="1" ht="12.95" customHeight="1" spans="1:17">
      <c r="A18" s="18">
        <v>45594</v>
      </c>
      <c r="B18" s="18">
        <v>45594</v>
      </c>
      <c r="C18" s="19" t="s">
        <v>73</v>
      </c>
      <c r="D18" s="20" t="s">
        <v>46</v>
      </c>
      <c r="E18" s="21">
        <v>45594</v>
      </c>
      <c r="F18" s="22">
        <v>41881</v>
      </c>
      <c r="G18" s="23"/>
      <c r="H18" s="23"/>
      <c r="I18" s="23"/>
      <c r="J18" s="23">
        <v>10168</v>
      </c>
      <c r="K18" s="23"/>
      <c r="L18" s="23"/>
      <c r="M18" s="23"/>
      <c r="N18" s="23">
        <f t="shared" si="0"/>
        <v>10168</v>
      </c>
      <c r="O18" s="38"/>
      <c r="P18" s="25"/>
      <c r="Q18" s="18"/>
    </row>
    <row r="19" s="1" customFormat="1" ht="12.95" customHeight="1" spans="1:17">
      <c r="A19" s="18">
        <v>45596</v>
      </c>
      <c r="B19" s="18">
        <v>45596</v>
      </c>
      <c r="C19" s="19" t="s">
        <v>74</v>
      </c>
      <c r="D19" s="20" t="s">
        <v>64</v>
      </c>
      <c r="E19" s="21"/>
      <c r="F19" s="22"/>
      <c r="G19" s="23"/>
      <c r="H19" s="23"/>
      <c r="I19" s="23"/>
      <c r="J19" s="23">
        <v>17600</v>
      </c>
      <c r="K19" s="23"/>
      <c r="L19" s="23"/>
      <c r="M19" s="23"/>
      <c r="N19" s="23">
        <f t="shared" si="0"/>
        <v>17600</v>
      </c>
      <c r="O19" s="38"/>
      <c r="P19" s="25"/>
      <c r="Q19" s="18"/>
    </row>
    <row r="20" spans="1:17">
      <c r="A20" s="24" t="s">
        <v>15</v>
      </c>
      <c r="B20" s="20"/>
      <c r="C20" s="25"/>
      <c r="D20" s="20"/>
      <c r="E20" s="21"/>
      <c r="F20" s="22"/>
      <c r="G20" s="26">
        <f>SUM(G7:G19)</f>
        <v>0</v>
      </c>
      <c r="H20" s="26">
        <f t="shared" ref="H20:N20" si="1">SUM(H7:H19)</f>
        <v>0</v>
      </c>
      <c r="I20" s="26">
        <f t="shared" si="1"/>
        <v>0</v>
      </c>
      <c r="J20" s="26">
        <f t="shared" si="1"/>
        <v>70700</v>
      </c>
      <c r="K20" s="26">
        <f t="shared" si="1"/>
        <v>366600</v>
      </c>
      <c r="L20" s="26">
        <f t="shared" si="1"/>
        <v>0</v>
      </c>
      <c r="M20" s="26">
        <f t="shared" si="1"/>
        <v>0</v>
      </c>
      <c r="N20" s="26">
        <f t="shared" si="1"/>
        <v>437300</v>
      </c>
      <c r="O20" s="38"/>
      <c r="P20" s="25"/>
      <c r="Q20" s="18"/>
    </row>
    <row r="25" spans="2:9">
      <c r="B25" t="s">
        <v>555</v>
      </c>
      <c r="I25" t="s">
        <v>556</v>
      </c>
    </row>
    <row r="27" spans="2:9">
      <c r="B27" t="s">
        <v>557</v>
      </c>
      <c r="I27" t="s">
        <v>558</v>
      </c>
    </row>
    <row r="28" spans="2:9">
      <c r="B28" t="s">
        <v>559</v>
      </c>
      <c r="I28" t="s">
        <v>560</v>
      </c>
    </row>
    <row r="54" spans="1:17">
      <c r="A54" s="4" t="s">
        <v>561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2">
      <c r="A56" s="5"/>
      <c r="B56" s="5"/>
    </row>
    <row r="57" spans="1:17">
      <c r="A57" s="6" t="s">
        <v>56</v>
      </c>
      <c r="B57" s="7"/>
      <c r="C57" s="8"/>
      <c r="D57" s="8"/>
      <c r="E57" s="27"/>
      <c r="F57" s="8"/>
      <c r="G57" s="8"/>
      <c r="H57" s="8"/>
      <c r="I57" s="8"/>
      <c r="J57" s="8"/>
      <c r="K57" s="8"/>
      <c r="L57" s="8"/>
      <c r="M57" s="8"/>
      <c r="N57" s="8"/>
      <c r="O57" s="8"/>
      <c r="P57" s="36"/>
      <c r="Q57" s="40"/>
    </row>
    <row r="58" spans="1:17">
      <c r="A58" s="11" t="s">
        <v>4</v>
      </c>
      <c r="B58" s="11" t="s">
        <v>5</v>
      </c>
      <c r="C58" s="12" t="s">
        <v>6</v>
      </c>
      <c r="D58" s="12" t="s">
        <v>7</v>
      </c>
      <c r="E58" s="12" t="s">
        <v>8</v>
      </c>
      <c r="F58" s="12" t="s">
        <v>57</v>
      </c>
      <c r="G58" s="12" t="s">
        <v>10</v>
      </c>
      <c r="H58" s="14" t="s">
        <v>11</v>
      </c>
      <c r="I58" s="14"/>
      <c r="J58" s="12" t="s">
        <v>12</v>
      </c>
      <c r="K58" s="12" t="s">
        <v>13</v>
      </c>
      <c r="L58" s="37" t="s">
        <v>14</v>
      </c>
      <c r="M58" s="37"/>
      <c r="N58" s="12" t="s">
        <v>15</v>
      </c>
      <c r="O58" s="12" t="s">
        <v>16</v>
      </c>
      <c r="P58" s="12" t="s">
        <v>58</v>
      </c>
      <c r="Q58" s="12" t="s">
        <v>59</v>
      </c>
    </row>
    <row r="59" ht="15.75" spans="1:17">
      <c r="A59" s="11"/>
      <c r="B59" s="11"/>
      <c r="C59" s="15"/>
      <c r="D59" s="15"/>
      <c r="E59" s="28" t="s">
        <v>18</v>
      </c>
      <c r="F59" s="28"/>
      <c r="G59" s="15"/>
      <c r="H59" s="17" t="s">
        <v>19</v>
      </c>
      <c r="I59" s="17" t="s">
        <v>20</v>
      </c>
      <c r="J59" s="15"/>
      <c r="K59" s="15"/>
      <c r="L59" s="17" t="s">
        <v>19</v>
      </c>
      <c r="M59" s="17" t="s">
        <v>20</v>
      </c>
      <c r="N59" s="15"/>
      <c r="O59" s="15"/>
      <c r="P59" s="15"/>
      <c r="Q59" s="15"/>
    </row>
    <row r="60" s="1" customFormat="1" ht="12.95" customHeight="1" spans="1:17">
      <c r="A60" s="29">
        <v>45589</v>
      </c>
      <c r="B60" s="30">
        <v>45589</v>
      </c>
      <c r="C60" s="19" t="s">
        <v>147</v>
      </c>
      <c r="D60" s="31" t="s">
        <v>148</v>
      </c>
      <c r="E60" s="32">
        <v>45589</v>
      </c>
      <c r="F60" s="33">
        <v>43729</v>
      </c>
      <c r="G60" s="34"/>
      <c r="H60" s="34"/>
      <c r="I60" s="34"/>
      <c r="J60" s="34">
        <v>7480</v>
      </c>
      <c r="K60" s="34"/>
      <c r="L60" s="23"/>
      <c r="M60" s="23"/>
      <c r="N60" s="23">
        <f>SUM(G60:M60)</f>
        <v>7480</v>
      </c>
      <c r="O60" s="38"/>
      <c r="P60" s="25"/>
      <c r="Q60" s="18"/>
    </row>
    <row r="61" spans="1:17">
      <c r="A61" s="24" t="s">
        <v>15</v>
      </c>
      <c r="B61" s="20"/>
      <c r="C61" s="25"/>
      <c r="D61" s="31"/>
      <c r="E61" s="32"/>
      <c r="F61" s="35"/>
      <c r="G61" s="26">
        <f>SUM(G60:G60)</f>
        <v>0</v>
      </c>
      <c r="H61" s="26">
        <f t="shared" ref="H61:N61" si="2">SUM(H60:H60)</f>
        <v>0</v>
      </c>
      <c r="I61" s="26">
        <f t="shared" si="2"/>
        <v>0</v>
      </c>
      <c r="J61" s="26">
        <f t="shared" si="2"/>
        <v>7480</v>
      </c>
      <c r="K61" s="26">
        <f t="shared" si="2"/>
        <v>0</v>
      </c>
      <c r="L61" s="26">
        <f t="shared" si="2"/>
        <v>0</v>
      </c>
      <c r="M61" s="26">
        <f t="shared" si="2"/>
        <v>0</v>
      </c>
      <c r="N61" s="26">
        <f t="shared" si="2"/>
        <v>7480</v>
      </c>
      <c r="O61" s="39"/>
      <c r="P61" s="25"/>
      <c r="Q61" s="18"/>
    </row>
    <row r="66" spans="2:9">
      <c r="B66" t="s">
        <v>555</v>
      </c>
      <c r="I66" t="s">
        <v>556</v>
      </c>
    </row>
    <row r="68" spans="2:9">
      <c r="B68" t="s">
        <v>557</v>
      </c>
      <c r="I68" t="s">
        <v>558</v>
      </c>
    </row>
    <row r="69" spans="2:9">
      <c r="B69" t="s">
        <v>559</v>
      </c>
      <c r="I69" t="s">
        <v>560</v>
      </c>
    </row>
    <row r="105" spans="1:17">
      <c r="A105" s="4" t="s">
        <v>562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">
      <c r="A107" s="5"/>
    </row>
    <row r="108" spans="1:17">
      <c r="A108" s="6" t="s">
        <v>56</v>
      </c>
      <c r="B108" s="7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36"/>
      <c r="Q108" s="40"/>
    </row>
    <row r="109" spans="1:17">
      <c r="A109" s="11" t="s">
        <v>4</v>
      </c>
      <c r="B109" s="11" t="s">
        <v>5</v>
      </c>
      <c r="C109" s="12" t="s">
        <v>6</v>
      </c>
      <c r="D109" s="12" t="s">
        <v>7</v>
      </c>
      <c r="E109" s="12" t="s">
        <v>8</v>
      </c>
      <c r="F109" s="12" t="s">
        <v>57</v>
      </c>
      <c r="G109" s="12" t="s">
        <v>10</v>
      </c>
      <c r="H109" s="14" t="s">
        <v>11</v>
      </c>
      <c r="I109" s="14"/>
      <c r="J109" s="12" t="s">
        <v>12</v>
      </c>
      <c r="K109" s="12" t="s">
        <v>13</v>
      </c>
      <c r="L109" s="37" t="s">
        <v>14</v>
      </c>
      <c r="M109" s="37"/>
      <c r="N109" s="12" t="s">
        <v>15</v>
      </c>
      <c r="O109" s="12" t="s">
        <v>16</v>
      </c>
      <c r="P109" s="12" t="s">
        <v>58</v>
      </c>
      <c r="Q109" s="12" t="s">
        <v>59</v>
      </c>
    </row>
    <row r="110" spans="1:17">
      <c r="A110" s="12"/>
      <c r="B110" s="12"/>
      <c r="C110" s="28"/>
      <c r="D110" s="28"/>
      <c r="E110" s="28" t="s">
        <v>18</v>
      </c>
      <c r="F110" s="28"/>
      <c r="G110" s="28"/>
      <c r="H110" s="41" t="s">
        <v>19</v>
      </c>
      <c r="I110" s="41" t="s">
        <v>20</v>
      </c>
      <c r="J110" s="28"/>
      <c r="K110" s="28"/>
      <c r="L110" s="41" t="s">
        <v>19</v>
      </c>
      <c r="M110" s="41" t="s">
        <v>20</v>
      </c>
      <c r="N110" s="28"/>
      <c r="O110" s="28"/>
      <c r="P110" s="28"/>
      <c r="Q110" s="28"/>
    </row>
    <row r="111" s="1" customFormat="1" ht="12.95" customHeight="1" spans="1:17">
      <c r="A111" s="29">
        <v>45568</v>
      </c>
      <c r="B111" s="30">
        <v>45568</v>
      </c>
      <c r="C111" s="19" t="s">
        <v>205</v>
      </c>
      <c r="D111" s="31" t="s">
        <v>46</v>
      </c>
      <c r="E111" s="42">
        <v>45568</v>
      </c>
      <c r="F111" s="22">
        <v>46777</v>
      </c>
      <c r="G111" s="34"/>
      <c r="H111" s="43"/>
      <c r="I111" s="43"/>
      <c r="J111" s="43">
        <v>4400</v>
      </c>
      <c r="K111" s="43">
        <v>47000</v>
      </c>
      <c r="L111" s="23"/>
      <c r="M111" s="23"/>
      <c r="N111" s="23">
        <f t="shared" ref="N111:N120" si="3">SUM(G111:M111)</f>
        <v>51400</v>
      </c>
      <c r="O111" s="38"/>
      <c r="P111" s="25"/>
      <c r="Q111" s="18"/>
    </row>
    <row r="112" s="1" customFormat="1" ht="12.95" customHeight="1" spans="1:17">
      <c r="A112" s="29">
        <v>45569</v>
      </c>
      <c r="B112" s="30">
        <v>45569</v>
      </c>
      <c r="C112" s="19" t="s">
        <v>206</v>
      </c>
      <c r="D112" s="31" t="s">
        <v>46</v>
      </c>
      <c r="E112" s="42">
        <v>45569</v>
      </c>
      <c r="F112" s="22">
        <v>46778</v>
      </c>
      <c r="G112" s="34"/>
      <c r="H112" s="43"/>
      <c r="I112" s="43"/>
      <c r="J112" s="43">
        <v>5368</v>
      </c>
      <c r="K112" s="43"/>
      <c r="L112" s="23"/>
      <c r="M112" s="23"/>
      <c r="N112" s="23">
        <f t="shared" si="3"/>
        <v>5368</v>
      </c>
      <c r="O112" s="38"/>
      <c r="P112" s="25"/>
      <c r="Q112" s="18"/>
    </row>
    <row r="113" s="1" customFormat="1" ht="12.95" customHeight="1" spans="1:17">
      <c r="A113" s="29">
        <v>45573</v>
      </c>
      <c r="B113" s="30">
        <v>45573</v>
      </c>
      <c r="C113" s="19" t="s">
        <v>207</v>
      </c>
      <c r="D113" s="31" t="s">
        <v>46</v>
      </c>
      <c r="E113" s="42">
        <v>45575</v>
      </c>
      <c r="F113" s="22">
        <v>46780</v>
      </c>
      <c r="G113" s="34"/>
      <c r="H113" s="43"/>
      <c r="I113" s="43"/>
      <c r="J113" s="43"/>
      <c r="K113" s="43">
        <v>47000</v>
      </c>
      <c r="L113" s="23"/>
      <c r="M113" s="23"/>
      <c r="N113" s="23">
        <f t="shared" si="3"/>
        <v>47000</v>
      </c>
      <c r="O113" s="38"/>
      <c r="P113" s="25"/>
      <c r="Q113" s="18"/>
    </row>
    <row r="114" s="1" customFormat="1" ht="12.95" customHeight="1" spans="1:17">
      <c r="A114" s="29">
        <v>45573</v>
      </c>
      <c r="B114" s="30">
        <v>45573</v>
      </c>
      <c r="C114" s="19" t="s">
        <v>208</v>
      </c>
      <c r="D114" s="31" t="s">
        <v>46</v>
      </c>
      <c r="E114" s="42">
        <v>45575</v>
      </c>
      <c r="F114" s="22">
        <v>46781</v>
      </c>
      <c r="G114" s="34"/>
      <c r="H114" s="43"/>
      <c r="I114" s="43"/>
      <c r="J114" s="43"/>
      <c r="K114" s="43">
        <v>5040</v>
      </c>
      <c r="L114" s="23"/>
      <c r="M114" s="23"/>
      <c r="N114" s="23">
        <f t="shared" si="3"/>
        <v>5040</v>
      </c>
      <c r="O114" s="38"/>
      <c r="P114" s="25"/>
      <c r="Q114" s="18"/>
    </row>
    <row r="115" s="1" customFormat="1" ht="12.95" customHeight="1" spans="1:17">
      <c r="A115" s="29">
        <v>45574</v>
      </c>
      <c r="B115" s="30">
        <v>45574</v>
      </c>
      <c r="C115" s="19" t="s">
        <v>209</v>
      </c>
      <c r="D115" s="31" t="s">
        <v>210</v>
      </c>
      <c r="E115" s="42">
        <v>45574</v>
      </c>
      <c r="F115" s="22">
        <v>46779</v>
      </c>
      <c r="G115" s="34"/>
      <c r="H115" s="43"/>
      <c r="I115" s="43"/>
      <c r="J115" s="43"/>
      <c r="K115" s="43">
        <v>105266.07</v>
      </c>
      <c r="L115" s="23"/>
      <c r="M115" s="23"/>
      <c r="N115" s="23">
        <f t="shared" si="3"/>
        <v>105266.07</v>
      </c>
      <c r="O115" s="38"/>
      <c r="P115" s="25"/>
      <c r="Q115" s="18"/>
    </row>
    <row r="116" s="1" customFormat="1" ht="12.95" customHeight="1" spans="1:17">
      <c r="A116" s="29">
        <v>45588</v>
      </c>
      <c r="B116" s="30">
        <v>45588</v>
      </c>
      <c r="C116" s="19" t="s">
        <v>211</v>
      </c>
      <c r="D116" s="31" t="s">
        <v>212</v>
      </c>
      <c r="E116" s="42"/>
      <c r="F116" s="22"/>
      <c r="G116" s="34"/>
      <c r="H116" s="43"/>
      <c r="I116" s="43"/>
      <c r="J116" s="43">
        <v>4400</v>
      </c>
      <c r="K116" s="43"/>
      <c r="L116" s="23"/>
      <c r="M116" s="23"/>
      <c r="N116" s="23">
        <f t="shared" si="3"/>
        <v>4400</v>
      </c>
      <c r="O116" s="38"/>
      <c r="P116" s="25"/>
      <c r="Q116" s="18"/>
    </row>
    <row r="117" s="1" customFormat="1" ht="12.95" customHeight="1" spans="1:17">
      <c r="A117" s="29">
        <v>45588</v>
      </c>
      <c r="B117" s="30">
        <v>45589</v>
      </c>
      <c r="C117" s="19" t="s">
        <v>213</v>
      </c>
      <c r="D117" s="31" t="s">
        <v>46</v>
      </c>
      <c r="E117" s="42">
        <v>45589</v>
      </c>
      <c r="F117" s="22">
        <v>46783</v>
      </c>
      <c r="G117" s="34"/>
      <c r="H117" s="43"/>
      <c r="I117" s="43"/>
      <c r="J117" s="43"/>
      <c r="K117" s="43">
        <v>47000</v>
      </c>
      <c r="L117" s="23"/>
      <c r="M117" s="23"/>
      <c r="N117" s="23">
        <f t="shared" si="3"/>
        <v>47000</v>
      </c>
      <c r="O117" s="38"/>
      <c r="P117" s="25"/>
      <c r="Q117" s="18"/>
    </row>
    <row r="118" s="1" customFormat="1" ht="12.95" customHeight="1" spans="1:17">
      <c r="A118" s="29">
        <v>45589</v>
      </c>
      <c r="B118" s="30">
        <v>45589</v>
      </c>
      <c r="C118" s="19" t="s">
        <v>214</v>
      </c>
      <c r="D118" s="31" t="s">
        <v>563</v>
      </c>
      <c r="E118" s="42"/>
      <c r="F118" s="22"/>
      <c r="G118" s="34"/>
      <c r="H118" s="43"/>
      <c r="I118" s="43"/>
      <c r="J118" s="43">
        <v>528</v>
      </c>
      <c r="K118" s="43"/>
      <c r="L118" s="23"/>
      <c r="M118" s="23"/>
      <c r="N118" s="23">
        <f t="shared" si="3"/>
        <v>528</v>
      </c>
      <c r="O118" s="38"/>
      <c r="P118" s="25"/>
      <c r="Q118" s="18"/>
    </row>
    <row r="119" s="1" customFormat="1" ht="12.95" customHeight="1" spans="1:17">
      <c r="A119" s="29">
        <v>45595</v>
      </c>
      <c r="B119" s="30">
        <v>45595</v>
      </c>
      <c r="C119" s="19" t="s">
        <v>215</v>
      </c>
      <c r="D119" s="31" t="s">
        <v>46</v>
      </c>
      <c r="E119" s="42">
        <v>45595</v>
      </c>
      <c r="F119" s="22">
        <v>46786</v>
      </c>
      <c r="G119" s="34"/>
      <c r="H119" s="43"/>
      <c r="I119" s="43"/>
      <c r="J119" s="43">
        <v>2200</v>
      </c>
      <c r="K119" s="43"/>
      <c r="L119" s="23"/>
      <c r="M119" s="23"/>
      <c r="N119" s="23">
        <f t="shared" si="3"/>
        <v>2200</v>
      </c>
      <c r="O119" s="38"/>
      <c r="P119" s="25"/>
      <c r="Q119" s="18"/>
    </row>
    <row r="120" s="1" customFormat="1" ht="12.95" customHeight="1" spans="1:17">
      <c r="A120" s="29">
        <v>45596</v>
      </c>
      <c r="B120" s="30">
        <v>45596</v>
      </c>
      <c r="C120" s="19" t="s">
        <v>216</v>
      </c>
      <c r="D120" s="31" t="s">
        <v>210</v>
      </c>
      <c r="E120" s="42"/>
      <c r="F120" s="22"/>
      <c r="G120" s="34"/>
      <c r="H120" s="43"/>
      <c r="I120" s="43"/>
      <c r="J120" s="43">
        <v>1858.22</v>
      </c>
      <c r="K120" s="43"/>
      <c r="L120" s="23"/>
      <c r="M120" s="23"/>
      <c r="N120" s="23">
        <f t="shared" si="3"/>
        <v>1858.22</v>
      </c>
      <c r="O120" s="38"/>
      <c r="P120" s="25"/>
      <c r="Q120" s="18"/>
    </row>
    <row r="121" spans="1:17">
      <c r="A121" s="24" t="s">
        <v>15</v>
      </c>
      <c r="B121" s="20"/>
      <c r="C121" s="25"/>
      <c r="D121" s="31"/>
      <c r="E121" s="42"/>
      <c r="F121" s="33"/>
      <c r="G121" s="26">
        <f>SUM(G111:G120)</f>
        <v>0</v>
      </c>
      <c r="H121" s="26">
        <f t="shared" ref="H121:N121" si="4">SUM(H111:H120)</f>
        <v>0</v>
      </c>
      <c r="I121" s="26">
        <f t="shared" si="4"/>
        <v>0</v>
      </c>
      <c r="J121" s="26">
        <f t="shared" si="4"/>
        <v>18754.22</v>
      </c>
      <c r="K121" s="26">
        <f t="shared" si="4"/>
        <v>251306.07</v>
      </c>
      <c r="L121" s="26">
        <f t="shared" si="4"/>
        <v>0</v>
      </c>
      <c r="M121" s="26">
        <f t="shared" si="4"/>
        <v>0</v>
      </c>
      <c r="N121" s="26">
        <f t="shared" si="4"/>
        <v>270060.29</v>
      </c>
      <c r="O121" s="38"/>
      <c r="P121" s="25"/>
      <c r="Q121" s="18"/>
    </row>
    <row r="126" spans="2:9">
      <c r="B126" t="s">
        <v>555</v>
      </c>
      <c r="I126" t="s">
        <v>556</v>
      </c>
    </row>
    <row r="128" spans="2:9">
      <c r="B128" t="s">
        <v>557</v>
      </c>
      <c r="I128" t="s">
        <v>558</v>
      </c>
    </row>
    <row r="129" spans="2:9">
      <c r="B129" t="s">
        <v>559</v>
      </c>
      <c r="I129" t="s">
        <v>560</v>
      </c>
    </row>
    <row r="157" spans="1:17">
      <c r="A157" s="4" t="s">
        <v>564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">
      <c r="A159" s="5"/>
    </row>
    <row r="160" spans="1:17">
      <c r="A160" s="6" t="s">
        <v>56</v>
      </c>
      <c r="B160" s="7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36"/>
      <c r="Q160" s="40"/>
    </row>
    <row r="161" spans="1:17">
      <c r="A161" s="11" t="s">
        <v>4</v>
      </c>
      <c r="B161" s="11" t="s">
        <v>5</v>
      </c>
      <c r="C161" s="12" t="s">
        <v>6</v>
      </c>
      <c r="D161" s="12" t="s">
        <v>7</v>
      </c>
      <c r="E161" s="12" t="s">
        <v>57</v>
      </c>
      <c r="F161" s="12" t="s">
        <v>57</v>
      </c>
      <c r="G161" s="12" t="s">
        <v>10</v>
      </c>
      <c r="H161" s="14" t="s">
        <v>11</v>
      </c>
      <c r="I161" s="14"/>
      <c r="J161" s="12" t="s">
        <v>12</v>
      </c>
      <c r="K161" s="12" t="s">
        <v>13</v>
      </c>
      <c r="L161" s="37" t="s">
        <v>14</v>
      </c>
      <c r="M161" s="37"/>
      <c r="N161" s="12" t="s">
        <v>15</v>
      </c>
      <c r="O161" s="12" t="s">
        <v>16</v>
      </c>
      <c r="P161" s="12" t="s">
        <v>58</v>
      </c>
      <c r="Q161" s="12" t="s">
        <v>59</v>
      </c>
    </row>
    <row r="162" ht="15.75" spans="1:17">
      <c r="A162" s="11"/>
      <c r="B162" s="11"/>
      <c r="C162" s="15"/>
      <c r="D162" s="15"/>
      <c r="E162" s="28" t="s">
        <v>18</v>
      </c>
      <c r="F162" s="28"/>
      <c r="G162" s="15"/>
      <c r="H162" s="17" t="s">
        <v>19</v>
      </c>
      <c r="I162" s="17" t="s">
        <v>20</v>
      </c>
      <c r="J162" s="15"/>
      <c r="K162" s="15"/>
      <c r="L162" s="17" t="s">
        <v>19</v>
      </c>
      <c r="M162" s="17" t="s">
        <v>20</v>
      </c>
      <c r="N162" s="15"/>
      <c r="O162" s="15"/>
      <c r="P162" s="15"/>
      <c r="Q162" s="15"/>
    </row>
    <row r="163" s="1" customFormat="1" ht="12.95" customHeight="1" spans="1:17">
      <c r="A163" s="29">
        <v>45573</v>
      </c>
      <c r="B163" s="29">
        <v>45573</v>
      </c>
      <c r="C163" s="19" t="s">
        <v>283</v>
      </c>
      <c r="D163" s="20" t="s">
        <v>284</v>
      </c>
      <c r="E163" s="44"/>
      <c r="F163" s="44"/>
      <c r="G163" s="34"/>
      <c r="H163" s="34"/>
      <c r="I163" s="34"/>
      <c r="J163" s="34">
        <v>2160.71</v>
      </c>
      <c r="K163" s="34"/>
      <c r="L163" s="23"/>
      <c r="M163" s="23"/>
      <c r="N163" s="23">
        <f t="shared" ref="N163:N169" si="5">SUM(G163:M163)</f>
        <v>2160.71</v>
      </c>
      <c r="O163" s="38"/>
      <c r="P163" s="25"/>
      <c r="Q163" s="18"/>
    </row>
    <row r="164" s="1" customFormat="1" ht="12.95" customHeight="1" spans="1:17">
      <c r="A164" s="30">
        <v>45573</v>
      </c>
      <c r="B164" s="30">
        <v>45573</v>
      </c>
      <c r="C164" s="19" t="s">
        <v>285</v>
      </c>
      <c r="D164" s="31" t="s">
        <v>286</v>
      </c>
      <c r="E164" s="35"/>
      <c r="F164" s="44"/>
      <c r="G164" s="34"/>
      <c r="H164" s="43"/>
      <c r="I164" s="43"/>
      <c r="J164" s="43">
        <v>4640</v>
      </c>
      <c r="K164" s="43"/>
      <c r="L164" s="23"/>
      <c r="M164" s="23"/>
      <c r="N164" s="23">
        <f t="shared" si="5"/>
        <v>4640</v>
      </c>
      <c r="O164" s="38"/>
      <c r="P164" s="25"/>
      <c r="Q164" s="18"/>
    </row>
    <row r="165" s="1" customFormat="1" ht="12.95" customHeight="1" spans="1:17">
      <c r="A165" s="29">
        <v>45575</v>
      </c>
      <c r="B165" s="29">
        <v>45575</v>
      </c>
      <c r="C165" s="19" t="s">
        <v>287</v>
      </c>
      <c r="D165" s="31" t="s">
        <v>288</v>
      </c>
      <c r="E165" s="45">
        <v>45606</v>
      </c>
      <c r="F165" s="33">
        <v>46577</v>
      </c>
      <c r="G165" s="23"/>
      <c r="H165" s="46"/>
      <c r="I165" s="46"/>
      <c r="J165" s="46">
        <v>87936</v>
      </c>
      <c r="K165" s="46"/>
      <c r="L165" s="23"/>
      <c r="M165" s="23"/>
      <c r="N165" s="23">
        <f t="shared" si="5"/>
        <v>87936</v>
      </c>
      <c r="O165" s="38"/>
      <c r="P165" s="25"/>
      <c r="Q165" s="18"/>
    </row>
    <row r="166" s="1" customFormat="1" ht="12.95" customHeight="1" spans="1:17">
      <c r="A166" s="47">
        <v>45575</v>
      </c>
      <c r="B166" s="47">
        <v>45575</v>
      </c>
      <c r="C166" s="19" t="s">
        <v>289</v>
      </c>
      <c r="D166" s="31" t="s">
        <v>288</v>
      </c>
      <c r="E166" s="32">
        <v>45611</v>
      </c>
      <c r="F166" s="33">
        <v>46578</v>
      </c>
      <c r="G166" s="34"/>
      <c r="H166" s="43"/>
      <c r="I166" s="43"/>
      <c r="J166" s="43"/>
      <c r="K166" s="43">
        <v>194400</v>
      </c>
      <c r="L166" s="23"/>
      <c r="M166" s="23"/>
      <c r="N166" s="23">
        <f t="shared" si="5"/>
        <v>194400</v>
      </c>
      <c r="O166" s="38"/>
      <c r="P166" s="25"/>
      <c r="Q166" s="18"/>
    </row>
    <row r="167" s="1" customFormat="1" ht="12.95" customHeight="1" spans="1:17">
      <c r="A167" s="29">
        <v>45587</v>
      </c>
      <c r="B167" s="30">
        <v>45587</v>
      </c>
      <c r="C167" s="19" t="s">
        <v>290</v>
      </c>
      <c r="D167" s="31" t="s">
        <v>291</v>
      </c>
      <c r="E167" s="35"/>
      <c r="F167" s="33"/>
      <c r="G167" s="34"/>
      <c r="H167" s="43"/>
      <c r="I167" s="43"/>
      <c r="J167" s="43">
        <v>10560</v>
      </c>
      <c r="K167" s="43"/>
      <c r="L167" s="23"/>
      <c r="M167" s="23"/>
      <c r="N167" s="23">
        <f t="shared" si="5"/>
        <v>10560</v>
      </c>
      <c r="O167" s="38"/>
      <c r="P167" s="25"/>
      <c r="Q167" s="18"/>
    </row>
    <row r="168" s="1" customFormat="1" ht="12.95" customHeight="1" spans="1:17">
      <c r="A168" s="29">
        <v>45587</v>
      </c>
      <c r="B168" s="29">
        <v>45587</v>
      </c>
      <c r="C168" s="19" t="s">
        <v>292</v>
      </c>
      <c r="D168" s="31" t="s">
        <v>291</v>
      </c>
      <c r="E168" s="35"/>
      <c r="F168" s="44"/>
      <c r="G168" s="34"/>
      <c r="H168" s="43"/>
      <c r="I168" s="43"/>
      <c r="J168" s="43">
        <v>6072</v>
      </c>
      <c r="K168" s="43"/>
      <c r="L168" s="23"/>
      <c r="M168" s="23"/>
      <c r="N168" s="23">
        <f t="shared" si="5"/>
        <v>6072</v>
      </c>
      <c r="O168" s="38"/>
      <c r="P168" s="25"/>
      <c r="Q168" s="18"/>
    </row>
    <row r="169" s="1" customFormat="1" ht="12.95" customHeight="1" spans="1:17">
      <c r="A169" s="29">
        <v>45594</v>
      </c>
      <c r="B169" s="29">
        <v>45594</v>
      </c>
      <c r="C169" s="19" t="s">
        <v>293</v>
      </c>
      <c r="D169" s="31" t="s">
        <v>565</v>
      </c>
      <c r="E169" s="35"/>
      <c r="F169" s="44"/>
      <c r="G169" s="34"/>
      <c r="H169" s="43"/>
      <c r="I169" s="43"/>
      <c r="J169" s="43"/>
      <c r="K169" s="43">
        <v>91450</v>
      </c>
      <c r="L169" s="23"/>
      <c r="M169" s="23"/>
      <c r="N169" s="23">
        <f t="shared" si="5"/>
        <v>91450</v>
      </c>
      <c r="O169" s="38"/>
      <c r="P169" s="25"/>
      <c r="Q169" s="18"/>
    </row>
    <row r="170" spans="1:17">
      <c r="A170" s="24" t="s">
        <v>15</v>
      </c>
      <c r="B170" s="20"/>
      <c r="C170" s="25"/>
      <c r="D170" s="31"/>
      <c r="E170" s="35"/>
      <c r="F170" s="48"/>
      <c r="G170" s="26">
        <f>SUM(G163:G169)</f>
        <v>0</v>
      </c>
      <c r="H170" s="26">
        <f t="shared" ref="H170:N170" si="6">SUM(H163:H169)</f>
        <v>0</v>
      </c>
      <c r="I170" s="26">
        <f t="shared" si="6"/>
        <v>0</v>
      </c>
      <c r="J170" s="26">
        <f t="shared" si="6"/>
        <v>111368.71</v>
      </c>
      <c r="K170" s="26">
        <f t="shared" si="6"/>
        <v>285850</v>
      </c>
      <c r="L170" s="26">
        <f t="shared" si="6"/>
        <v>0</v>
      </c>
      <c r="M170" s="26">
        <f t="shared" si="6"/>
        <v>0</v>
      </c>
      <c r="N170" s="26">
        <f t="shared" si="6"/>
        <v>397218.71</v>
      </c>
      <c r="O170" s="38"/>
      <c r="P170" s="25"/>
      <c r="Q170" s="18"/>
    </row>
    <row r="175" spans="2:9">
      <c r="B175" t="s">
        <v>555</v>
      </c>
      <c r="I175" t="s">
        <v>556</v>
      </c>
    </row>
    <row r="177" spans="2:9">
      <c r="B177" t="s">
        <v>557</v>
      </c>
      <c r="I177" t="s">
        <v>558</v>
      </c>
    </row>
    <row r="178" spans="2:9">
      <c r="B178" t="s">
        <v>559</v>
      </c>
      <c r="I178" t="s">
        <v>560</v>
      </c>
    </row>
    <row r="209" spans="1:17">
      <c r="A209" s="4" t="s">
        <v>566</v>
      </c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</row>
    <row r="210" spans="1:17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</row>
    <row r="211" spans="1:1">
      <c r="A211" s="5"/>
    </row>
    <row r="212" spans="1:17">
      <c r="A212" s="6" t="s">
        <v>56</v>
      </c>
      <c r="B212" s="7"/>
      <c r="C212" s="8"/>
      <c r="D212" s="8"/>
      <c r="E212" s="8"/>
      <c r="F212" s="49"/>
      <c r="G212" s="8"/>
      <c r="H212" s="8"/>
      <c r="I212" s="8"/>
      <c r="J212" s="8"/>
      <c r="K212" s="8"/>
      <c r="L212" s="8"/>
      <c r="M212" s="8"/>
      <c r="N212" s="8"/>
      <c r="O212" s="8"/>
      <c r="P212" s="36"/>
      <c r="Q212" s="40"/>
    </row>
    <row r="213" spans="1:17">
      <c r="A213" s="11" t="s">
        <v>4</v>
      </c>
      <c r="B213" s="11" t="s">
        <v>5</v>
      </c>
      <c r="C213" s="12" t="s">
        <v>6</v>
      </c>
      <c r="D213" s="12" t="s">
        <v>7</v>
      </c>
      <c r="E213" s="12" t="s">
        <v>57</v>
      </c>
      <c r="F213" s="12" t="s">
        <v>57</v>
      </c>
      <c r="G213" s="12" t="s">
        <v>10</v>
      </c>
      <c r="H213" s="14" t="s">
        <v>11</v>
      </c>
      <c r="I213" s="14"/>
      <c r="J213" s="12" t="s">
        <v>12</v>
      </c>
      <c r="K213" s="12" t="s">
        <v>13</v>
      </c>
      <c r="L213" s="37" t="s">
        <v>14</v>
      </c>
      <c r="M213" s="37"/>
      <c r="N213" s="12" t="s">
        <v>15</v>
      </c>
      <c r="O213" s="12" t="s">
        <v>16</v>
      </c>
      <c r="P213" s="12" t="s">
        <v>58</v>
      </c>
      <c r="Q213" s="12" t="s">
        <v>59</v>
      </c>
    </row>
    <row r="214" ht="15.75" spans="1:17">
      <c r="A214" s="11"/>
      <c r="B214" s="11"/>
      <c r="C214" s="15"/>
      <c r="D214" s="15"/>
      <c r="E214" s="28" t="s">
        <v>18</v>
      </c>
      <c r="F214" s="28"/>
      <c r="G214" s="15"/>
      <c r="H214" s="17" t="s">
        <v>19</v>
      </c>
      <c r="I214" s="17" t="s">
        <v>20</v>
      </c>
      <c r="J214" s="15"/>
      <c r="K214" s="15"/>
      <c r="L214" s="17" t="s">
        <v>19</v>
      </c>
      <c r="M214" s="17" t="s">
        <v>20</v>
      </c>
      <c r="N214" s="15"/>
      <c r="O214" s="15"/>
      <c r="P214" s="15"/>
      <c r="Q214" s="15"/>
    </row>
    <row r="215" s="1" customFormat="1" ht="12.95" customHeight="1" spans="1:17">
      <c r="A215" s="47">
        <v>45566</v>
      </c>
      <c r="B215" s="47">
        <v>45566</v>
      </c>
      <c r="C215" s="19" t="s">
        <v>338</v>
      </c>
      <c r="D215" s="31" t="s">
        <v>308</v>
      </c>
      <c r="E215" s="35">
        <v>45566</v>
      </c>
      <c r="F215" s="33">
        <v>47118</v>
      </c>
      <c r="G215" s="23"/>
      <c r="H215" s="46"/>
      <c r="I215" s="46"/>
      <c r="J215" s="46">
        <v>11880</v>
      </c>
      <c r="K215" s="46"/>
      <c r="L215" s="23"/>
      <c r="M215" s="23"/>
      <c r="N215" s="23">
        <f t="shared" ref="N215:N234" si="7">SUM(G215:M215)</f>
        <v>11880</v>
      </c>
      <c r="O215" s="38"/>
      <c r="P215" s="25"/>
      <c r="Q215" s="18"/>
    </row>
    <row r="216" s="1" customFormat="1" ht="12.95" customHeight="1" spans="1:17">
      <c r="A216" s="47">
        <v>45567</v>
      </c>
      <c r="B216" s="47">
        <v>45567</v>
      </c>
      <c r="C216" s="19" t="s">
        <v>340</v>
      </c>
      <c r="D216" s="31" t="s">
        <v>341</v>
      </c>
      <c r="E216" s="35"/>
      <c r="F216" s="33"/>
      <c r="G216" s="23"/>
      <c r="H216" s="46"/>
      <c r="I216" s="46"/>
      <c r="J216" s="46">
        <v>2640</v>
      </c>
      <c r="K216" s="46"/>
      <c r="L216" s="23"/>
      <c r="M216" s="23"/>
      <c r="N216" s="23">
        <f t="shared" si="7"/>
        <v>2640</v>
      </c>
      <c r="O216" s="38"/>
      <c r="P216" s="25"/>
      <c r="Q216" s="18"/>
    </row>
    <row r="217" s="1" customFormat="1" ht="12.95" customHeight="1" spans="1:17">
      <c r="A217" s="47">
        <v>45569</v>
      </c>
      <c r="B217" s="47">
        <v>45569</v>
      </c>
      <c r="C217" s="19" t="s">
        <v>342</v>
      </c>
      <c r="D217" s="31" t="s">
        <v>316</v>
      </c>
      <c r="E217" s="35"/>
      <c r="F217" s="33"/>
      <c r="G217" s="23"/>
      <c r="H217" s="46"/>
      <c r="I217" s="46"/>
      <c r="J217" s="46">
        <v>11480</v>
      </c>
      <c r="K217" s="46"/>
      <c r="L217" s="23"/>
      <c r="M217" s="23"/>
      <c r="N217" s="23">
        <f t="shared" si="7"/>
        <v>11480</v>
      </c>
      <c r="O217" s="38"/>
      <c r="P217" s="25"/>
      <c r="Q217" s="18"/>
    </row>
    <row r="218" s="1" customFormat="1" ht="12.95" customHeight="1" spans="1:17">
      <c r="A218" s="47">
        <v>45569</v>
      </c>
      <c r="B218" s="47">
        <v>45569</v>
      </c>
      <c r="C218" s="19" t="s">
        <v>343</v>
      </c>
      <c r="D218" s="31" t="s">
        <v>300</v>
      </c>
      <c r="E218" s="35"/>
      <c r="F218" s="33"/>
      <c r="G218" s="23"/>
      <c r="H218" s="46"/>
      <c r="I218" s="46"/>
      <c r="J218" s="46">
        <v>4400</v>
      </c>
      <c r="K218" s="46"/>
      <c r="L218" s="23"/>
      <c r="M218" s="23"/>
      <c r="N218" s="23">
        <f t="shared" si="7"/>
        <v>4400</v>
      </c>
      <c r="O218" s="38"/>
      <c r="P218" s="25"/>
      <c r="Q218" s="18"/>
    </row>
    <row r="219" s="1" customFormat="1" ht="12.95" customHeight="1" spans="1:17">
      <c r="A219" s="47">
        <v>45569</v>
      </c>
      <c r="B219" s="47">
        <v>45569</v>
      </c>
      <c r="C219" s="19" t="s">
        <v>344</v>
      </c>
      <c r="D219" s="31" t="s">
        <v>308</v>
      </c>
      <c r="E219" s="35"/>
      <c r="F219" s="33"/>
      <c r="G219" s="23"/>
      <c r="H219" s="46"/>
      <c r="I219" s="46"/>
      <c r="J219" s="46">
        <v>16544</v>
      </c>
      <c r="K219" s="46"/>
      <c r="L219" s="23"/>
      <c r="M219" s="23"/>
      <c r="N219" s="23">
        <f t="shared" si="7"/>
        <v>16544</v>
      </c>
      <c r="O219" s="38"/>
      <c r="P219" s="25"/>
      <c r="Q219" s="18"/>
    </row>
    <row r="220" s="1" customFormat="1" ht="12.95" customHeight="1" spans="1:17">
      <c r="A220" s="47">
        <v>45569</v>
      </c>
      <c r="B220" s="47">
        <v>45569</v>
      </c>
      <c r="C220" s="19" t="s">
        <v>345</v>
      </c>
      <c r="D220" s="31" t="s">
        <v>300</v>
      </c>
      <c r="E220" s="35"/>
      <c r="F220" s="33"/>
      <c r="G220" s="23"/>
      <c r="H220" s="46"/>
      <c r="I220" s="46"/>
      <c r="J220" s="46">
        <v>5720</v>
      </c>
      <c r="K220" s="46"/>
      <c r="L220" s="23"/>
      <c r="M220" s="23"/>
      <c r="N220" s="23">
        <f t="shared" si="7"/>
        <v>5720</v>
      </c>
      <c r="O220" s="38"/>
      <c r="P220" s="25"/>
      <c r="Q220" s="18"/>
    </row>
    <row r="221" s="1" customFormat="1" ht="12.95" customHeight="1" spans="1:17">
      <c r="A221" s="47">
        <v>45575</v>
      </c>
      <c r="B221" s="47">
        <v>45575</v>
      </c>
      <c r="C221" s="19" t="s">
        <v>346</v>
      </c>
      <c r="D221" s="31" t="s">
        <v>347</v>
      </c>
      <c r="E221" s="35"/>
      <c r="F221" s="33"/>
      <c r="G221" s="23"/>
      <c r="H221" s="46"/>
      <c r="I221" s="46"/>
      <c r="J221" s="46">
        <v>4400</v>
      </c>
      <c r="K221" s="46"/>
      <c r="L221" s="23"/>
      <c r="M221" s="23"/>
      <c r="N221" s="23">
        <f t="shared" si="7"/>
        <v>4400</v>
      </c>
      <c r="O221" s="38"/>
      <c r="P221" s="25"/>
      <c r="Q221" s="18"/>
    </row>
    <row r="222" s="1" customFormat="1" ht="12.95" customHeight="1" spans="1:17">
      <c r="A222" s="47">
        <v>45577</v>
      </c>
      <c r="B222" s="47">
        <v>45577</v>
      </c>
      <c r="C222" s="19" t="s">
        <v>348</v>
      </c>
      <c r="D222" s="31" t="s">
        <v>308</v>
      </c>
      <c r="E222" s="35">
        <v>45577</v>
      </c>
      <c r="F222" s="33">
        <v>47119</v>
      </c>
      <c r="G222" s="23"/>
      <c r="H222" s="46"/>
      <c r="I222" s="46"/>
      <c r="J222" s="46">
        <v>4400</v>
      </c>
      <c r="K222" s="46"/>
      <c r="L222" s="23"/>
      <c r="M222" s="23"/>
      <c r="N222" s="23">
        <f t="shared" si="7"/>
        <v>4400</v>
      </c>
      <c r="O222" s="38"/>
      <c r="P222" s="25"/>
      <c r="Q222" s="18"/>
    </row>
    <row r="223" s="1" customFormat="1" ht="12.95" customHeight="1" spans="1:17">
      <c r="A223" s="47">
        <v>45577</v>
      </c>
      <c r="B223" s="47">
        <v>45577</v>
      </c>
      <c r="C223" s="19" t="s">
        <v>349</v>
      </c>
      <c r="D223" s="31" t="s">
        <v>308</v>
      </c>
      <c r="E223" s="35"/>
      <c r="F223" s="33"/>
      <c r="G223" s="23"/>
      <c r="H223" s="46"/>
      <c r="I223" s="46"/>
      <c r="J223" s="46">
        <v>2200</v>
      </c>
      <c r="K223" s="46"/>
      <c r="L223" s="23"/>
      <c r="M223" s="23"/>
      <c r="N223" s="23">
        <f t="shared" si="7"/>
        <v>2200</v>
      </c>
      <c r="O223" s="38"/>
      <c r="P223" s="25"/>
      <c r="Q223" s="18"/>
    </row>
    <row r="224" s="1" customFormat="1" ht="12.95" customHeight="1" spans="1:17">
      <c r="A224" s="47">
        <v>45577</v>
      </c>
      <c r="B224" s="47">
        <v>45577</v>
      </c>
      <c r="C224" s="19" t="s">
        <v>350</v>
      </c>
      <c r="D224" s="31" t="s">
        <v>308</v>
      </c>
      <c r="E224" s="35"/>
      <c r="F224" s="33"/>
      <c r="G224" s="23"/>
      <c r="H224" s="46"/>
      <c r="I224" s="46"/>
      <c r="J224" s="46">
        <v>1736</v>
      </c>
      <c r="K224" s="46"/>
      <c r="L224" s="23"/>
      <c r="M224" s="23"/>
      <c r="N224" s="23">
        <f t="shared" si="7"/>
        <v>1736</v>
      </c>
      <c r="O224" s="38"/>
      <c r="P224" s="25"/>
      <c r="Q224" s="18"/>
    </row>
    <row r="225" s="1" customFormat="1" ht="12.95" customHeight="1" spans="1:17">
      <c r="A225" s="29">
        <v>45579</v>
      </c>
      <c r="B225" s="29">
        <v>45579</v>
      </c>
      <c r="C225" s="19" t="s">
        <v>351</v>
      </c>
      <c r="D225" s="31" t="s">
        <v>333</v>
      </c>
      <c r="E225" s="35"/>
      <c r="F225" s="33"/>
      <c r="G225" s="34"/>
      <c r="H225" s="43"/>
      <c r="I225" s="43"/>
      <c r="J225" s="43">
        <v>4000</v>
      </c>
      <c r="K225" s="43"/>
      <c r="L225" s="23"/>
      <c r="M225" s="23"/>
      <c r="N225" s="23">
        <f t="shared" si="7"/>
        <v>4000</v>
      </c>
      <c r="O225" s="38"/>
      <c r="P225" s="25"/>
      <c r="Q225" s="18"/>
    </row>
    <row r="226" s="1" customFormat="1" ht="12.95" customHeight="1" spans="1:17">
      <c r="A226" s="29">
        <v>45579</v>
      </c>
      <c r="B226" s="30">
        <v>45579</v>
      </c>
      <c r="C226" s="19" t="s">
        <v>352</v>
      </c>
      <c r="D226" s="31" t="s">
        <v>300</v>
      </c>
      <c r="E226" s="35"/>
      <c r="F226" s="33"/>
      <c r="G226" s="34"/>
      <c r="H226" s="43"/>
      <c r="I226" s="43"/>
      <c r="J226" s="43">
        <v>5280</v>
      </c>
      <c r="K226" s="43"/>
      <c r="L226" s="23"/>
      <c r="M226" s="23"/>
      <c r="N226" s="23">
        <f t="shared" si="7"/>
        <v>5280</v>
      </c>
      <c r="O226" s="38"/>
      <c r="P226" s="25"/>
      <c r="Q226" s="18"/>
    </row>
    <row r="227" s="1" customFormat="1" ht="12.95" customHeight="1" spans="1:17">
      <c r="A227" s="29">
        <v>45580</v>
      </c>
      <c r="B227" s="29">
        <v>45580</v>
      </c>
      <c r="C227" s="19" t="s">
        <v>353</v>
      </c>
      <c r="D227" s="31" t="s">
        <v>316</v>
      </c>
      <c r="E227" s="35">
        <v>45580</v>
      </c>
      <c r="F227" s="33">
        <v>47117</v>
      </c>
      <c r="G227" s="34"/>
      <c r="H227" s="43"/>
      <c r="I227" s="43"/>
      <c r="J227" s="43"/>
      <c r="K227" s="43">
        <v>14400</v>
      </c>
      <c r="L227" s="23"/>
      <c r="M227" s="23"/>
      <c r="N227" s="23">
        <f t="shared" si="7"/>
        <v>14400</v>
      </c>
      <c r="O227" s="38"/>
      <c r="P227" s="25"/>
      <c r="Q227" s="18"/>
    </row>
    <row r="228" s="1" customFormat="1" ht="12.95" customHeight="1" spans="1:17">
      <c r="A228" s="29">
        <v>45581</v>
      </c>
      <c r="B228" s="29">
        <v>45581</v>
      </c>
      <c r="C228" s="19" t="s">
        <v>354</v>
      </c>
      <c r="D228" s="31" t="s">
        <v>308</v>
      </c>
      <c r="E228" s="35"/>
      <c r="F228" s="33"/>
      <c r="G228" s="34"/>
      <c r="H228" s="43"/>
      <c r="I228" s="43"/>
      <c r="J228" s="43">
        <v>5852</v>
      </c>
      <c r="K228" s="43"/>
      <c r="L228" s="23"/>
      <c r="M228" s="23"/>
      <c r="N228" s="23">
        <f t="shared" si="7"/>
        <v>5852</v>
      </c>
      <c r="O228" s="38"/>
      <c r="P228" s="25"/>
      <c r="Q228" s="18"/>
    </row>
    <row r="229" s="1" customFormat="1" ht="12.95" customHeight="1" spans="1:17">
      <c r="A229" s="29">
        <v>45582</v>
      </c>
      <c r="B229" s="30">
        <v>45582</v>
      </c>
      <c r="C229" s="19" t="s">
        <v>355</v>
      </c>
      <c r="D229" s="31" t="s">
        <v>308</v>
      </c>
      <c r="E229" s="35">
        <v>45582</v>
      </c>
      <c r="F229" s="33">
        <v>47121</v>
      </c>
      <c r="G229" s="34"/>
      <c r="H229" s="43"/>
      <c r="I229" s="43"/>
      <c r="J229" s="43">
        <v>4400</v>
      </c>
      <c r="K229" s="43"/>
      <c r="L229" s="23"/>
      <c r="M229" s="23"/>
      <c r="N229" s="23">
        <f t="shared" si="7"/>
        <v>4400</v>
      </c>
      <c r="O229" s="38"/>
      <c r="P229" s="25"/>
      <c r="Q229" s="18"/>
    </row>
    <row r="230" s="1" customFormat="1" ht="12.95" customHeight="1" spans="1:17">
      <c r="A230" s="29">
        <v>45582</v>
      </c>
      <c r="B230" s="30">
        <v>45582</v>
      </c>
      <c r="C230" s="19" t="s">
        <v>356</v>
      </c>
      <c r="D230" s="31" t="s">
        <v>357</v>
      </c>
      <c r="E230" s="35"/>
      <c r="F230" s="33"/>
      <c r="G230" s="34"/>
      <c r="H230" s="43"/>
      <c r="I230" s="43"/>
      <c r="J230" s="43">
        <v>1496</v>
      </c>
      <c r="K230" s="43"/>
      <c r="L230" s="23"/>
      <c r="M230" s="23"/>
      <c r="N230" s="23">
        <f t="shared" si="7"/>
        <v>1496</v>
      </c>
      <c r="O230" s="38"/>
      <c r="P230" s="25"/>
      <c r="Q230" s="18"/>
    </row>
    <row r="231" s="1" customFormat="1" ht="12.95" customHeight="1" spans="1:17">
      <c r="A231" s="29">
        <v>45582</v>
      </c>
      <c r="B231" s="30">
        <v>45582</v>
      </c>
      <c r="C231" s="19" t="s">
        <v>358</v>
      </c>
      <c r="D231" s="31" t="s">
        <v>359</v>
      </c>
      <c r="E231" s="35"/>
      <c r="F231" s="33"/>
      <c r="G231" s="34"/>
      <c r="H231" s="43"/>
      <c r="I231" s="43"/>
      <c r="J231" s="43">
        <v>4400</v>
      </c>
      <c r="K231" s="43"/>
      <c r="L231" s="23"/>
      <c r="M231" s="23"/>
      <c r="N231" s="23">
        <f t="shared" si="7"/>
        <v>4400</v>
      </c>
      <c r="O231" s="38"/>
      <c r="P231" s="25"/>
      <c r="Q231" s="18"/>
    </row>
    <row r="232" s="1" customFormat="1" ht="12.95" customHeight="1" spans="1:17">
      <c r="A232" s="29">
        <v>45582</v>
      </c>
      <c r="B232" s="30">
        <v>45582</v>
      </c>
      <c r="C232" s="19" t="s">
        <v>360</v>
      </c>
      <c r="D232" s="31" t="s">
        <v>347</v>
      </c>
      <c r="E232" s="35"/>
      <c r="F232" s="33"/>
      <c r="G232" s="34"/>
      <c r="H232" s="43"/>
      <c r="I232" s="43"/>
      <c r="J232" s="43">
        <v>2400</v>
      </c>
      <c r="K232" s="43"/>
      <c r="L232" s="23"/>
      <c r="M232" s="23"/>
      <c r="N232" s="23">
        <f t="shared" si="7"/>
        <v>2400</v>
      </c>
      <c r="O232" s="38"/>
      <c r="P232" s="25"/>
      <c r="Q232" s="18"/>
    </row>
    <row r="233" s="1" customFormat="1" ht="12.95" customHeight="1" spans="1:17">
      <c r="A233" s="29">
        <v>45588</v>
      </c>
      <c r="B233" s="30">
        <v>45588</v>
      </c>
      <c r="C233" s="19" t="s">
        <v>361</v>
      </c>
      <c r="D233" s="31" t="s">
        <v>308</v>
      </c>
      <c r="E233" s="35"/>
      <c r="F233" s="33"/>
      <c r="G233" s="34"/>
      <c r="H233" s="43"/>
      <c r="I233" s="43"/>
      <c r="J233" s="43">
        <v>6600</v>
      </c>
      <c r="K233" s="43"/>
      <c r="L233" s="23"/>
      <c r="M233" s="23"/>
      <c r="N233" s="23">
        <f t="shared" si="7"/>
        <v>6600</v>
      </c>
      <c r="O233" s="38"/>
      <c r="P233" s="25"/>
      <c r="Q233" s="18"/>
    </row>
    <row r="234" s="1" customFormat="1" ht="12.95" customHeight="1" spans="1:17">
      <c r="A234" s="29">
        <v>45595</v>
      </c>
      <c r="B234" s="30">
        <v>45595</v>
      </c>
      <c r="C234" s="19" t="s">
        <v>362</v>
      </c>
      <c r="D234" s="31" t="s">
        <v>363</v>
      </c>
      <c r="E234" s="35"/>
      <c r="F234" s="33"/>
      <c r="G234" s="34"/>
      <c r="H234" s="43"/>
      <c r="I234" s="43"/>
      <c r="J234" s="43">
        <v>14652</v>
      </c>
      <c r="K234" s="43"/>
      <c r="L234" s="23"/>
      <c r="M234" s="23"/>
      <c r="N234" s="23">
        <f t="shared" si="7"/>
        <v>14652</v>
      </c>
      <c r="O234" s="38"/>
      <c r="P234" s="25"/>
      <c r="Q234" s="18"/>
    </row>
    <row r="235" spans="1:17">
      <c r="A235" s="24" t="s">
        <v>15</v>
      </c>
      <c r="B235" s="20"/>
      <c r="C235" s="25"/>
      <c r="D235" s="31"/>
      <c r="E235" s="35"/>
      <c r="F235" s="33"/>
      <c r="G235" s="26">
        <f>SUM(G215:G234)</f>
        <v>0</v>
      </c>
      <c r="H235" s="26">
        <f t="shared" ref="H235:N235" si="8">SUM(H215:H234)</f>
        <v>0</v>
      </c>
      <c r="I235" s="26">
        <f t="shared" si="8"/>
        <v>0</v>
      </c>
      <c r="J235" s="26">
        <f t="shared" si="8"/>
        <v>114480</v>
      </c>
      <c r="K235" s="26">
        <f t="shared" si="8"/>
        <v>14400</v>
      </c>
      <c r="L235" s="26">
        <f t="shared" si="8"/>
        <v>0</v>
      </c>
      <c r="M235" s="26">
        <f t="shared" si="8"/>
        <v>0</v>
      </c>
      <c r="N235" s="26">
        <f t="shared" si="8"/>
        <v>128880</v>
      </c>
      <c r="O235" s="38"/>
      <c r="P235" s="25"/>
      <c r="Q235" s="18"/>
    </row>
    <row r="240" spans="2:9">
      <c r="B240" t="s">
        <v>555</v>
      </c>
      <c r="I240" t="s">
        <v>556</v>
      </c>
    </row>
    <row r="242" spans="2:9">
      <c r="B242" t="s">
        <v>557</v>
      </c>
      <c r="I242" t="s">
        <v>558</v>
      </c>
    </row>
    <row r="243" spans="2:9">
      <c r="B243" t="s">
        <v>559</v>
      </c>
      <c r="I243" t="s">
        <v>560</v>
      </c>
    </row>
    <row r="266" spans="1:17">
      <c r="A266" s="4" t="s">
        <v>567</v>
      </c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</row>
    <row r="267" spans="1:1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</row>
    <row r="268" spans="1:1">
      <c r="A268" s="5"/>
    </row>
    <row r="269" spans="1:17">
      <c r="A269" s="6" t="s">
        <v>56</v>
      </c>
      <c r="B269" s="7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36"/>
      <c r="Q269" s="40"/>
    </row>
    <row r="270" spans="1:17">
      <c r="A270" s="11" t="s">
        <v>4</v>
      </c>
      <c r="B270" s="11" t="s">
        <v>5</v>
      </c>
      <c r="C270" s="12" t="s">
        <v>6</v>
      </c>
      <c r="D270" s="12" t="s">
        <v>7</v>
      </c>
      <c r="E270" s="12" t="s">
        <v>57</v>
      </c>
      <c r="F270" s="12" t="s">
        <v>57</v>
      </c>
      <c r="G270" s="12" t="s">
        <v>10</v>
      </c>
      <c r="H270" s="14" t="s">
        <v>11</v>
      </c>
      <c r="I270" s="14"/>
      <c r="J270" s="12" t="s">
        <v>12</v>
      </c>
      <c r="K270" s="12" t="s">
        <v>13</v>
      </c>
      <c r="L270" s="37" t="s">
        <v>14</v>
      </c>
      <c r="M270" s="37"/>
      <c r="N270" s="12" t="s">
        <v>15</v>
      </c>
      <c r="O270" s="12" t="s">
        <v>16</v>
      </c>
      <c r="P270" s="12" t="s">
        <v>58</v>
      </c>
      <c r="Q270" s="12" t="s">
        <v>59</v>
      </c>
    </row>
    <row r="271" ht="15.75" spans="1:17">
      <c r="A271" s="11"/>
      <c r="B271" s="11"/>
      <c r="C271" s="15"/>
      <c r="D271" s="15"/>
      <c r="E271" s="28" t="s">
        <v>18</v>
      </c>
      <c r="F271" s="28"/>
      <c r="G271" s="15"/>
      <c r="H271" s="17" t="s">
        <v>19</v>
      </c>
      <c r="I271" s="17" t="s">
        <v>20</v>
      </c>
      <c r="J271" s="15"/>
      <c r="K271" s="15"/>
      <c r="L271" s="17" t="s">
        <v>19</v>
      </c>
      <c r="M271" s="17" t="s">
        <v>20</v>
      </c>
      <c r="N271" s="15"/>
      <c r="O271" s="15"/>
      <c r="P271" s="15"/>
      <c r="Q271" s="15"/>
    </row>
    <row r="272" s="2" customFormat="1" ht="23.25" spans="1:17">
      <c r="A272" s="29">
        <v>45568</v>
      </c>
      <c r="B272" s="29">
        <v>45568</v>
      </c>
      <c r="C272" s="50" t="s">
        <v>407</v>
      </c>
      <c r="D272" s="51" t="s">
        <v>399</v>
      </c>
      <c r="E272" s="52"/>
      <c r="F272" s="33"/>
      <c r="G272" s="53"/>
      <c r="H272" s="54"/>
      <c r="I272" s="54"/>
      <c r="J272" s="54"/>
      <c r="K272" s="54">
        <v>101250</v>
      </c>
      <c r="L272" s="60"/>
      <c r="M272" s="60"/>
      <c r="N272" s="60">
        <f t="shared" ref="N272:N281" si="9">SUM(G272:M272)</f>
        <v>101250</v>
      </c>
      <c r="O272" s="61"/>
      <c r="P272" s="62" t="s">
        <v>408</v>
      </c>
      <c r="Q272" s="32"/>
    </row>
    <row r="273" s="3" customFormat="1" ht="33.75" spans="1:17">
      <c r="A273" s="29">
        <v>45573</v>
      </c>
      <c r="B273" s="29">
        <v>45573</v>
      </c>
      <c r="C273" s="50" t="s">
        <v>409</v>
      </c>
      <c r="D273" s="55" t="s">
        <v>410</v>
      </c>
      <c r="E273" s="32"/>
      <c r="F273" s="33"/>
      <c r="G273" s="56"/>
      <c r="H273" s="57"/>
      <c r="I273" s="57"/>
      <c r="J273" s="57"/>
      <c r="K273" s="57">
        <v>44850</v>
      </c>
      <c r="L273" s="63"/>
      <c r="M273" s="63"/>
      <c r="N273" s="60">
        <f t="shared" si="9"/>
        <v>44850</v>
      </c>
      <c r="O273" s="64"/>
      <c r="P273" s="62" t="s">
        <v>411</v>
      </c>
      <c r="Q273" s="32"/>
    </row>
    <row r="274" s="2" customFormat="1" ht="22.5" spans="1:17">
      <c r="A274" s="29">
        <v>45582</v>
      </c>
      <c r="B274" s="29">
        <v>45582</v>
      </c>
      <c r="C274" s="50" t="s">
        <v>412</v>
      </c>
      <c r="D274" s="51" t="s">
        <v>413</v>
      </c>
      <c r="E274" s="52"/>
      <c r="F274" s="33"/>
      <c r="G274" s="53"/>
      <c r="H274" s="54"/>
      <c r="I274" s="54"/>
      <c r="J274" s="54">
        <v>4400</v>
      </c>
      <c r="K274" s="54"/>
      <c r="L274" s="60"/>
      <c r="M274" s="60"/>
      <c r="N274" s="60">
        <f t="shared" si="9"/>
        <v>4400</v>
      </c>
      <c r="O274" s="61"/>
      <c r="P274" s="62" t="s">
        <v>414</v>
      </c>
      <c r="Q274" s="32"/>
    </row>
    <row r="275" s="2" customFormat="1" ht="33.75" spans="1:17">
      <c r="A275" s="29">
        <v>45582</v>
      </c>
      <c r="B275" s="29">
        <v>45582</v>
      </c>
      <c r="C275" s="50" t="s">
        <v>415</v>
      </c>
      <c r="D275" s="51" t="s">
        <v>416</v>
      </c>
      <c r="E275" s="52"/>
      <c r="F275" s="33"/>
      <c r="G275" s="53"/>
      <c r="H275" s="54"/>
      <c r="I275" s="54"/>
      <c r="J275" s="54">
        <v>3520</v>
      </c>
      <c r="K275" s="54"/>
      <c r="L275" s="60"/>
      <c r="M275" s="60"/>
      <c r="N275" s="60">
        <f t="shared" si="9"/>
        <v>3520</v>
      </c>
      <c r="O275" s="61"/>
      <c r="P275" s="62" t="s">
        <v>417</v>
      </c>
      <c r="Q275" s="32"/>
    </row>
    <row r="276" s="2" customFormat="1" ht="22.5" spans="1:17">
      <c r="A276" s="29">
        <v>45587</v>
      </c>
      <c r="B276" s="29">
        <v>45587</v>
      </c>
      <c r="C276" s="50" t="s">
        <v>418</v>
      </c>
      <c r="D276" s="51" t="s">
        <v>399</v>
      </c>
      <c r="E276" s="52"/>
      <c r="F276" s="33"/>
      <c r="G276" s="53"/>
      <c r="H276" s="54"/>
      <c r="I276" s="54"/>
      <c r="J276" s="54">
        <v>4400</v>
      </c>
      <c r="K276" s="54"/>
      <c r="L276" s="60"/>
      <c r="M276" s="60"/>
      <c r="N276" s="60">
        <f t="shared" si="9"/>
        <v>4400</v>
      </c>
      <c r="O276" s="61"/>
      <c r="P276" s="62" t="s">
        <v>419</v>
      </c>
      <c r="Q276" s="32"/>
    </row>
    <row r="277" s="3" customFormat="1" ht="12.75" spans="1:17">
      <c r="A277" s="29">
        <v>45589</v>
      </c>
      <c r="B277" s="29">
        <v>45589</v>
      </c>
      <c r="C277" s="50" t="s">
        <v>420</v>
      </c>
      <c r="D277" s="58" t="s">
        <v>413</v>
      </c>
      <c r="E277" s="32"/>
      <c r="F277" s="33"/>
      <c r="G277" s="56"/>
      <c r="H277" s="57"/>
      <c r="I277" s="57"/>
      <c r="J277" s="57"/>
      <c r="K277" s="57">
        <v>61950</v>
      </c>
      <c r="L277" s="63"/>
      <c r="M277" s="63"/>
      <c r="N277" s="60">
        <f t="shared" si="9"/>
        <v>61950</v>
      </c>
      <c r="O277" s="64"/>
      <c r="P277" s="62" t="s">
        <v>421</v>
      </c>
      <c r="Q277" s="32"/>
    </row>
    <row r="278" s="2" customFormat="1" ht="12.75" spans="1:17">
      <c r="A278" s="29">
        <v>45589</v>
      </c>
      <c r="B278" s="29">
        <v>45589</v>
      </c>
      <c r="C278" s="50" t="s">
        <v>422</v>
      </c>
      <c r="D278" s="51" t="s">
        <v>399</v>
      </c>
      <c r="E278" s="52"/>
      <c r="F278" s="33"/>
      <c r="G278" s="53"/>
      <c r="H278" s="54"/>
      <c r="I278" s="54"/>
      <c r="J278" s="54">
        <v>5280</v>
      </c>
      <c r="K278" s="54"/>
      <c r="L278" s="60"/>
      <c r="M278" s="60"/>
      <c r="N278" s="60">
        <f t="shared" si="9"/>
        <v>5280</v>
      </c>
      <c r="O278" s="61"/>
      <c r="P278" s="62"/>
      <c r="Q278" s="32"/>
    </row>
    <row r="279" s="2" customFormat="1" ht="12.75" spans="1:17">
      <c r="A279" s="29">
        <v>45590</v>
      </c>
      <c r="B279" s="29">
        <v>45590</v>
      </c>
      <c r="C279" s="50" t="s">
        <v>423</v>
      </c>
      <c r="D279" s="51" t="s">
        <v>410</v>
      </c>
      <c r="E279" s="52"/>
      <c r="F279" s="33"/>
      <c r="G279" s="53"/>
      <c r="H279" s="54"/>
      <c r="I279" s="54"/>
      <c r="J279" s="54"/>
      <c r="K279" s="54">
        <v>122775</v>
      </c>
      <c r="L279" s="60"/>
      <c r="M279" s="60"/>
      <c r="N279" s="60">
        <f t="shared" si="9"/>
        <v>122775</v>
      </c>
      <c r="O279" s="61"/>
      <c r="P279" s="62"/>
      <c r="Q279" s="32"/>
    </row>
    <row r="280" s="2" customFormat="1" ht="12.75" spans="1:17">
      <c r="A280" s="29">
        <v>45590</v>
      </c>
      <c r="B280" s="29">
        <v>45590</v>
      </c>
      <c r="C280" s="50" t="s">
        <v>424</v>
      </c>
      <c r="D280" s="51" t="s">
        <v>410</v>
      </c>
      <c r="E280" s="52"/>
      <c r="F280" s="33"/>
      <c r="G280" s="53"/>
      <c r="H280" s="54"/>
      <c r="I280" s="54"/>
      <c r="J280" s="54">
        <v>4400</v>
      </c>
      <c r="K280" s="54"/>
      <c r="L280" s="60"/>
      <c r="M280" s="60"/>
      <c r="N280" s="60">
        <f t="shared" si="9"/>
        <v>4400</v>
      </c>
      <c r="O280" s="61"/>
      <c r="P280" s="62"/>
      <c r="Q280" s="32"/>
    </row>
    <row r="281" s="2" customFormat="1" ht="22.5" spans="1:17">
      <c r="A281" s="29">
        <v>45595</v>
      </c>
      <c r="B281" s="29">
        <v>45595</v>
      </c>
      <c r="C281" s="50" t="s">
        <v>425</v>
      </c>
      <c r="D281" s="51" t="s">
        <v>399</v>
      </c>
      <c r="E281" s="52"/>
      <c r="F281" s="33"/>
      <c r="G281" s="53"/>
      <c r="H281" s="54"/>
      <c r="I281" s="54"/>
      <c r="J281" s="54">
        <v>4944</v>
      </c>
      <c r="K281" s="54"/>
      <c r="L281" s="60"/>
      <c r="M281" s="60"/>
      <c r="N281" s="60">
        <f t="shared" si="9"/>
        <v>4944</v>
      </c>
      <c r="O281" s="61"/>
      <c r="P281" s="62" t="s">
        <v>426</v>
      </c>
      <c r="Q281" s="32"/>
    </row>
    <row r="282" spans="1:17">
      <c r="A282" s="24" t="s">
        <v>15</v>
      </c>
      <c r="B282" s="20"/>
      <c r="C282" s="25"/>
      <c r="D282" s="31"/>
      <c r="E282" s="35"/>
      <c r="F282" s="48"/>
      <c r="G282" s="26">
        <f>SUM(G272:G281)</f>
        <v>0</v>
      </c>
      <c r="H282" s="26">
        <f t="shared" ref="H282:N282" si="10">SUM(H272:H281)</f>
        <v>0</v>
      </c>
      <c r="I282" s="26">
        <f t="shared" si="10"/>
        <v>0</v>
      </c>
      <c r="J282" s="26">
        <f t="shared" si="10"/>
        <v>26944</v>
      </c>
      <c r="K282" s="26">
        <f t="shared" si="10"/>
        <v>330825</v>
      </c>
      <c r="L282" s="26">
        <f t="shared" si="10"/>
        <v>0</v>
      </c>
      <c r="M282" s="26">
        <f t="shared" si="10"/>
        <v>0</v>
      </c>
      <c r="N282" s="26">
        <f t="shared" si="10"/>
        <v>357769</v>
      </c>
      <c r="O282" s="38"/>
      <c r="P282" s="25"/>
      <c r="Q282" s="18"/>
    </row>
    <row r="287" spans="2:9">
      <c r="B287" t="s">
        <v>555</v>
      </c>
      <c r="I287" t="s">
        <v>556</v>
      </c>
    </row>
    <row r="289" spans="2:9">
      <c r="B289" t="s">
        <v>557</v>
      </c>
      <c r="I289" t="s">
        <v>558</v>
      </c>
    </row>
    <row r="290" spans="2:9">
      <c r="B290" t="s">
        <v>559</v>
      </c>
      <c r="I290" t="s">
        <v>560</v>
      </c>
    </row>
    <row r="313" spans="1:17">
      <c r="A313" s="4" t="s">
        <v>568</v>
      </c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</row>
    <row r="314" spans="1:17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</row>
    <row r="315" spans="1:1">
      <c r="A315" s="5"/>
    </row>
    <row r="316" spans="1:17">
      <c r="A316" s="6" t="s">
        <v>56</v>
      </c>
      <c r="B316" s="7"/>
      <c r="C316" s="8"/>
      <c r="D316" s="8"/>
      <c r="E316" s="27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36"/>
      <c r="Q316" s="40"/>
    </row>
    <row r="317" spans="1:17">
      <c r="A317" s="11" t="s">
        <v>4</v>
      </c>
      <c r="B317" s="11" t="s">
        <v>5</v>
      </c>
      <c r="C317" s="12" t="s">
        <v>6</v>
      </c>
      <c r="D317" s="12" t="s">
        <v>7</v>
      </c>
      <c r="E317" s="12" t="s">
        <v>8</v>
      </c>
      <c r="F317" s="12" t="s">
        <v>57</v>
      </c>
      <c r="G317" s="12" t="s">
        <v>10</v>
      </c>
      <c r="H317" s="14" t="s">
        <v>11</v>
      </c>
      <c r="I317" s="14"/>
      <c r="J317" s="12" t="s">
        <v>12</v>
      </c>
      <c r="K317" s="12" t="s">
        <v>13</v>
      </c>
      <c r="L317" s="37" t="s">
        <v>14</v>
      </c>
      <c r="M317" s="37"/>
      <c r="N317" s="12" t="s">
        <v>15</v>
      </c>
      <c r="O317" s="12" t="s">
        <v>16</v>
      </c>
      <c r="P317" s="12" t="s">
        <v>58</v>
      </c>
      <c r="Q317" s="12" t="s">
        <v>59</v>
      </c>
    </row>
    <row r="318" ht="15.75" spans="1:17">
      <c r="A318" s="11"/>
      <c r="B318" s="11"/>
      <c r="C318" s="15"/>
      <c r="D318" s="15"/>
      <c r="E318" s="28" t="s">
        <v>18</v>
      </c>
      <c r="F318" s="28"/>
      <c r="G318" s="15"/>
      <c r="H318" s="17" t="s">
        <v>19</v>
      </c>
      <c r="I318" s="17" t="s">
        <v>20</v>
      </c>
      <c r="J318" s="15"/>
      <c r="K318" s="15"/>
      <c r="L318" s="17" t="s">
        <v>19</v>
      </c>
      <c r="M318" s="17" t="s">
        <v>20</v>
      </c>
      <c r="N318" s="15"/>
      <c r="O318" s="15"/>
      <c r="P318" s="15"/>
      <c r="Q318" s="15"/>
    </row>
    <row r="319" s="1" customFormat="1" ht="12.95" customHeight="1" spans="1:17">
      <c r="A319" s="18">
        <v>45570</v>
      </c>
      <c r="B319" s="18">
        <v>45570</v>
      </c>
      <c r="C319" s="19" t="s">
        <v>536</v>
      </c>
      <c r="D319" s="31" t="s">
        <v>537</v>
      </c>
      <c r="E319" s="32">
        <v>45573</v>
      </c>
      <c r="F319" s="59">
        <v>46691</v>
      </c>
      <c r="G319" s="23"/>
      <c r="H319" s="23"/>
      <c r="I319" s="23"/>
      <c r="J319" s="23">
        <v>21972</v>
      </c>
      <c r="K319" s="23"/>
      <c r="L319" s="23"/>
      <c r="M319" s="23"/>
      <c r="N319" s="23">
        <f t="shared" ref="N319:N325" si="11">SUM(G319:M319)</f>
        <v>21972</v>
      </c>
      <c r="O319" s="38"/>
      <c r="P319" s="25"/>
      <c r="Q319" s="18"/>
    </row>
    <row r="320" s="1" customFormat="1" ht="12.95" customHeight="1" spans="1:17">
      <c r="A320" s="18">
        <v>45570</v>
      </c>
      <c r="B320" s="18">
        <v>45570</v>
      </c>
      <c r="C320" s="19" t="s">
        <v>538</v>
      </c>
      <c r="D320" s="31" t="s">
        <v>537</v>
      </c>
      <c r="E320" s="32">
        <v>45573</v>
      </c>
      <c r="F320" s="59">
        <v>46691</v>
      </c>
      <c r="G320" s="23"/>
      <c r="H320" s="23"/>
      <c r="I320" s="23"/>
      <c r="J320" s="23"/>
      <c r="K320" s="23">
        <v>44950</v>
      </c>
      <c r="L320" s="23"/>
      <c r="M320" s="23"/>
      <c r="N320" s="23">
        <f t="shared" si="11"/>
        <v>44950</v>
      </c>
      <c r="O320" s="38"/>
      <c r="P320" s="25"/>
      <c r="Q320" s="18"/>
    </row>
    <row r="321" s="1" customFormat="1" ht="12.95" customHeight="1" spans="1:17">
      <c r="A321" s="18">
        <v>45570</v>
      </c>
      <c r="B321" s="18">
        <v>45570</v>
      </c>
      <c r="C321" s="19" t="s">
        <v>539</v>
      </c>
      <c r="D321" s="31" t="s">
        <v>491</v>
      </c>
      <c r="E321" s="32">
        <v>45570</v>
      </c>
      <c r="F321" s="59">
        <v>46689</v>
      </c>
      <c r="G321" s="23"/>
      <c r="H321" s="23"/>
      <c r="I321" s="23"/>
      <c r="J321" s="23">
        <v>12376</v>
      </c>
      <c r="K321" s="23"/>
      <c r="L321" s="23"/>
      <c r="M321" s="23"/>
      <c r="N321" s="23">
        <f t="shared" si="11"/>
        <v>12376</v>
      </c>
      <c r="O321" s="38"/>
      <c r="P321" s="25"/>
      <c r="Q321" s="18"/>
    </row>
    <row r="322" s="1" customFormat="1" ht="12.95" customHeight="1" spans="1:17">
      <c r="A322" s="18">
        <v>45570</v>
      </c>
      <c r="B322" s="18">
        <v>45570</v>
      </c>
      <c r="C322" s="19" t="s">
        <v>540</v>
      </c>
      <c r="D322" s="65" t="s">
        <v>491</v>
      </c>
      <c r="E322" s="32">
        <v>45570</v>
      </c>
      <c r="F322" s="59">
        <v>46689</v>
      </c>
      <c r="G322" s="23"/>
      <c r="H322" s="23"/>
      <c r="I322" s="23"/>
      <c r="J322" s="23"/>
      <c r="K322" s="23">
        <v>74620</v>
      </c>
      <c r="L322" s="23"/>
      <c r="M322" s="23"/>
      <c r="N322" s="23">
        <f t="shared" si="11"/>
        <v>74620</v>
      </c>
      <c r="O322" s="38"/>
      <c r="P322" s="25"/>
      <c r="Q322" s="18"/>
    </row>
    <row r="323" s="1" customFormat="1" ht="12.95" customHeight="1" spans="1:17">
      <c r="A323" s="18">
        <v>45573</v>
      </c>
      <c r="B323" s="18">
        <v>45573</v>
      </c>
      <c r="C323" s="19" t="s">
        <v>541</v>
      </c>
      <c r="D323" s="31" t="s">
        <v>453</v>
      </c>
      <c r="E323" s="32">
        <v>45573</v>
      </c>
      <c r="F323" s="59">
        <v>46690</v>
      </c>
      <c r="G323" s="23"/>
      <c r="H323" s="23"/>
      <c r="I323" s="23"/>
      <c r="J323" s="23"/>
      <c r="K323" s="23">
        <v>44950</v>
      </c>
      <c r="L323" s="23"/>
      <c r="M323" s="23"/>
      <c r="N323" s="23">
        <f t="shared" si="11"/>
        <v>44950</v>
      </c>
      <c r="O323" s="38"/>
      <c r="P323" s="25"/>
      <c r="Q323" s="18"/>
    </row>
    <row r="324" s="1" customFormat="1" ht="12.95" customHeight="1" spans="1:17">
      <c r="A324" s="18">
        <v>45574</v>
      </c>
      <c r="B324" s="18">
        <v>45574</v>
      </c>
      <c r="C324" s="19" t="s">
        <v>542</v>
      </c>
      <c r="D324" s="31" t="s">
        <v>453</v>
      </c>
      <c r="E324" s="32">
        <v>45574</v>
      </c>
      <c r="F324" s="59">
        <v>46692</v>
      </c>
      <c r="G324" s="23"/>
      <c r="H324" s="23"/>
      <c r="I324" s="23"/>
      <c r="J324" s="23"/>
      <c r="K324" s="23">
        <v>18600</v>
      </c>
      <c r="L324" s="23"/>
      <c r="M324" s="23"/>
      <c r="N324" s="23">
        <f t="shared" si="11"/>
        <v>18600</v>
      </c>
      <c r="O324" s="38"/>
      <c r="P324" s="25"/>
      <c r="Q324" s="18"/>
    </row>
    <row r="325" s="1" customFormat="1" ht="12.95" customHeight="1" spans="1:17">
      <c r="A325" s="18">
        <v>45581</v>
      </c>
      <c r="B325" s="18">
        <v>45581</v>
      </c>
      <c r="C325" s="19" t="s">
        <v>543</v>
      </c>
      <c r="D325" s="31" t="s">
        <v>491</v>
      </c>
      <c r="E325" s="32">
        <v>45580</v>
      </c>
      <c r="F325" s="59">
        <v>46689</v>
      </c>
      <c r="G325" s="23"/>
      <c r="H325" s="23"/>
      <c r="I325" s="23"/>
      <c r="J325" s="23"/>
      <c r="K325" s="23">
        <v>525</v>
      </c>
      <c r="L325" s="23"/>
      <c r="M325" s="23"/>
      <c r="N325" s="23">
        <f t="shared" si="11"/>
        <v>525</v>
      </c>
      <c r="O325" s="38"/>
      <c r="P325" s="25"/>
      <c r="Q325" s="18"/>
    </row>
    <row r="326" spans="1:17">
      <c r="A326" s="24" t="s">
        <v>15</v>
      </c>
      <c r="B326" s="20"/>
      <c r="C326" s="25"/>
      <c r="D326" s="31"/>
      <c r="E326" s="32"/>
      <c r="F326" s="48"/>
      <c r="G326" s="26">
        <f>SUM(G319:G325)</f>
        <v>0</v>
      </c>
      <c r="H326" s="26">
        <f t="shared" ref="H326:N326" si="12">SUM(H319:H325)</f>
        <v>0</v>
      </c>
      <c r="I326" s="26">
        <f t="shared" si="12"/>
        <v>0</v>
      </c>
      <c r="J326" s="26">
        <f t="shared" si="12"/>
        <v>34348</v>
      </c>
      <c r="K326" s="26">
        <f t="shared" si="12"/>
        <v>183645</v>
      </c>
      <c r="L326" s="26">
        <f t="shared" si="12"/>
        <v>0</v>
      </c>
      <c r="M326" s="26">
        <f t="shared" si="12"/>
        <v>0</v>
      </c>
      <c r="N326" s="26">
        <f t="shared" si="12"/>
        <v>217993</v>
      </c>
      <c r="O326" s="38"/>
      <c r="P326" s="25"/>
      <c r="Q326" s="18"/>
    </row>
    <row r="331" spans="2:9">
      <c r="B331" t="s">
        <v>555</v>
      </c>
      <c r="I331" t="s">
        <v>556</v>
      </c>
    </row>
    <row r="333" spans="2:9">
      <c r="B333" t="s">
        <v>557</v>
      </c>
      <c r="I333" t="s">
        <v>558</v>
      </c>
    </row>
    <row r="334" spans="2:9">
      <c r="B334" t="s">
        <v>559</v>
      </c>
      <c r="I334" t="s">
        <v>560</v>
      </c>
    </row>
  </sheetData>
  <sortState ref="A163:Q169">
    <sortCondition ref="C163:C169"/>
  </sortState>
  <mergeCells count="105">
    <mergeCell ref="H5:I5"/>
    <mergeCell ref="L5:M5"/>
    <mergeCell ref="H58:I58"/>
    <mergeCell ref="L58:M58"/>
    <mergeCell ref="H109:I109"/>
    <mergeCell ref="L109:M109"/>
    <mergeCell ref="H161:I161"/>
    <mergeCell ref="L161:M161"/>
    <mergeCell ref="H213:I213"/>
    <mergeCell ref="L213:M213"/>
    <mergeCell ref="H270:I270"/>
    <mergeCell ref="L270:M270"/>
    <mergeCell ref="H317:I317"/>
    <mergeCell ref="L317:M317"/>
    <mergeCell ref="A5:A6"/>
    <mergeCell ref="A58:A59"/>
    <mergeCell ref="A109:A110"/>
    <mergeCell ref="A161:A162"/>
    <mergeCell ref="A213:A214"/>
    <mergeCell ref="A270:A271"/>
    <mergeCell ref="A317:A318"/>
    <mergeCell ref="B5:B6"/>
    <mergeCell ref="B58:B59"/>
    <mergeCell ref="B109:B110"/>
    <mergeCell ref="B161:B162"/>
    <mergeCell ref="B213:B214"/>
    <mergeCell ref="B270:B271"/>
    <mergeCell ref="B317:B318"/>
    <mergeCell ref="C5:C6"/>
    <mergeCell ref="C58:C59"/>
    <mergeCell ref="C109:C110"/>
    <mergeCell ref="C161:C162"/>
    <mergeCell ref="C213:C214"/>
    <mergeCell ref="C270:C271"/>
    <mergeCell ref="C317:C318"/>
    <mergeCell ref="D5:D6"/>
    <mergeCell ref="D58:D59"/>
    <mergeCell ref="D109:D110"/>
    <mergeCell ref="D161:D162"/>
    <mergeCell ref="D213:D214"/>
    <mergeCell ref="D270:D271"/>
    <mergeCell ref="D317:D318"/>
    <mergeCell ref="F5:F6"/>
    <mergeCell ref="F58:F59"/>
    <mergeCell ref="F109:F110"/>
    <mergeCell ref="F161:F162"/>
    <mergeCell ref="F213:F214"/>
    <mergeCell ref="F270:F271"/>
    <mergeCell ref="F317:F318"/>
    <mergeCell ref="G5:G6"/>
    <mergeCell ref="G58:G59"/>
    <mergeCell ref="G109:G110"/>
    <mergeCell ref="G161:G162"/>
    <mergeCell ref="G213:G214"/>
    <mergeCell ref="G270:G271"/>
    <mergeCell ref="G317:G318"/>
    <mergeCell ref="J5:J6"/>
    <mergeCell ref="J58:J59"/>
    <mergeCell ref="J109:J110"/>
    <mergeCell ref="J161:J162"/>
    <mergeCell ref="J213:J214"/>
    <mergeCell ref="J270:J271"/>
    <mergeCell ref="J317:J318"/>
    <mergeCell ref="K5:K6"/>
    <mergeCell ref="K58:K59"/>
    <mergeCell ref="K109:K110"/>
    <mergeCell ref="K161:K162"/>
    <mergeCell ref="K213:K214"/>
    <mergeCell ref="K270:K271"/>
    <mergeCell ref="K317:K318"/>
    <mergeCell ref="N5:N6"/>
    <mergeCell ref="N58:N59"/>
    <mergeCell ref="N109:N110"/>
    <mergeCell ref="N161:N162"/>
    <mergeCell ref="N213:N214"/>
    <mergeCell ref="N270:N271"/>
    <mergeCell ref="N317:N318"/>
    <mergeCell ref="O5:O6"/>
    <mergeCell ref="O58:O59"/>
    <mergeCell ref="O109:O110"/>
    <mergeCell ref="O161:O162"/>
    <mergeCell ref="O213:O214"/>
    <mergeCell ref="O270:O271"/>
    <mergeCell ref="O317:O318"/>
    <mergeCell ref="P5:P6"/>
    <mergeCell ref="P58:P59"/>
    <mergeCell ref="P109:P110"/>
    <mergeCell ref="P161:P162"/>
    <mergeCell ref="P213:P214"/>
    <mergeCell ref="P270:P271"/>
    <mergeCell ref="P317:P318"/>
    <mergeCell ref="Q5:Q6"/>
    <mergeCell ref="Q58:Q59"/>
    <mergeCell ref="Q109:Q110"/>
    <mergeCell ref="Q161:Q162"/>
    <mergeCell ref="Q213:Q214"/>
    <mergeCell ref="Q270:Q271"/>
    <mergeCell ref="Q317:Q318"/>
    <mergeCell ref="A1:Q2"/>
    <mergeCell ref="A54:Q55"/>
    <mergeCell ref="A105:Q106"/>
    <mergeCell ref="A209:Q210"/>
    <mergeCell ref="A157:Q158"/>
    <mergeCell ref="A266:Q267"/>
    <mergeCell ref="A313:Q314"/>
  </mergeCells>
  <pageMargins left="0.236111111111111" right="0.236111111111111" top="0.511805555555556" bottom="0.472222222222222" header="0.393055555555556" footer="0.393055555555556"/>
  <pageSetup paperSize="9" scale="70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BACOLOD</vt:lpstr>
      <vt:lpstr>CDO</vt:lpstr>
      <vt:lpstr>CEBU</vt:lpstr>
      <vt:lpstr>DAGUPAN</vt:lpstr>
      <vt:lpstr>DAVAO</vt:lpstr>
      <vt:lpstr>ILO-ILO</vt:lpstr>
      <vt:lpstr>PAMPANGA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2025-09-26T05:48:07Z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9E21F90046EA4571B9C84BE47C03D877</vt:lpwstr>
  </property>
  <property fmtid="{D5CDD505-2E9C-101B-9397-08002B2CF9AE}" pid="3" name="KSOProductBuildVer">
    <vt:lpwstr>1033-12.2.0.21546</vt:lpwstr>
  </property>
</Properties>
</file>