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220920</author>
  </authors>
  <commentList>
    <comment ref="F1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PR#46560
6/14/2024</t>
        </r>
      </text>
    </comment>
  </commentList>
</comments>
</file>

<file path=xl/comments2.xml><?xml version="1.0" encoding="utf-8"?>
<comments xmlns="http://schemas.openxmlformats.org/spreadsheetml/2006/main">
  <authors>
    <author>220920</author>
  </authors>
  <commentList>
    <comment ref="M9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OVERPAYMENT
</t>
        </r>
      </text>
    </comment>
  </commentList>
</comments>
</file>

<file path=xl/sharedStrings.xml><?xml version="1.0" encoding="utf-8"?>
<sst xmlns="http://schemas.openxmlformats.org/spreadsheetml/2006/main" count="1186" uniqueCount="525">
  <si>
    <t>KOLIN PHILIPPINES INT'L INC</t>
  </si>
  <si>
    <t>SERVICE INCOME ( BACOLOD)</t>
  </si>
  <si>
    <t>FOR THE MONTH OF JUNE 2024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</si>
  <si>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</si>
  <si>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</si>
  <si>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</si>
  <si>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</si>
  <si>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</si>
  <si>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</si>
  <si>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</si>
  <si>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</si>
  <si>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</si>
  <si>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</si>
  <si>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</si>
  <si>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</si>
  <si>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</si>
  <si>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</si>
  <si>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</si>
  <si>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</si>
  <si>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</si>
  <si>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</si>
  <si>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BAC-00006817</t>
  </si>
  <si>
    <t>LJN AIRCONDITIONING SERVICE</t>
  </si>
  <si>
    <t>BAC-00006816</t>
  </si>
  <si>
    <t>AMP'S REFRIGERATION &amp; AIRCONDITIONING SERVICE CENTER</t>
  </si>
  <si>
    <t>BAC-00006792</t>
  </si>
  <si>
    <t>MAC JILS REFRIGERATION AND AIRCON REPAIR SHOP</t>
  </si>
  <si>
    <t>BAC-00006839</t>
  </si>
  <si>
    <t>RADICOOL AIRCON &amp; REFRIGERATION REPAIR SERVICES</t>
  </si>
  <si>
    <t>BAC-00006820</t>
  </si>
  <si>
    <t>BAC-00006867</t>
  </si>
  <si>
    <t>BAC-00006873</t>
  </si>
  <si>
    <t>BAC-00006872</t>
  </si>
  <si>
    <t>RDE APPLIANCE SERVICE CENTER</t>
  </si>
  <si>
    <t>BAC-00006880</t>
  </si>
  <si>
    <t>BAC-00006883</t>
  </si>
  <si>
    <t>REVERSIDE MEDICAL CENTER</t>
  </si>
  <si>
    <t>BAC-00006928</t>
  </si>
  <si>
    <t>BAC-00006934</t>
  </si>
  <si>
    <t>NIG MARKETING</t>
  </si>
  <si>
    <t>BAC-00006935</t>
  </si>
  <si>
    <t>BAC-00005596</t>
  </si>
  <si>
    <t>BAC-00006954</t>
  </si>
  <si>
    <t>BAC-00006945</t>
  </si>
  <si>
    <t>ERBAS, ARIEL</t>
  </si>
  <si>
    <t>BAC-00006955</t>
  </si>
  <si>
    <t>SANCA AIRCON REPAIR SHOP</t>
  </si>
  <si>
    <t>BAC-00006956</t>
  </si>
  <si>
    <t>BAC-00006959</t>
  </si>
  <si>
    <t>BAC-00006971</t>
  </si>
  <si>
    <t>BAC-00006958</t>
  </si>
  <si>
    <t>SUB-TOTAL</t>
  </si>
  <si>
    <t xml:space="preserve">  </t>
  </si>
  <si>
    <t>ACCOUNTS RECEIVABLE</t>
  </si>
  <si>
    <t>OR/PR</t>
  </si>
  <si>
    <t>SI/PR</t>
  </si>
  <si>
    <t>REMARKS</t>
  </si>
  <si>
    <t>CHECK DATE</t>
  </si>
  <si>
    <t>45345/47</t>
  </si>
  <si>
    <t>BAC-00006791</t>
  </si>
  <si>
    <t>BAC-00006802</t>
  </si>
  <si>
    <t>BACOLOD POLARIS ENTERPRISE INC.</t>
  </si>
  <si>
    <t>FOR COLLECTION</t>
  </si>
  <si>
    <t>BAC-00006796</t>
  </si>
  <si>
    <t>BAC-00006815</t>
  </si>
  <si>
    <t>GAB APPLIANCE SERVICE CENTER</t>
  </si>
  <si>
    <t>BAC-00006821</t>
  </si>
  <si>
    <t>DJB AIRCON &amp; REFRIGERATION REPAIR SHOP</t>
  </si>
  <si>
    <t>BAC-00006819</t>
  </si>
  <si>
    <t>BAC-00006840</t>
  </si>
  <si>
    <t>BAC-00006868</t>
  </si>
  <si>
    <t>BAC-00006875</t>
  </si>
  <si>
    <t>BAC-00006574</t>
  </si>
  <si>
    <t>BAC-00006877</t>
  </si>
  <si>
    <t>BAC-00006882</t>
  </si>
  <si>
    <t>BAC-00006906</t>
  </si>
  <si>
    <t>BAC-00006905</t>
  </si>
  <si>
    <t>BAC-00006962</t>
  </si>
  <si>
    <t>BAC-00006963</t>
  </si>
  <si>
    <t>BAC-00006972</t>
  </si>
  <si>
    <t>TOTAL REVENUE FOR THE MONTH JUNE 2024</t>
  </si>
  <si>
    <t>SERVICE INCOME ( Metro Manila)</t>
  </si>
  <si>
    <t xml:space="preserve"> RECEIVABLE COLLECTED</t>
  </si>
  <si>
    <t>ACCOMMODATION</t>
  </si>
  <si>
    <t>BAC-00006553</t>
  </si>
  <si>
    <t>BAC-00006406</t>
  </si>
  <si>
    <t>BAC-00006492</t>
  </si>
  <si>
    <t>BAC-00006493</t>
  </si>
  <si>
    <t>BAC-00006570</t>
  </si>
  <si>
    <t>BAC-00006571</t>
  </si>
  <si>
    <t>BAC-00006636</t>
  </si>
  <si>
    <t>BAC-00006638</t>
  </si>
  <si>
    <t>BAC-00006668</t>
  </si>
  <si>
    <t>BAC-00006710</t>
  </si>
  <si>
    <t>BAC-00006725</t>
  </si>
  <si>
    <t>BAC-00006735</t>
  </si>
  <si>
    <t>BAC-00006736</t>
  </si>
  <si>
    <t>BAC-00006738</t>
  </si>
  <si>
    <t>BAC-00006707</t>
  </si>
  <si>
    <t>BAC-00006698</t>
  </si>
  <si>
    <t>TOTAL SERVICE RECEIVABLES FOR THE MONTH OF JUNE</t>
  </si>
  <si>
    <t>SERVICE INCOME (CDO)</t>
  </si>
  <si>
    <t>CDO-00007525</t>
  </si>
  <si>
    <t>JACOT JR., ORLANDO</t>
  </si>
  <si>
    <t>CDO-00007526</t>
  </si>
  <si>
    <t>FLERICS APPLIANCE SERVICE CENTER</t>
  </si>
  <si>
    <t>CDO-00007534</t>
  </si>
  <si>
    <t>JRL AMAYA INC.</t>
  </si>
  <si>
    <t>CDO-00007535</t>
  </si>
  <si>
    <t>NATIONAL COMMERCIAL</t>
  </si>
  <si>
    <t>CDO-00007537</t>
  </si>
  <si>
    <t>REE COOLING SERVICES</t>
  </si>
  <si>
    <t>CDO-00007538</t>
  </si>
  <si>
    <t xml:space="preserve">BRO REFRIGERATION &amp; AIRCONDITI0NING SERVICES </t>
  </si>
  <si>
    <t>CDO-00007541</t>
  </si>
  <si>
    <t>SILVEROSE REFRIGERATION &amp; AIRCONDITIONING SERVICE CENTER</t>
  </si>
  <si>
    <t>CDO-00007546</t>
  </si>
  <si>
    <t>EMCOR, INC.</t>
  </si>
  <si>
    <t>CDO-00007555</t>
  </si>
  <si>
    <t>CDO-00007553</t>
  </si>
  <si>
    <t>CDO-00007590</t>
  </si>
  <si>
    <t>COLDPRO REFRIGERATION &amp; AIRCONDITIONING SERVICE CENTER</t>
  </si>
  <si>
    <t>CDO-00007591</t>
  </si>
  <si>
    <t>QUEENKRIST REFRIGERATION &amp; AIRCONDITIONING PARTS &amp; SERVICES</t>
  </si>
  <si>
    <t>CDO-00007592</t>
  </si>
  <si>
    <t>CDO-00007603</t>
  </si>
  <si>
    <t>CDO-00007611</t>
  </si>
  <si>
    <t>CDO-00007625</t>
  </si>
  <si>
    <t>WIDGETS APPLIANCE SERVICE CENTER</t>
  </si>
  <si>
    <t>CDO-00007626</t>
  </si>
  <si>
    <t>IRTECH AIRCON &amp; REFRIGERATION SERVICES</t>
  </si>
  <si>
    <t>CDO-00007630</t>
  </si>
  <si>
    <t>CDO-00007631</t>
  </si>
  <si>
    <t>CDO-00007632</t>
  </si>
  <si>
    <t>CDO-00007641</t>
  </si>
  <si>
    <t>CDO-00007642</t>
  </si>
  <si>
    <t>CDO-00007643</t>
  </si>
  <si>
    <t>CDO-00007658</t>
  </si>
  <si>
    <t>CDO-00007660</t>
  </si>
  <si>
    <t>CDO-00007662</t>
  </si>
  <si>
    <t>COOLHOUSE AIRCONDITIONING &amp; REFRIGERATOR SERVICES CENTER</t>
  </si>
  <si>
    <t>CDO-00007675</t>
  </si>
  <si>
    <t>CDO-00007673</t>
  </si>
  <si>
    <t>JBD AIRCONDITIONING SERVICE</t>
  </si>
  <si>
    <t>CDO-00007684</t>
  </si>
  <si>
    <t>CDO-00007685</t>
  </si>
  <si>
    <t>CKF REF &amp; AIRCONDITIONING SERVICES</t>
  </si>
  <si>
    <t>CDO-00007687</t>
  </si>
  <si>
    <t>ETHAN'S REFRIGERATION &amp; AIRCONDITIONING</t>
  </si>
  <si>
    <t>CDO-00007688</t>
  </si>
  <si>
    <t>CDO-00007604</t>
  </si>
  <si>
    <t>W/PDC</t>
  </si>
  <si>
    <t>CDO-00007624</t>
  </si>
  <si>
    <t>J AIRCONDITIONING &amp; REFRIGERATION SERVICES</t>
  </si>
  <si>
    <t>CDO-00007644</t>
  </si>
  <si>
    <t>EMCOR INC. ILIGAN</t>
  </si>
  <si>
    <t>C/O DAVAO</t>
  </si>
  <si>
    <t>CDO-00007426</t>
  </si>
  <si>
    <t>MARGAJA, AMADO</t>
  </si>
  <si>
    <t>CDO-00007356</t>
  </si>
  <si>
    <t>CDO-00007338</t>
  </si>
  <si>
    <t>JRH REF &amp; ELECTRONICS SERVICES</t>
  </si>
  <si>
    <t>137775 / 137776</t>
  </si>
  <si>
    <t>CDO-00007413</t>
  </si>
  <si>
    <t>CDO-00007457</t>
  </si>
  <si>
    <t>CDO-00007454</t>
  </si>
  <si>
    <t>SERVICE INCOME (CEBU)</t>
  </si>
  <si>
    <t>CEB-00008082</t>
  </si>
  <si>
    <t>DY, SHARON DY</t>
  </si>
  <si>
    <t>CEB-00008079</t>
  </si>
  <si>
    <t>ST. PETER MEMORIAL CHAPEL</t>
  </si>
  <si>
    <t>CEB-00008086</t>
  </si>
  <si>
    <t>JEL REFRIGERATION &amp; AIRCONDTIONING SERVICES</t>
  </si>
  <si>
    <t>CEB-00008085</t>
  </si>
  <si>
    <t>H-ADVANCE REF. AND AIRCONDITIONING REPAIR &amp; SERVICES</t>
  </si>
  <si>
    <t>CEB-00008084</t>
  </si>
  <si>
    <t>SAUDI TECH REF AND AIRCON</t>
  </si>
  <si>
    <t>CEB-00008091</t>
  </si>
  <si>
    <t>ASIAN HOME APP. COUNTRY MALL</t>
  </si>
  <si>
    <t>CEB-00008093</t>
  </si>
  <si>
    <t>CEB-00008104</t>
  </si>
  <si>
    <t>ECOOL PHILS. CORP.</t>
  </si>
  <si>
    <t>CEB-00008106</t>
  </si>
  <si>
    <t>CEB-00008109</t>
  </si>
  <si>
    <t>ENGLISH FELLA</t>
  </si>
  <si>
    <t>CEB-00008078</t>
  </si>
  <si>
    <t>UNITED MULTI SYSTEM SOLUTION INC.</t>
  </si>
  <si>
    <t>CEB-00008110</t>
  </si>
  <si>
    <t>CEB-00008111</t>
  </si>
  <si>
    <t>CARL ELECTRONICS REF AND AIRCON</t>
  </si>
  <si>
    <t>CEB-00008117</t>
  </si>
  <si>
    <t>SAAC, FAI CONERI</t>
  </si>
  <si>
    <t>CEB-00008146</t>
  </si>
  <si>
    <t>CEB-00008147</t>
  </si>
  <si>
    <t>CEB-00008160</t>
  </si>
  <si>
    <t>K.L.K.A.</t>
  </si>
  <si>
    <t>CEB-00008161</t>
  </si>
  <si>
    <t>L., SAMUEL</t>
  </si>
  <si>
    <t>CEB-00008168</t>
  </si>
  <si>
    <t>ANROBERICH DEVELOPMENT</t>
  </si>
  <si>
    <t>CEB-00008169</t>
  </si>
  <si>
    <t>CEB-00008157</t>
  </si>
  <si>
    <t>CEB-00008182</t>
  </si>
  <si>
    <t>CEB-00008184</t>
  </si>
  <si>
    <t>CEB-00008218</t>
  </si>
  <si>
    <t>CEB-00008229</t>
  </si>
  <si>
    <t>CEB-00008230</t>
  </si>
  <si>
    <t>ASIA STARS HOTEL</t>
  </si>
  <si>
    <t>CEB-00008232</t>
  </si>
  <si>
    <t>CEB-00008096</t>
  </si>
  <si>
    <t>CEB-00008103</t>
  </si>
  <si>
    <t>CEB-00008102</t>
  </si>
  <si>
    <t>CEB-00008116</t>
  </si>
  <si>
    <t>CEB-00008235</t>
  </si>
  <si>
    <t>CEB-00008040</t>
  </si>
  <si>
    <t>CEB-00008001</t>
  </si>
  <si>
    <t>CEB-00008020</t>
  </si>
  <si>
    <t>CEB-00008019</t>
  </si>
  <si>
    <t>CEB-00008018</t>
  </si>
  <si>
    <t>CEB-00008039</t>
  </si>
  <si>
    <t>CEB-00008070</t>
  </si>
  <si>
    <t>SERVICE INCOME (DAGUPAN)</t>
  </si>
  <si>
    <t>DAG-00011472</t>
  </si>
  <si>
    <t>FLOOR CENTER</t>
  </si>
  <si>
    <t>DAG-00011443</t>
  </si>
  <si>
    <t>PARIS, LIGAYA</t>
  </si>
  <si>
    <t>DAG-00011485</t>
  </si>
  <si>
    <t>USSHER, LENNAIT PATRICK</t>
  </si>
  <si>
    <t>DAG-00011525</t>
  </si>
  <si>
    <t>FRANCISCO, VANESSA</t>
  </si>
  <si>
    <t>DAG-00011526</t>
  </si>
  <si>
    <t>DAG-00011613</t>
  </si>
  <si>
    <t>CARCHA, KRISTINE</t>
  </si>
  <si>
    <t>DAG-00011671</t>
  </si>
  <si>
    <t>JEFF AIRCONDITION REFRIGERATION SERVICES</t>
  </si>
  <si>
    <t>DAG-00011609</t>
  </si>
  <si>
    <t>BUAN, RUBAN</t>
  </si>
  <si>
    <t>DAG-00011610</t>
  </si>
  <si>
    <t>ROSARIO, MA. AURORA</t>
  </si>
  <si>
    <t>DAG-00011547</t>
  </si>
  <si>
    <t>SOLIS APPLIANCE SERVICE CENTER</t>
  </si>
  <si>
    <t>DAG-00011608</t>
  </si>
  <si>
    <t>PARADO, DR. DOMINGO</t>
  </si>
  <si>
    <t>DAG-00011672</t>
  </si>
  <si>
    <t>SORIANO, DANICA MAE</t>
  </si>
  <si>
    <t>DAG-00011607</t>
  </si>
  <si>
    <t>OCAMPO, MILAGROS</t>
  </si>
  <si>
    <t>DAG-00011743</t>
  </si>
  <si>
    <t>THUNDERBIRD RESORTS &amp; CASINO</t>
  </si>
  <si>
    <t>DAG-00011746</t>
  </si>
  <si>
    <t>GREEN AIR REFRIGERATION, AIRCONDITION AND ELECTRONICS SVC.</t>
  </si>
  <si>
    <t>DAG-00011745</t>
  </si>
  <si>
    <t>DAG-00011759</t>
  </si>
  <si>
    <t>MENDOZA, NORA</t>
  </si>
  <si>
    <t>DAG-00011772</t>
  </si>
  <si>
    <t>PAJIMOLA, GLADYS</t>
  </si>
  <si>
    <t>DAG-00011775</t>
  </si>
  <si>
    <t>D &amp; R DOG CLINIC</t>
  </si>
  <si>
    <t>DAG-00011809</t>
  </si>
  <si>
    <t>MFD APPLIANCE SERVICE CENTER</t>
  </si>
  <si>
    <t>DAG-00011507</t>
  </si>
  <si>
    <t>MEGAWORK APPLIANCE SERVICE CENTER</t>
  </si>
  <si>
    <t>DAG-00011508</t>
  </si>
  <si>
    <t>DAG-00011848</t>
  </si>
  <si>
    <t>TUCAY, JEAN D.</t>
  </si>
  <si>
    <t>DAG-00011823</t>
  </si>
  <si>
    <t>SPEEDCOOL TECH REFRIGERATION &amp; AIRCONDITIONING SVC.</t>
  </si>
  <si>
    <t>DAG-00011824</t>
  </si>
  <si>
    <t>DAG-00011885</t>
  </si>
  <si>
    <t>HILARIO, LORNA</t>
  </si>
  <si>
    <t>DAG-00011892</t>
  </si>
  <si>
    <t>GARCIA, RICHARD</t>
  </si>
  <si>
    <t>DAG-00011896</t>
  </si>
  <si>
    <t>SAVERS AIR SOLUTIONS</t>
  </si>
  <si>
    <t>DAG-00011898</t>
  </si>
  <si>
    <t>RAEL KITZ CORP.</t>
  </si>
  <si>
    <t>DAG-00011891</t>
  </si>
  <si>
    <t>SERANO, LYDIA</t>
  </si>
  <si>
    <t>DAG-00011588</t>
  </si>
  <si>
    <t>RSK APPLIANCES REPAIR SHOP</t>
  </si>
  <si>
    <t>DAG-00011589</t>
  </si>
  <si>
    <t>DAG-00011590</t>
  </si>
  <si>
    <t>ROMERZAN AIRCON &amp; REFRIGERATION SVC, CTR.</t>
  </si>
  <si>
    <t>DAG-00011629</t>
  </si>
  <si>
    <t>RL MANAOAT REF. &amp; AIRCON SERVICE CENTER</t>
  </si>
  <si>
    <t>DAG-00011052</t>
  </si>
  <si>
    <t>DAG-00011053</t>
  </si>
  <si>
    <t>DAG-00011331</t>
  </si>
  <si>
    <t>SERVICE INCOME (DAVAO)</t>
  </si>
  <si>
    <t>DAV-00004243</t>
  </si>
  <si>
    <t>CHATTO, JEMIMA A.</t>
  </si>
  <si>
    <t>DAV-00004245</t>
  </si>
  <si>
    <t>C&amp;S REF AND AIRCON</t>
  </si>
  <si>
    <t>DAV-00004249</t>
  </si>
  <si>
    <t>PELIGRINO, MICHAEL</t>
  </si>
  <si>
    <t>DAV-00004251</t>
  </si>
  <si>
    <t>YRME</t>
  </si>
  <si>
    <t>DAV-00004257</t>
  </si>
  <si>
    <t>3KING AIRCON INSTALLATION AND MAINTENANCE SERVICES</t>
  </si>
  <si>
    <t>DAV-00004265</t>
  </si>
  <si>
    <t>DAVAO TMNT DEV. CORP</t>
  </si>
  <si>
    <t>DAV-00004266</t>
  </si>
  <si>
    <t>MASTER COOL</t>
  </si>
  <si>
    <t>DAV-00004267</t>
  </si>
  <si>
    <t>ECO AIR REF &amp; AIRCON</t>
  </si>
  <si>
    <t>DAV-00004268</t>
  </si>
  <si>
    <t>DAV-00004270</t>
  </si>
  <si>
    <t>AIR PROSYSTEM INC.</t>
  </si>
  <si>
    <t>DAV-00004272</t>
  </si>
  <si>
    <t>DAV-00004276</t>
  </si>
  <si>
    <t>ROYO, FRANCIS</t>
  </si>
  <si>
    <t>DAV-00004282</t>
  </si>
  <si>
    <t>SECIBAN REF AND AIRCONDITIONING SERVICES</t>
  </si>
  <si>
    <t>DAV-00004301</t>
  </si>
  <si>
    <t>SUMATRA, ANGELIE</t>
  </si>
  <si>
    <t>DAV-00004296</t>
  </si>
  <si>
    <t>DAV-00004246</t>
  </si>
  <si>
    <t>MOANA REF &amp; AIRCON SERVICE CENTER</t>
  </si>
  <si>
    <t>DAV-00004247</t>
  </si>
  <si>
    <t>ASC-ALJOUF RACS AND ELECTRONICS TRADING</t>
  </si>
  <si>
    <t>DAV-00004285</t>
  </si>
  <si>
    <t>DAV-00004287</t>
  </si>
  <si>
    <t>RJJ HORSE POWER AIRCONDITIONING SERVICES</t>
  </si>
  <si>
    <t>DAV-00004292</t>
  </si>
  <si>
    <t>DAV-00004294</t>
  </si>
  <si>
    <t>ASC-MELGENEAIRCON MKTG. AND SERVICES</t>
  </si>
  <si>
    <t>DAV-00004303</t>
  </si>
  <si>
    <t>DAV-00004304</t>
  </si>
  <si>
    <t>DAV-00004305</t>
  </si>
  <si>
    <t>EMCOR AGDAO BRANCH</t>
  </si>
  <si>
    <t>DAV-00004309</t>
  </si>
  <si>
    <t>DAV-00004308</t>
  </si>
  <si>
    <t>DAV-00004307</t>
  </si>
  <si>
    <t>DAV-00004310</t>
  </si>
  <si>
    <t>DAV-00004311</t>
  </si>
  <si>
    <t>EMCOR GENSAN HIGH-WAY</t>
  </si>
  <si>
    <t>DAV-00004145</t>
  </si>
  <si>
    <t>DAV-00004110</t>
  </si>
  <si>
    <t>DAV-00004160</t>
  </si>
  <si>
    <t>DAV-00004187</t>
  </si>
  <si>
    <t>DAV-00004148</t>
  </si>
  <si>
    <t>JESCOLAR BARZZ REF &amp; AIRCON</t>
  </si>
  <si>
    <t>DAV-00004188</t>
  </si>
  <si>
    <t>BALANCE OF 300 (PAID 08/21/24)</t>
  </si>
  <si>
    <t>SERVICE INCOME (ILO-ILO)</t>
  </si>
  <si>
    <t>ILO-00004445</t>
  </si>
  <si>
    <t>UNIVERSITY DORM</t>
  </si>
  <si>
    <t>ILO-00004446</t>
  </si>
  <si>
    <t>LOPEL AIRCONDITIONING SERVICES</t>
  </si>
  <si>
    <t>ILO-00004402</t>
  </si>
  <si>
    <t>SINDAYEN, DAFEE O.</t>
  </si>
  <si>
    <t>ILO-00004454</t>
  </si>
  <si>
    <r>
      <rPr>
        <sz val="8"/>
        <rFont val="Calibri"/>
        <charset val="0"/>
      </rPr>
      <t>MRS. BA</t>
    </r>
    <r>
      <rPr>
        <sz val="8"/>
        <rFont val="Arial"/>
        <charset val="0"/>
      </rPr>
      <t>Ñ</t>
    </r>
    <r>
      <rPr>
        <sz val="8"/>
        <rFont val="Calibri"/>
        <charset val="0"/>
      </rPr>
      <t>ARES</t>
    </r>
  </si>
  <si>
    <t>ILO-00004480</t>
  </si>
  <si>
    <t>ILO-00004484</t>
  </si>
  <si>
    <t>J7 HOTEL AND RESORT CORP.</t>
  </si>
  <si>
    <t>ILO-00004483</t>
  </si>
  <si>
    <t>R AND S AIRCONDITIONING TRADING</t>
  </si>
  <si>
    <t>ILO-00004490</t>
  </si>
  <si>
    <t>PANES, TONY</t>
  </si>
  <si>
    <t>ILO-00004498</t>
  </si>
  <si>
    <t>COOL ZONE REF &amp; AIRCON REPAIR &amp; SERVICE</t>
  </si>
  <si>
    <t>ILO-00004504</t>
  </si>
  <si>
    <t>SALAYSALAY, REYLAN</t>
  </si>
  <si>
    <t>ILO-00004513</t>
  </si>
  <si>
    <t>TIRTA SPA BORACAY</t>
  </si>
  <si>
    <t>ILO-00004524</t>
  </si>
  <si>
    <t>ILO-00004530</t>
  </si>
  <si>
    <t>CUSTODIO, ANDRIO</t>
  </si>
  <si>
    <t>ILO-00004531</t>
  </si>
  <si>
    <t>ENDORMA, ANECITO CARMELO</t>
  </si>
  <si>
    <t>ILO-00004536</t>
  </si>
  <si>
    <t>MEDICUS MEDICL CENTER</t>
  </si>
  <si>
    <t>ILO-00004549</t>
  </si>
  <si>
    <t>ILOILO CYG CORP</t>
  </si>
  <si>
    <t>ILO-00004560</t>
  </si>
  <si>
    <t>COOL SITE AIRCONDITIONING SERVICE</t>
  </si>
  <si>
    <t>ILO-00004562</t>
  </si>
  <si>
    <t>ILO-00004572</t>
  </si>
  <si>
    <t>JOMEHO AIRCONDITIONING SYSTEM SERVICES</t>
  </si>
  <si>
    <t>ILO-00004573</t>
  </si>
  <si>
    <t>DE GUIA, KRISTINE</t>
  </si>
  <si>
    <t>ILO-00004574</t>
  </si>
  <si>
    <t>KMSI</t>
  </si>
  <si>
    <t>ILO-00004575</t>
  </si>
  <si>
    <t>DVPSMDH</t>
  </si>
  <si>
    <t>ILO-00004576</t>
  </si>
  <si>
    <t>ILO-00004592</t>
  </si>
  <si>
    <t>ILO-00004593</t>
  </si>
  <si>
    <t>DE PABLO, CRISTINA</t>
  </si>
  <si>
    <t>ILO-00004594</t>
  </si>
  <si>
    <t>ILO-00004478</t>
  </si>
  <si>
    <t>EMCOR INC</t>
  </si>
  <si>
    <t>ILO-00004494</t>
  </si>
  <si>
    <t>RV EMPIRE INC.</t>
  </si>
  <si>
    <t>ILO-00004493</t>
  </si>
  <si>
    <t>ILO-00004495</t>
  </si>
  <si>
    <t>ILO-00004499</t>
  </si>
  <si>
    <t>NIG MARKETING CORP</t>
  </si>
  <si>
    <t>ILO-00004500</t>
  </si>
  <si>
    <t>ILO-00004577</t>
  </si>
  <si>
    <t>SERVICE INCOME (PAMPANGA)</t>
  </si>
  <si>
    <t>PAM-00012372</t>
  </si>
  <si>
    <r>
      <rPr>
        <sz val="8"/>
        <rFont val="Calibri"/>
        <charset val="0"/>
      </rPr>
      <t>CARI</t>
    </r>
    <r>
      <rPr>
        <sz val="8"/>
        <rFont val="Arial"/>
        <charset val="0"/>
      </rPr>
      <t>Ñ</t>
    </r>
    <r>
      <rPr>
        <sz val="8"/>
        <rFont val="Calibri"/>
        <charset val="0"/>
      </rPr>
      <t>O, GEMMA GARCIA</t>
    </r>
  </si>
  <si>
    <t>PAM-00012436</t>
  </si>
  <si>
    <t>SUMAWAY, LANI</t>
  </si>
  <si>
    <t>PAM-00012460</t>
  </si>
  <si>
    <t>DGMC REF &amp; AIRCON SERVICE CENTER</t>
  </si>
  <si>
    <t>PAM-00012350</t>
  </si>
  <si>
    <r>
      <rPr>
        <sz val="8"/>
        <rFont val="Calibri"/>
        <charset val="0"/>
      </rPr>
      <t>VI</t>
    </r>
    <r>
      <rPr>
        <sz val="8"/>
        <rFont val="Arial"/>
        <charset val="0"/>
      </rPr>
      <t>Ñ</t>
    </r>
    <r>
      <rPr>
        <sz val="8"/>
        <rFont val="Calibri"/>
        <charset val="0"/>
      </rPr>
      <t>AS, ROSE ANN</t>
    </r>
  </si>
  <si>
    <t>0055</t>
  </si>
  <si>
    <t>PAM-00012510</t>
  </si>
  <si>
    <t>JNGJ ENTERPRISES</t>
  </si>
  <si>
    <t>PAM-00012497</t>
  </si>
  <si>
    <t>MEDINA, DANNALYN</t>
  </si>
  <si>
    <t>0051</t>
  </si>
  <si>
    <t>PAM-00012509</t>
  </si>
  <si>
    <t>JACOB, JAY</t>
  </si>
  <si>
    <t>0052</t>
  </si>
  <si>
    <t>PAM-00012521</t>
  </si>
  <si>
    <t>MOTRIL, LIZETTE</t>
  </si>
  <si>
    <t>0056</t>
  </si>
  <si>
    <t>PAM-00012542</t>
  </si>
  <si>
    <t>CELSO, JOY</t>
  </si>
  <si>
    <t>0057</t>
  </si>
  <si>
    <t>PAM-00012540</t>
  </si>
  <si>
    <t>CARIÑO, GEMMA GARCIA</t>
  </si>
  <si>
    <t>0058</t>
  </si>
  <si>
    <t>PAM-00012566</t>
  </si>
  <si>
    <t>0053</t>
  </si>
  <si>
    <t>PAM-00012567</t>
  </si>
  <si>
    <t>GUIAO, MICHAEL</t>
  </si>
  <si>
    <t>0059</t>
  </si>
  <si>
    <t>PAM-00012570</t>
  </si>
  <si>
    <t>GARCIA, BEN</t>
  </si>
  <si>
    <t>0060</t>
  </si>
  <si>
    <t>PAM-00012575</t>
  </si>
  <si>
    <t>GUTTIEREZ, LIZA</t>
  </si>
  <si>
    <t>0061</t>
  </si>
  <si>
    <t>PAM-00012594</t>
  </si>
  <si>
    <t>SALVADOR, RICARDO</t>
  </si>
  <si>
    <t>0064</t>
  </si>
  <si>
    <t>PAM-00012603</t>
  </si>
  <si>
    <t>CROWN PEAK</t>
  </si>
  <si>
    <t>0062</t>
  </si>
  <si>
    <t>PAM-00012604</t>
  </si>
  <si>
    <t>ROQUE, IMELDA</t>
  </si>
  <si>
    <t>0063</t>
  </si>
  <si>
    <t>PAM-00012590</t>
  </si>
  <si>
    <t>AIRSAVERS TECHNOLOGIES INC.</t>
  </si>
  <si>
    <t>0072</t>
  </si>
  <si>
    <t>PAM-00012619</t>
  </si>
  <si>
    <t>REYES, PAMELA RHEA CORDETA</t>
  </si>
  <si>
    <t>0065</t>
  </si>
  <si>
    <t>PAM-00012635</t>
  </si>
  <si>
    <t>AGUSTIN, LEN</t>
  </si>
  <si>
    <t>0067</t>
  </si>
  <si>
    <t>PAM-00012541</t>
  </si>
  <si>
    <t>COTIAMCO, KASSANDRA</t>
  </si>
  <si>
    <t>0068</t>
  </si>
  <si>
    <t>PAM-00012649</t>
  </si>
  <si>
    <t>LAGMAN, JUAN PAOLO</t>
  </si>
  <si>
    <t>0066</t>
  </si>
  <si>
    <t>PAM-00012672</t>
  </si>
  <si>
    <t>ENRIQUEZ, RAFAEL</t>
  </si>
  <si>
    <t>0069</t>
  </si>
  <si>
    <t>PAM-00012673</t>
  </si>
  <si>
    <t>PAM-00012690</t>
  </si>
  <si>
    <t>LAO,ANNIE</t>
  </si>
  <si>
    <t>0073</t>
  </si>
  <si>
    <t>PAM-00012675</t>
  </si>
  <si>
    <t>HIPOLITO, ALFIE</t>
  </si>
  <si>
    <t>0074</t>
  </si>
  <si>
    <t>PAM-00012726</t>
  </si>
  <si>
    <t>0078</t>
  </si>
  <si>
    <t>PAM-00012727</t>
  </si>
  <si>
    <t>SENTINE DEVELOPMET CORPORATION</t>
  </si>
  <si>
    <t>0077</t>
  </si>
  <si>
    <t>PAM-00012728</t>
  </si>
  <si>
    <t>PAM-00012740</t>
  </si>
  <si>
    <t>0075</t>
  </si>
  <si>
    <t>PAM-00012698</t>
  </si>
  <si>
    <t>LORENZO, MICHAEL</t>
  </si>
  <si>
    <t>0080</t>
  </si>
  <si>
    <t>PAM-00012784</t>
  </si>
  <si>
    <t>0076</t>
  </si>
  <si>
    <t>PAM-00012717</t>
  </si>
  <si>
    <t>GUESE, MYRA</t>
  </si>
  <si>
    <t>0079</t>
  </si>
  <si>
    <t>PAM-00012738</t>
  </si>
  <si>
    <t>BENEDICTO, TIFFANY</t>
  </si>
  <si>
    <t>0081</t>
  </si>
  <si>
    <t>PAM-00012741</t>
  </si>
  <si>
    <t>AUSTRIA, MARICRIS</t>
  </si>
  <si>
    <t>0083</t>
  </si>
  <si>
    <t>PAM-00012794</t>
  </si>
  <si>
    <t>GOLDEN MIX</t>
  </si>
  <si>
    <t>0084</t>
  </si>
  <si>
    <t>PAM-00012826</t>
  </si>
  <si>
    <t>PAM-00012837</t>
  </si>
  <si>
    <t>0086</t>
  </si>
  <si>
    <t>PAM-00012895</t>
  </si>
  <si>
    <t>ATTY. LIN, CHIN CHIH</t>
  </si>
  <si>
    <t>PAM-00012716</t>
  </si>
  <si>
    <t>MAC AIRE COOLING INDUSTRIES CORP.</t>
  </si>
  <si>
    <t>Overpayment balance of 31,509.98</t>
  </si>
  <si>
    <t>PAM-00013062</t>
  </si>
  <si>
    <t>SANTINO DEVELOPMENT CORPORATION</t>
  </si>
  <si>
    <t>PAM-00013487</t>
  </si>
  <si>
    <t>PAM-00012732</t>
  </si>
  <si>
    <t>BARMEN REF. SHOP</t>
  </si>
  <si>
    <t>PAM-00012731</t>
  </si>
  <si>
    <t xml:space="preserve"> </t>
  </si>
  <si>
    <t>PAM-00011675</t>
  </si>
  <si>
    <t>PAM-00011903</t>
  </si>
  <si>
    <t>JAAES AIRCONDITIONING SERVICES</t>
  </si>
  <si>
    <t>PAM-00011910</t>
  </si>
  <si>
    <t>PAM-00011811</t>
  </si>
  <si>
    <t>MAF REF AND AIRCON REPAIR SHOP</t>
  </si>
  <si>
    <t>0070</t>
  </si>
  <si>
    <t>PAM-00012256</t>
  </si>
  <si>
    <t>PAM-00012257</t>
  </si>
  <si>
    <t>PAM-00012318</t>
  </si>
  <si>
    <t>0082</t>
  </si>
  <si>
    <t>PAM-00012120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</si>
</sst>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"/>
    <numFmt numFmtId="179" formatCode="dd\-mmm"/>
    <numFmt numFmtId="180" formatCode="0000"/>
    <numFmt numFmtId="181" formatCode="[$-3409]dd\-mmm\-yy;@"/>
  </numFmts>
  <fonts count="52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8"/>
      <name val="Calibri"/>
      <charset val="0"/>
    </font>
    <font>
      <b/>
      <sz val="8"/>
      <color indexed="13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b/>
      <sz val="8"/>
      <color rgb="FF7030A0"/>
      <name val="Calibri"/>
      <charset val="0"/>
    </font>
    <font>
      <sz val="8"/>
      <color indexed="8"/>
      <name val="Calibri"/>
      <charset val="0"/>
    </font>
    <font>
      <b/>
      <sz val="8"/>
      <color indexed="18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color theme="1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62"/>
      <name val="Calibri"/>
      <charset val="0"/>
    </font>
    <font>
      <b/>
      <sz val="8"/>
      <color indexed="51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8"/>
      <color indexed="20"/>
      <name val="Calibri"/>
      <charset val="0"/>
    </font>
    <font>
      <sz val="8"/>
      <color rgb="FFFF0000"/>
      <name val="Calibri"/>
      <charset val="0"/>
    </font>
    <font>
      <sz val="10"/>
      <color rgb="FFFF0000"/>
      <name val="Arial"/>
      <charset val="0"/>
    </font>
    <font>
      <b/>
      <sz val="8"/>
      <color rgb="FFFF0000"/>
      <name val="Calibri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8"/>
      <color rgb="FF7030A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color theme="1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0"/>
    </font>
    <font>
      <b/>
      <sz val="9"/>
      <name val="Times New Roman"/>
      <charset val="0"/>
    </font>
    <font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22" applyNumberFormat="0" applyAlignment="0" applyProtection="0">
      <alignment vertical="center"/>
    </xf>
    <xf numFmtId="0" fontId="39" fillId="5" borderId="23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1" fillId="6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176" fontId="4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6" fillId="0" borderId="7" xfId="0" applyFont="1" applyFill="1" applyBorder="1" applyAlignment="1">
      <alignment horizontal="center"/>
    </xf>
    <xf numFmtId="177" fontId="4" fillId="0" borderId="7" xfId="0" applyNumberFormat="1" applyFont="1" applyFill="1" applyBorder="1" applyAlignment="1"/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6" fillId="0" borderId="4" xfId="0" applyFont="1" applyFill="1" applyBorder="1" applyAlignment="1">
      <alignment horizontal="center"/>
    </xf>
    <xf numFmtId="177" fontId="4" fillId="0" borderId="4" xfId="0" applyNumberFormat="1" applyFont="1" applyFill="1" applyBorder="1" applyAlignment="1"/>
    <xf numFmtId="0" fontId="5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179" fontId="5" fillId="0" borderId="4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left"/>
    </xf>
    <xf numFmtId="43" fontId="4" fillId="0" borderId="4" xfId="1" applyFont="1" applyFill="1" applyBorder="1" applyAlignment="1">
      <alignment horizontal="left"/>
    </xf>
    <xf numFmtId="43" fontId="4" fillId="0" borderId="10" xfId="1" applyFont="1" applyFill="1" applyBorder="1" applyAlignment="1"/>
    <xf numFmtId="43" fontId="4" fillId="0" borderId="4" xfId="1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vertical="center"/>
    </xf>
    <xf numFmtId="180" fontId="6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/>
    <xf numFmtId="176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/>
    <xf numFmtId="0" fontId="10" fillId="0" borderId="4" xfId="0" applyFont="1" applyFill="1" applyBorder="1" applyAlignment="1">
      <alignment horizontal="center"/>
    </xf>
    <xf numFmtId="177" fontId="8" fillId="0" borderId="4" xfId="0" applyNumberFormat="1" applyFont="1" applyFill="1" applyBorder="1" applyAlignment="1"/>
    <xf numFmtId="176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177" fontId="9" fillId="0" borderId="0" xfId="0" applyNumberFormat="1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81" fontId="4" fillId="0" borderId="4" xfId="0" applyNumberFormat="1" applyFont="1" applyFill="1" applyBorder="1" applyAlignment="1">
      <alignment horizontal="center"/>
    </xf>
    <xf numFmtId="0" fontId="4" fillId="0" borderId="12" xfId="0" applyFont="1" applyFill="1" applyBorder="1" applyAlignment="1"/>
    <xf numFmtId="18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1" fontId="11" fillId="0" borderId="4" xfId="0" applyNumberFormat="1" applyFont="1" applyFill="1" applyBorder="1" applyAlignment="1"/>
    <xf numFmtId="43" fontId="8" fillId="0" borderId="10" xfId="1" applyFont="1" applyFill="1" applyBorder="1" applyAlignment="1"/>
    <xf numFmtId="0" fontId="8" fillId="0" borderId="4" xfId="0" applyFont="1" applyFill="1" applyBorder="1" applyAlignment="1">
      <alignment horizontal="center"/>
    </xf>
    <xf numFmtId="43" fontId="9" fillId="0" borderId="10" xfId="1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3" fontId="8" fillId="0" borderId="0" xfId="1" applyFont="1" applyFill="1" applyBorder="1" applyAlignment="1"/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3" fontId="12" fillId="0" borderId="0" xfId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44" fontId="2" fillId="0" borderId="1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4" fillId="0" borderId="7" xfId="1" applyFont="1" applyFill="1" applyBorder="1" applyAlignment="1"/>
    <xf numFmtId="43" fontId="4" fillId="0" borderId="4" xfId="1" applyFont="1" applyFill="1" applyBorder="1" applyAlignment="1" applyProtection="1">
      <alignment horizontal="center" vertical="center" wrapText="1"/>
    </xf>
    <xf numFmtId="4" fontId="4" fillId="0" borderId="4" xfId="1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center"/>
    </xf>
    <xf numFmtId="43" fontId="4" fillId="0" borderId="7" xfId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176" fontId="4" fillId="0" borderId="7" xfId="1" applyNumberFormat="1" applyFont="1" applyFill="1" applyBorder="1" applyAlignment="1"/>
    <xf numFmtId="176" fontId="4" fillId="0" borderId="0" xfId="1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181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181" fontId="4" fillId="0" borderId="7" xfId="0" applyNumberFormat="1" applyFont="1" applyFill="1" applyBorder="1" applyAlignment="1">
      <alignment horizontal="center"/>
    </xf>
    <xf numFmtId="181" fontId="4" fillId="0" borderId="7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/>
    <xf numFmtId="0" fontId="10" fillId="2" borderId="7" xfId="0" applyFont="1" applyFill="1" applyBorder="1" applyAlignment="1"/>
    <xf numFmtId="0" fontId="9" fillId="2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/>
    </xf>
    <xf numFmtId="43" fontId="17" fillId="0" borderId="7" xfId="1" applyFont="1" applyFill="1" applyBorder="1" applyAlignment="1">
      <alignment horizontal="left"/>
    </xf>
    <xf numFmtId="4" fontId="4" fillId="0" borderId="10" xfId="1" applyNumberFormat="1" applyFont="1" applyFill="1" applyBorder="1" applyAlignment="1">
      <alignment horizontal="right"/>
    </xf>
    <xf numFmtId="176" fontId="4" fillId="0" borderId="4" xfId="1" applyNumberFormat="1" applyFont="1" applyFill="1" applyBorder="1" applyAlignment="1"/>
    <xf numFmtId="176" fontId="4" fillId="0" borderId="7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77" fontId="8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181" fontId="4" fillId="0" borderId="0" xfId="0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/>
    </xf>
    <xf numFmtId="176" fontId="9" fillId="0" borderId="0" xfId="0" applyNumberFormat="1" applyFont="1" applyFill="1" applyBorder="1" applyAlignment="1">
      <alignment horizontal="center"/>
    </xf>
    <xf numFmtId="181" fontId="4" fillId="0" borderId="4" xfId="0" applyNumberFormat="1" applyFont="1" applyFill="1" applyBorder="1" applyAlignment="1"/>
    <xf numFmtId="1" fontId="19" fillId="0" borderId="4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/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43" fontId="4" fillId="0" borderId="7" xfId="1" applyFont="1" applyFill="1" applyBorder="1" applyAlignment="1">
      <alignment horizontal="left"/>
    </xf>
    <xf numFmtId="4" fontId="4" fillId="0" borderId="4" xfId="0" applyNumberFormat="1" applyFont="1" applyFill="1" applyBorder="1" applyAlignment="1">
      <alignment horizontal="right" vertical="center" wrapText="1"/>
    </xf>
    <xf numFmtId="0" fontId="21" fillId="0" borderId="7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 vertical="center" wrapText="1"/>
    </xf>
    <xf numFmtId="181" fontId="4" fillId="0" borderId="7" xfId="0" applyNumberFormat="1" applyFont="1" applyFill="1" applyBorder="1" applyAlignment="1"/>
    <xf numFmtId="181" fontId="19" fillId="0" borderId="12" xfId="0" applyNumberFormat="1" applyFont="1" applyFill="1" applyBorder="1" applyAlignment="1">
      <alignment horizontal="center"/>
    </xf>
    <xf numFmtId="181" fontId="19" fillId="0" borderId="10" xfId="0" applyNumberFormat="1" applyFont="1" applyFill="1" applyBorder="1" applyAlignment="1">
      <alignment horizontal="center"/>
    </xf>
    <xf numFmtId="181" fontId="11" fillId="0" borderId="4" xfId="0" applyNumberFormat="1" applyFont="1" applyFill="1" applyBorder="1" applyAlignment="1"/>
    <xf numFmtId="181" fontId="11" fillId="0" borderId="7" xfId="0" applyNumberFormat="1" applyFont="1" applyFill="1" applyBorder="1" applyAlignment="1"/>
    <xf numFmtId="0" fontId="24" fillId="0" borderId="4" xfId="0" applyFont="1" applyFill="1" applyBorder="1" applyAlignment="1">
      <alignment horizontal="center"/>
    </xf>
    <xf numFmtId="181" fontId="19" fillId="0" borderId="1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181" fontId="11" fillId="0" borderId="7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81" fontId="11" fillId="0" borderId="4" xfId="0" applyNumberFormat="1" applyFont="1" applyFill="1" applyBorder="1" applyAlignment="1">
      <alignment horizontal="center" vertical="center"/>
    </xf>
    <xf numFmtId="176" fontId="27" fillId="0" borderId="4" xfId="0" applyNumberFormat="1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81" fontId="11" fillId="0" borderId="12" xfId="0" applyNumberFormat="1" applyFont="1" applyFill="1" applyBorder="1" applyAlignment="1">
      <alignment horizontal="center" vertical="center"/>
    </xf>
    <xf numFmtId="181" fontId="11" fillId="0" borderId="10" xfId="0" applyNumberFormat="1" applyFont="1" applyFill="1" applyBorder="1" applyAlignment="1">
      <alignment horizontal="center" vertical="center"/>
    </xf>
    <xf numFmtId="181" fontId="24" fillId="0" borderId="4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43" fontId="28" fillId="0" borderId="0" xfId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6" xfId="1" applyNumberFormat="1" applyFont="1" applyFill="1" applyBorder="1" applyAlignment="1"/>
    <xf numFmtId="0" fontId="24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left"/>
    </xf>
    <xf numFmtId="43" fontId="4" fillId="0" borderId="1" xfId="1" applyFont="1" applyFill="1" applyBorder="1" applyAlignment="1">
      <alignment horizontal="left"/>
    </xf>
    <xf numFmtId="0" fontId="27" fillId="0" borderId="7" xfId="0" applyFont="1" applyFill="1" applyBorder="1" applyAlignment="1">
      <alignment horizontal="center" vertical="center"/>
    </xf>
    <xf numFmtId="43" fontId="4" fillId="0" borderId="17" xfId="1" applyFont="1" applyFill="1" applyBorder="1" applyAlignment="1"/>
    <xf numFmtId="4" fontId="4" fillId="0" borderId="7" xfId="1" applyNumberFormat="1" applyFont="1" applyFill="1" applyBorder="1" applyAlignment="1">
      <alignment horizontal="right"/>
    </xf>
    <xf numFmtId="4" fontId="4" fillId="0" borderId="1" xfId="1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horizontal="center"/>
    </xf>
    <xf numFmtId="0" fontId="6" fillId="0" borderId="4" xfId="0" applyFont="1" applyFill="1" applyBorder="1" applyAlignment="1" quotePrefix="1">
      <alignment horizontal="center"/>
    </xf>
    <xf numFmtId="0" fontId="6" fillId="0" borderId="4" xfId="0" applyNumberFormat="1" applyFont="1" applyFill="1" applyBorder="1" applyAlignment="1" quotePrefix="1">
      <alignment horizontal="center" vertical="center" wrapText="1"/>
    </xf>
    <xf numFmtId="1" fontId="6" fillId="0" borderId="4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42"/>
    <col min="6" max="6" width="9.85714285714286" style="14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4"/>
      <c r="E1" s="144"/>
      <c r="F1" s="145"/>
      <c r="G1" s="4"/>
      <c r="H1" s="4"/>
      <c r="I1" s="4"/>
      <c r="J1" s="4"/>
      <c r="K1" s="4"/>
      <c r="L1" s="4"/>
      <c r="M1" s="4"/>
      <c r="N1" s="4"/>
      <c r="O1" s="4"/>
      <c r="P1" s="72"/>
      <c r="Q1" s="72"/>
    </row>
    <row r="2" s="1" customFormat="1" customHeight="1" spans="1:17">
      <c r="A2" s="4" t="s">
        <v>1</v>
      </c>
      <c r="B2" s="4"/>
      <c r="C2" s="4"/>
      <c r="D2" s="4"/>
      <c r="E2" s="144"/>
      <c r="F2" s="145"/>
      <c r="G2" s="4"/>
      <c r="H2" s="4"/>
      <c r="I2" s="4"/>
      <c r="J2" s="4"/>
      <c r="K2" s="4"/>
      <c r="L2" s="4"/>
      <c r="M2" s="4"/>
      <c r="N2" s="4"/>
      <c r="O2" s="4"/>
      <c r="P2" s="72"/>
      <c r="Q2" s="72"/>
    </row>
    <row r="3" s="1" customFormat="1" customHeight="1" spans="1:17">
      <c r="A3" s="4" t="s">
        <v>2</v>
      </c>
      <c r="B3" s="4"/>
      <c r="C3" s="4"/>
      <c r="D3" s="4"/>
      <c r="E3" s="144"/>
      <c r="F3" s="145"/>
      <c r="G3" s="4"/>
      <c r="H3" s="4"/>
      <c r="I3" s="4"/>
      <c r="J3" s="4"/>
      <c r="K3" s="4"/>
      <c r="L3" s="4"/>
      <c r="M3" s="4"/>
      <c r="N3" s="4"/>
      <c r="O3" s="4"/>
      <c r="P3" s="72"/>
      <c r="Q3" s="72"/>
    </row>
    <row r="4" s="1" customFormat="1" customHeight="1" spans="1:17">
      <c r="A4" s="4"/>
      <c r="B4" s="4"/>
      <c r="C4" s="4"/>
      <c r="D4" s="4"/>
      <c r="E4" s="144"/>
      <c r="F4" s="145"/>
      <c r="G4" s="4"/>
      <c r="H4" s="4"/>
      <c r="I4" s="4"/>
      <c r="J4" s="4"/>
      <c r="K4" s="4"/>
      <c r="L4" s="4"/>
      <c r="M4" s="4"/>
      <c r="N4" s="4"/>
      <c r="O4" s="4"/>
      <c r="P4" s="72"/>
      <c r="Q4" s="72"/>
    </row>
    <row r="5" s="1" customFormat="1" customHeight="1" spans="1:17">
      <c r="A5" s="6" t="s">
        <v>3</v>
      </c>
      <c r="B5" s="6"/>
      <c r="C5" s="4"/>
      <c r="D5" s="4"/>
      <c r="E5" s="144"/>
      <c r="F5" s="145"/>
      <c r="G5" s="4"/>
      <c r="H5" s="4"/>
      <c r="I5" s="4"/>
      <c r="J5" s="4"/>
      <c r="K5" s="4"/>
      <c r="L5" s="4"/>
      <c r="M5" s="4"/>
      <c r="N5" s="4"/>
      <c r="O5" s="4"/>
      <c r="P5" s="72"/>
      <c r="Q5" s="72"/>
    </row>
    <row r="6" s="1" customFormat="1" customHeight="1" spans="1:17">
      <c r="A6" s="7" t="s">
        <v>4</v>
      </c>
      <c r="B6" s="7" t="s">
        <v>5</v>
      </c>
      <c r="C6" s="7" t="s">
        <v>6</v>
      </c>
      <c r="D6" s="8" t="s">
        <v>7</v>
      </c>
      <c r="E6" s="146" t="s">
        <v>8</v>
      </c>
      <c r="F6" s="147" t="s">
        <v>9</v>
      </c>
      <c r="G6" s="7" t="s">
        <v>10</v>
      </c>
      <c r="H6" s="10" t="s">
        <v>11</v>
      </c>
      <c r="I6" s="10"/>
      <c r="J6" s="7" t="s">
        <v>12</v>
      </c>
      <c r="K6" s="7" t="s">
        <v>13</v>
      </c>
      <c r="L6" s="10" t="s">
        <v>14</v>
      </c>
      <c r="M6" s="10"/>
      <c r="N6" s="7" t="s">
        <v>15</v>
      </c>
      <c r="O6" s="7" t="s">
        <v>16</v>
      </c>
      <c r="P6" s="73" t="s">
        <v>17</v>
      </c>
      <c r="Q6" s="72"/>
    </row>
    <row r="7" s="1" customFormat="1" customHeight="1" spans="1:17">
      <c r="A7" s="11"/>
      <c r="B7" s="11"/>
      <c r="C7" s="11"/>
      <c r="D7" s="12"/>
      <c r="E7" s="148" t="s">
        <v>18</v>
      </c>
      <c r="F7" s="149"/>
      <c r="G7" s="11"/>
      <c r="H7" s="15" t="s">
        <v>19</v>
      </c>
      <c r="I7" s="15" t="s">
        <v>20</v>
      </c>
      <c r="J7" s="11"/>
      <c r="K7" s="11"/>
      <c r="L7" s="15" t="s">
        <v>19</v>
      </c>
      <c r="M7" s="15" t="s">
        <v>20</v>
      </c>
      <c r="N7" s="11"/>
      <c r="O7" s="11"/>
      <c r="P7" s="74"/>
      <c r="Q7" s="72"/>
    </row>
    <row r="8" s="1" customFormat="1" customHeight="1" spans="1:17">
      <c r="A8" s="16">
        <v>45449</v>
      </c>
      <c r="B8" s="16">
        <v>45449</v>
      </c>
      <c r="C8" s="21" t="s">
        <v>21</v>
      </c>
      <c r="D8" s="22" t="s">
        <v>22</v>
      </c>
      <c r="E8" s="150">
        <v>45449</v>
      </c>
      <c r="F8" s="151">
        <v>5584</v>
      </c>
      <c r="G8" s="24"/>
      <c r="H8" s="24"/>
      <c r="I8" s="24"/>
      <c r="J8" s="24">
        <v>1892</v>
      </c>
      <c r="K8" s="24"/>
      <c r="L8" s="24"/>
      <c r="M8" s="24"/>
      <c r="N8" s="75">
        <f t="shared" ref="N8:N28" si="0">G8+H8+I8+J8+K8+L8+M8</f>
        <v>1892</v>
      </c>
      <c r="O8" s="16"/>
      <c r="P8" s="59"/>
      <c r="Q8" s="72"/>
    </row>
    <row r="9" s="1" customFormat="1" customHeight="1" spans="1:17">
      <c r="A9" s="99">
        <v>45449</v>
      </c>
      <c r="B9" s="99">
        <v>45449</v>
      </c>
      <c r="C9" s="21" t="s">
        <v>23</v>
      </c>
      <c r="D9" s="22" t="s">
        <v>24</v>
      </c>
      <c r="E9" s="152">
        <v>45450</v>
      </c>
      <c r="F9" s="151">
        <v>5585</v>
      </c>
      <c r="G9" s="37"/>
      <c r="H9" s="37"/>
      <c r="I9" s="37"/>
      <c r="J9" s="37">
        <v>8888</v>
      </c>
      <c r="K9" s="37"/>
      <c r="L9" s="37"/>
      <c r="M9" s="37"/>
      <c r="N9" s="75">
        <f t="shared" si="0"/>
        <v>8888</v>
      </c>
      <c r="O9" s="16"/>
      <c r="P9" s="59"/>
      <c r="Q9" s="72"/>
    </row>
    <row r="10" s="1" customFormat="1" customHeight="1" spans="1:17">
      <c r="A10" s="99">
        <v>45446</v>
      </c>
      <c r="B10" s="99">
        <v>45446</v>
      </c>
      <c r="C10" s="21" t="s">
        <v>25</v>
      </c>
      <c r="D10" s="22" t="s">
        <v>26</v>
      </c>
      <c r="E10" s="152">
        <v>45453</v>
      </c>
      <c r="F10" s="151">
        <v>137770</v>
      </c>
      <c r="G10" s="37"/>
      <c r="H10" s="37"/>
      <c r="I10" s="37"/>
      <c r="J10" s="37">
        <v>7316</v>
      </c>
      <c r="K10" s="37"/>
      <c r="L10" s="37"/>
      <c r="M10" s="37"/>
      <c r="N10" s="75">
        <f t="shared" si="0"/>
        <v>7316</v>
      </c>
      <c r="O10" s="16"/>
      <c r="P10" s="59"/>
      <c r="Q10" s="72"/>
    </row>
    <row r="11" s="1" customFormat="1" customHeight="1" spans="1:17">
      <c r="A11" s="16">
        <v>45453</v>
      </c>
      <c r="B11" s="16">
        <v>45453</v>
      </c>
      <c r="C11" s="21" t="s">
        <v>27</v>
      </c>
      <c r="D11" s="22" t="s">
        <v>28</v>
      </c>
      <c r="E11" s="150">
        <v>45453</v>
      </c>
      <c r="F11" s="151">
        <v>5587</v>
      </c>
      <c r="G11" s="24"/>
      <c r="H11" s="24"/>
      <c r="I11" s="24"/>
      <c r="J11" s="24">
        <v>5280</v>
      </c>
      <c r="K11" s="24"/>
      <c r="L11" s="24"/>
      <c r="M11" s="24"/>
      <c r="N11" s="75">
        <f t="shared" si="0"/>
        <v>5280</v>
      </c>
      <c r="O11" s="16"/>
      <c r="P11" s="59"/>
      <c r="Q11" s="72"/>
    </row>
    <row r="12" s="1" customFormat="1" customHeight="1" spans="1:17">
      <c r="A12" s="99">
        <v>45450</v>
      </c>
      <c r="B12" s="99">
        <v>45450</v>
      </c>
      <c r="C12" s="21" t="s">
        <v>29</v>
      </c>
      <c r="D12" s="22" t="s">
        <v>24</v>
      </c>
      <c r="E12" s="152">
        <v>45453</v>
      </c>
      <c r="F12" s="151">
        <v>5586</v>
      </c>
      <c r="G12" s="37"/>
      <c r="H12" s="37"/>
      <c r="I12" s="37"/>
      <c r="J12" s="37">
        <v>5280</v>
      </c>
      <c r="K12" s="37"/>
      <c r="L12" s="37"/>
      <c r="M12" s="37"/>
      <c r="N12" s="75">
        <f t="shared" si="0"/>
        <v>5280</v>
      </c>
      <c r="O12" s="16"/>
      <c r="P12" s="59"/>
      <c r="Q12" s="72"/>
    </row>
    <row r="13" s="1" customFormat="1" customHeight="1" spans="1:17">
      <c r="A13" s="16">
        <v>45456</v>
      </c>
      <c r="B13" s="16">
        <v>45456</v>
      </c>
      <c r="C13" s="21" t="s">
        <v>30</v>
      </c>
      <c r="D13" s="22" t="s">
        <v>22</v>
      </c>
      <c r="E13" s="150">
        <v>45456</v>
      </c>
      <c r="F13" s="151">
        <v>5589</v>
      </c>
      <c r="G13" s="24"/>
      <c r="H13" s="24"/>
      <c r="I13" s="24"/>
      <c r="J13" s="24">
        <v>8800</v>
      </c>
      <c r="K13" s="24"/>
      <c r="L13" s="24"/>
      <c r="M13" s="24"/>
      <c r="N13" s="75">
        <f t="shared" si="0"/>
        <v>8800</v>
      </c>
      <c r="O13" s="16"/>
      <c r="P13" s="59"/>
      <c r="Q13" s="72"/>
    </row>
    <row r="14" s="1" customFormat="1" customHeight="1" spans="1:17">
      <c r="A14" s="16">
        <v>45457</v>
      </c>
      <c r="B14" s="16">
        <v>45457</v>
      </c>
      <c r="C14" s="21" t="s">
        <v>31</v>
      </c>
      <c r="D14" s="22" t="s">
        <v>24</v>
      </c>
      <c r="E14" s="150">
        <v>45457</v>
      </c>
      <c r="F14" s="151">
        <v>5588</v>
      </c>
      <c r="G14" s="24"/>
      <c r="H14" s="24"/>
      <c r="I14" s="24"/>
      <c r="J14" s="24">
        <v>1760</v>
      </c>
      <c r="K14" s="24"/>
      <c r="L14" s="24"/>
      <c r="M14" s="24"/>
      <c r="N14" s="75">
        <f t="shared" si="0"/>
        <v>1760</v>
      </c>
      <c r="O14" s="16"/>
      <c r="P14" s="59"/>
      <c r="Q14" s="72"/>
    </row>
    <row r="15" s="1" customFormat="1" customHeight="1" spans="1:17">
      <c r="A15" s="16">
        <v>45457</v>
      </c>
      <c r="B15" s="16">
        <v>45457</v>
      </c>
      <c r="C15" s="21" t="s">
        <v>32</v>
      </c>
      <c r="D15" s="22" t="s">
        <v>33</v>
      </c>
      <c r="E15" s="150">
        <v>45457</v>
      </c>
      <c r="F15" s="151">
        <v>5590</v>
      </c>
      <c r="G15" s="24"/>
      <c r="H15" s="24"/>
      <c r="I15" s="24"/>
      <c r="J15" s="24">
        <v>2200</v>
      </c>
      <c r="K15" s="24"/>
      <c r="L15" s="24"/>
      <c r="M15" s="24"/>
      <c r="N15" s="75">
        <f t="shared" si="0"/>
        <v>2200</v>
      </c>
      <c r="O15" s="16"/>
      <c r="P15" s="59"/>
      <c r="Q15" s="72"/>
    </row>
    <row r="16" s="1" customFormat="1" customHeight="1" spans="1:17">
      <c r="A16" s="16">
        <v>45458</v>
      </c>
      <c r="B16" s="16">
        <v>45458</v>
      </c>
      <c r="C16" s="21" t="s">
        <v>34</v>
      </c>
      <c r="D16" s="22" t="s">
        <v>22</v>
      </c>
      <c r="E16" s="153">
        <v>45458</v>
      </c>
      <c r="F16" s="151">
        <v>5591</v>
      </c>
      <c r="G16" s="24"/>
      <c r="H16" s="24"/>
      <c r="I16" s="24"/>
      <c r="J16" s="24">
        <v>572</v>
      </c>
      <c r="K16" s="24"/>
      <c r="L16" s="24"/>
      <c r="M16" s="24"/>
      <c r="N16" s="75">
        <f t="shared" si="0"/>
        <v>572</v>
      </c>
      <c r="O16" s="78"/>
      <c r="P16" s="59"/>
      <c r="Q16" s="72"/>
    </row>
    <row r="17" s="1" customFormat="1" customHeight="1" spans="1:17">
      <c r="A17" s="16">
        <v>45463</v>
      </c>
      <c r="B17" s="16">
        <v>45463</v>
      </c>
      <c r="C17" s="21" t="s">
        <v>35</v>
      </c>
      <c r="D17" s="22" t="s">
        <v>36</v>
      </c>
      <c r="E17" s="153">
        <v>45463</v>
      </c>
      <c r="F17" s="151">
        <v>5592</v>
      </c>
      <c r="G17" s="24"/>
      <c r="H17" s="24"/>
      <c r="I17" s="24"/>
      <c r="J17" s="24">
        <v>26164.29</v>
      </c>
      <c r="K17" s="24"/>
      <c r="L17" s="24"/>
      <c r="M17" s="24"/>
      <c r="N17" s="75">
        <f t="shared" si="0"/>
        <v>26164.29</v>
      </c>
      <c r="O17" s="78"/>
      <c r="P17" s="59"/>
      <c r="Q17" s="72"/>
    </row>
    <row r="18" s="1" customFormat="1" customHeight="1" spans="1:17">
      <c r="A18" s="16">
        <v>45467</v>
      </c>
      <c r="B18" s="16">
        <v>45467</v>
      </c>
      <c r="C18" s="21" t="s">
        <v>37</v>
      </c>
      <c r="D18" s="22" t="s">
        <v>22</v>
      </c>
      <c r="E18" s="153">
        <v>45467</v>
      </c>
      <c r="F18" s="151">
        <v>5593</v>
      </c>
      <c r="G18" s="24"/>
      <c r="H18" s="24"/>
      <c r="I18" s="24"/>
      <c r="J18" s="24">
        <v>18440</v>
      </c>
      <c r="K18" s="24"/>
      <c r="L18" s="24"/>
      <c r="M18" s="24"/>
      <c r="N18" s="75">
        <f t="shared" si="0"/>
        <v>18440</v>
      </c>
      <c r="O18" s="78"/>
      <c r="P18" s="59"/>
      <c r="Q18" s="72"/>
    </row>
    <row r="19" s="1" customFormat="1" customHeight="1" spans="1:17">
      <c r="A19" s="16">
        <v>45468</v>
      </c>
      <c r="B19" s="16">
        <v>45468</v>
      </c>
      <c r="C19" s="21" t="s">
        <v>38</v>
      </c>
      <c r="D19" s="22" t="s">
        <v>39</v>
      </c>
      <c r="E19" s="153">
        <v>45468</v>
      </c>
      <c r="F19" s="151">
        <v>5594</v>
      </c>
      <c r="G19" s="24"/>
      <c r="H19" s="24"/>
      <c r="I19" s="24"/>
      <c r="J19" s="24">
        <v>5280</v>
      </c>
      <c r="K19" s="24"/>
      <c r="L19" s="24"/>
      <c r="M19" s="24"/>
      <c r="N19" s="75">
        <f t="shared" si="0"/>
        <v>5280</v>
      </c>
      <c r="O19" s="78"/>
      <c r="P19" s="59"/>
      <c r="Q19" s="72"/>
    </row>
    <row r="20" s="1" customFormat="1" customHeight="1" spans="1:17">
      <c r="A20" s="16">
        <v>45468</v>
      </c>
      <c r="B20" s="16">
        <v>45468</v>
      </c>
      <c r="C20" s="21" t="s">
        <v>40</v>
      </c>
      <c r="D20" s="22" t="s">
        <v>24</v>
      </c>
      <c r="E20" s="153">
        <v>45468</v>
      </c>
      <c r="F20" s="151">
        <v>5595</v>
      </c>
      <c r="G20" s="24"/>
      <c r="H20" s="24"/>
      <c r="I20" s="24"/>
      <c r="J20" s="24">
        <v>440</v>
      </c>
      <c r="K20" s="24"/>
      <c r="L20" s="24"/>
      <c r="M20" s="24"/>
      <c r="N20" s="75">
        <f t="shared" si="0"/>
        <v>440</v>
      </c>
      <c r="O20" s="78"/>
      <c r="P20" s="59"/>
      <c r="Q20" s="72"/>
    </row>
    <row r="21" s="1" customFormat="1" customHeight="1" spans="1:17">
      <c r="A21" s="16">
        <v>45469</v>
      </c>
      <c r="B21" s="16">
        <v>45469</v>
      </c>
      <c r="C21" s="21" t="s">
        <v>41</v>
      </c>
      <c r="D21" s="22" t="s">
        <v>22</v>
      </c>
      <c r="E21" s="153">
        <v>45469</v>
      </c>
      <c r="F21" s="151">
        <v>5596</v>
      </c>
      <c r="G21" s="24"/>
      <c r="H21" s="24"/>
      <c r="I21" s="24"/>
      <c r="J21" s="24">
        <v>572</v>
      </c>
      <c r="K21" s="24"/>
      <c r="L21" s="24"/>
      <c r="M21" s="24"/>
      <c r="N21" s="75">
        <f t="shared" si="0"/>
        <v>572</v>
      </c>
      <c r="O21" s="78"/>
      <c r="P21" s="59"/>
      <c r="Q21" s="72"/>
    </row>
    <row r="22" s="1" customFormat="1" customHeight="1" spans="1:17">
      <c r="A22" s="16">
        <v>45470</v>
      </c>
      <c r="B22" s="16">
        <v>45470</v>
      </c>
      <c r="C22" s="21" t="s">
        <v>42</v>
      </c>
      <c r="D22" s="22" t="s">
        <v>22</v>
      </c>
      <c r="E22" s="153">
        <v>45470</v>
      </c>
      <c r="F22" s="151">
        <v>5598</v>
      </c>
      <c r="G22" s="24"/>
      <c r="H22" s="24"/>
      <c r="I22" s="24"/>
      <c r="J22" s="24">
        <v>2200</v>
      </c>
      <c r="K22" s="24"/>
      <c r="L22" s="24"/>
      <c r="M22" s="24"/>
      <c r="N22" s="75">
        <f t="shared" si="0"/>
        <v>2200</v>
      </c>
      <c r="O22" s="78"/>
      <c r="P22" s="59"/>
      <c r="Q22" s="72"/>
    </row>
    <row r="23" s="1" customFormat="1" customHeight="1" spans="1:17">
      <c r="A23" s="99">
        <v>45470</v>
      </c>
      <c r="B23" s="99">
        <v>45470</v>
      </c>
      <c r="C23" s="21" t="s">
        <v>43</v>
      </c>
      <c r="D23" s="22" t="s">
        <v>44</v>
      </c>
      <c r="E23" s="154">
        <v>45470</v>
      </c>
      <c r="F23" s="151">
        <v>5597</v>
      </c>
      <c r="G23" s="37"/>
      <c r="H23" s="37"/>
      <c r="I23" s="37"/>
      <c r="J23" s="37">
        <v>1100</v>
      </c>
      <c r="K23" s="37"/>
      <c r="L23" s="37"/>
      <c r="M23" s="37"/>
      <c r="N23" s="75">
        <f t="shared" si="0"/>
        <v>1100</v>
      </c>
      <c r="O23" s="78"/>
      <c r="P23" s="168"/>
      <c r="Q23" s="72"/>
    </row>
    <row r="24" s="1" customFormat="1" customHeight="1" spans="1:17">
      <c r="A24" s="32">
        <v>45471</v>
      </c>
      <c r="B24" s="32">
        <v>45471</v>
      </c>
      <c r="C24" s="21" t="s">
        <v>45</v>
      </c>
      <c r="D24" s="22" t="s">
        <v>46</v>
      </c>
      <c r="E24" s="153">
        <v>45471</v>
      </c>
      <c r="F24" s="151">
        <v>5599</v>
      </c>
      <c r="G24" s="120"/>
      <c r="H24" s="120"/>
      <c r="I24" s="120"/>
      <c r="J24" s="120">
        <v>1408</v>
      </c>
      <c r="K24" s="120"/>
      <c r="L24" s="120"/>
      <c r="M24" s="120"/>
      <c r="N24" s="36">
        <f t="shared" si="0"/>
        <v>1408</v>
      </c>
      <c r="O24" s="169"/>
      <c r="P24" s="59"/>
      <c r="Q24" s="113"/>
    </row>
    <row r="25" s="1" customFormat="1" customHeight="1" spans="1:17">
      <c r="A25" s="32">
        <v>45471</v>
      </c>
      <c r="B25" s="32">
        <v>45471</v>
      </c>
      <c r="C25" s="21" t="s">
        <v>47</v>
      </c>
      <c r="D25" s="22" t="s">
        <v>33</v>
      </c>
      <c r="E25" s="153">
        <v>45471</v>
      </c>
      <c r="F25" s="151">
        <v>5600</v>
      </c>
      <c r="G25" s="120"/>
      <c r="H25" s="120"/>
      <c r="I25" s="120"/>
      <c r="J25" s="120">
        <v>4400</v>
      </c>
      <c r="K25" s="120"/>
      <c r="L25" s="120"/>
      <c r="M25" s="120"/>
      <c r="N25" s="36">
        <f t="shared" si="0"/>
        <v>4400</v>
      </c>
      <c r="O25" s="169"/>
      <c r="P25" s="112"/>
      <c r="Q25" s="113"/>
    </row>
    <row r="26" s="1" customFormat="1" customHeight="1" spans="1:17">
      <c r="A26" s="56">
        <v>45471</v>
      </c>
      <c r="B26" s="56">
        <v>45471</v>
      </c>
      <c r="C26" s="21" t="s">
        <v>48</v>
      </c>
      <c r="D26" s="22" t="s">
        <v>28</v>
      </c>
      <c r="E26" s="154">
        <v>45471</v>
      </c>
      <c r="F26" s="151">
        <v>5603</v>
      </c>
      <c r="G26" s="36"/>
      <c r="H26" s="36"/>
      <c r="I26" s="36"/>
      <c r="J26" s="36">
        <v>880</v>
      </c>
      <c r="K26" s="36"/>
      <c r="L26" s="36"/>
      <c r="M26" s="36"/>
      <c r="N26" s="36">
        <f t="shared" si="0"/>
        <v>880</v>
      </c>
      <c r="O26" s="169"/>
      <c r="P26" s="112"/>
      <c r="Q26" s="113"/>
    </row>
    <row r="27" s="1" customFormat="1" customHeight="1" spans="1:17">
      <c r="A27" s="32">
        <v>45472</v>
      </c>
      <c r="B27" s="32">
        <v>45472</v>
      </c>
      <c r="C27" s="21" t="s">
        <v>49</v>
      </c>
      <c r="D27" s="22" t="s">
        <v>22</v>
      </c>
      <c r="E27" s="153">
        <v>45472</v>
      </c>
      <c r="F27" s="151">
        <v>5604</v>
      </c>
      <c r="G27" s="120"/>
      <c r="H27" s="120"/>
      <c r="I27" s="120"/>
      <c r="J27" s="120">
        <v>5280</v>
      </c>
      <c r="K27" s="120"/>
      <c r="L27" s="120"/>
      <c r="M27" s="120"/>
      <c r="N27" s="36">
        <f t="shared" si="0"/>
        <v>5280</v>
      </c>
      <c r="O27" s="169"/>
      <c r="P27" s="112"/>
      <c r="Q27" s="113"/>
    </row>
    <row r="28" s="1" customFormat="1" customHeight="1" spans="1:17">
      <c r="A28" s="56">
        <v>45471</v>
      </c>
      <c r="B28" s="56">
        <v>45471</v>
      </c>
      <c r="C28" s="21" t="s">
        <v>50</v>
      </c>
      <c r="D28" s="22" t="s">
        <v>28</v>
      </c>
      <c r="E28" s="154">
        <v>45472</v>
      </c>
      <c r="F28" s="151">
        <v>5603</v>
      </c>
      <c r="G28" s="36"/>
      <c r="H28" s="36"/>
      <c r="I28" s="36"/>
      <c r="J28" s="36"/>
      <c r="K28" s="36">
        <v>28200</v>
      </c>
      <c r="L28" s="36"/>
      <c r="M28" s="36"/>
      <c r="N28" s="36">
        <f t="shared" si="0"/>
        <v>28200</v>
      </c>
      <c r="O28" s="169"/>
      <c r="P28" s="112"/>
      <c r="Q28" s="113"/>
    </row>
    <row r="29" s="1" customFormat="1" customHeight="1" spans="1:17">
      <c r="A29" s="43" t="s">
        <v>51</v>
      </c>
      <c r="B29" s="44"/>
      <c r="C29" s="45"/>
      <c r="D29" s="46"/>
      <c r="E29" s="155"/>
      <c r="F29" s="151" t="s">
        <v>52</v>
      </c>
      <c r="G29" s="48">
        <f>SUM(G8:G15)</f>
        <v>0</v>
      </c>
      <c r="H29" s="48">
        <f>SUM(H8:H15)</f>
        <v>0</v>
      </c>
      <c r="I29" s="48">
        <f>SUM(I8:I15)</f>
        <v>0</v>
      </c>
      <c r="J29" s="48">
        <f>SUM(J8:J28)</f>
        <v>108152.29</v>
      </c>
      <c r="K29" s="48">
        <f>SUM(K8:K28)</f>
        <v>28200</v>
      </c>
      <c r="L29" s="48">
        <f>SUM(L8:L15)</f>
        <v>0</v>
      </c>
      <c r="M29" s="48">
        <f>SUM(M8:M15)</f>
        <v>0</v>
      </c>
      <c r="N29" s="48">
        <f>SUM(N8:N28)</f>
        <v>136352.29</v>
      </c>
      <c r="O29" s="81"/>
      <c r="P29" s="112"/>
      <c r="Q29" s="72"/>
    </row>
    <row r="30" s="1" customFormat="1" customHeight="1" spans="1:17">
      <c r="A30" s="49"/>
      <c r="B30" s="49"/>
      <c r="C30" s="50"/>
      <c r="D30" s="51"/>
      <c r="E30" s="156"/>
      <c r="F30" s="157"/>
      <c r="G30" s="53"/>
      <c r="H30" s="53"/>
      <c r="I30" s="53"/>
      <c r="J30" s="53"/>
      <c r="K30" s="53"/>
      <c r="L30" s="53"/>
      <c r="M30" s="53"/>
      <c r="N30" s="53"/>
      <c r="O30" s="4"/>
      <c r="P30" s="82"/>
      <c r="Q30" s="72"/>
    </row>
    <row r="31" s="1" customFormat="1" customHeight="1" spans="1:17">
      <c r="A31" s="4" t="s">
        <v>0</v>
      </c>
      <c r="B31" s="4"/>
      <c r="C31" s="4"/>
      <c r="D31" s="4"/>
      <c r="E31" s="144"/>
      <c r="F31" s="145"/>
      <c r="G31" s="4"/>
      <c r="H31" s="4"/>
      <c r="I31" s="4"/>
      <c r="J31" s="4"/>
      <c r="K31" s="4"/>
      <c r="L31" s="4"/>
      <c r="M31" s="4"/>
      <c r="N31" s="4"/>
      <c r="O31" s="4"/>
      <c r="P31" s="82"/>
      <c r="Q31" s="72"/>
    </row>
    <row r="32" s="1" customFormat="1" customHeight="1" spans="1:17">
      <c r="A32" s="4" t="s">
        <v>1</v>
      </c>
      <c r="B32" s="4"/>
      <c r="C32" s="4"/>
      <c r="D32" s="4"/>
      <c r="E32" s="144"/>
      <c r="F32" s="145"/>
      <c r="G32" s="4"/>
      <c r="H32" s="4"/>
      <c r="I32" s="4"/>
      <c r="J32" s="4"/>
      <c r="K32" s="4"/>
      <c r="L32" s="4"/>
      <c r="M32" s="4"/>
      <c r="N32" s="4"/>
      <c r="O32" s="4"/>
      <c r="P32" s="82"/>
      <c r="Q32" s="72"/>
    </row>
    <row r="33" s="1" customFormat="1" customHeight="1" spans="1:17">
      <c r="A33" s="4" t="s">
        <v>2</v>
      </c>
      <c r="B33" s="4"/>
      <c r="C33" s="4"/>
      <c r="D33" s="4"/>
      <c r="E33" s="144"/>
      <c r="F33" s="145"/>
      <c r="G33" s="4"/>
      <c r="H33" s="4"/>
      <c r="I33" s="4"/>
      <c r="J33" s="4"/>
      <c r="K33" s="4"/>
      <c r="L33" s="4"/>
      <c r="M33" s="4"/>
      <c r="N33" s="4"/>
      <c r="O33" s="4"/>
      <c r="P33" s="82"/>
      <c r="Q33" s="72"/>
    </row>
    <row r="34" s="1" customFormat="1" customHeight="1" spans="1:17">
      <c r="A34" s="4"/>
      <c r="B34" s="4"/>
      <c r="C34" s="4"/>
      <c r="D34" s="4"/>
      <c r="E34" s="144"/>
      <c r="F34" s="145"/>
      <c r="G34" s="4"/>
      <c r="H34" s="4"/>
      <c r="I34" s="4"/>
      <c r="J34" s="4"/>
      <c r="K34" s="4"/>
      <c r="L34" s="4"/>
      <c r="M34" s="4"/>
      <c r="N34" s="4"/>
      <c r="O34" s="4"/>
      <c r="P34" s="82"/>
      <c r="Q34" s="72"/>
    </row>
    <row r="35" s="1" customFormat="1" customHeight="1" spans="1:17">
      <c r="A35" s="6" t="s">
        <v>53</v>
      </c>
      <c r="B35" s="6"/>
      <c r="C35" s="4"/>
      <c r="D35" s="4"/>
      <c r="E35" s="144"/>
      <c r="F35" s="145"/>
      <c r="G35" s="4"/>
      <c r="H35" s="4"/>
      <c r="I35" s="4"/>
      <c r="J35" s="4"/>
      <c r="K35" s="4"/>
      <c r="L35" s="4"/>
      <c r="M35" s="4"/>
      <c r="N35" s="4"/>
      <c r="O35" s="4"/>
      <c r="P35" s="82"/>
      <c r="Q35" s="72"/>
    </row>
    <row r="36" s="1" customFormat="1" customHeight="1" spans="1:17">
      <c r="A36" s="54" t="s">
        <v>4</v>
      </c>
      <c r="B36" s="54" t="s">
        <v>5</v>
      </c>
      <c r="C36" s="7" t="s">
        <v>6</v>
      </c>
      <c r="D36" s="7" t="s">
        <v>7</v>
      </c>
      <c r="E36" s="146" t="s">
        <v>54</v>
      </c>
      <c r="F36" s="158" t="s">
        <v>55</v>
      </c>
      <c r="G36" s="7" t="s">
        <v>10</v>
      </c>
      <c r="H36" s="10" t="s">
        <v>11</v>
      </c>
      <c r="I36" s="10"/>
      <c r="J36" s="7" t="s">
        <v>12</v>
      </c>
      <c r="K36" s="7" t="s">
        <v>13</v>
      </c>
      <c r="L36" s="83" t="s">
        <v>14</v>
      </c>
      <c r="M36" s="83"/>
      <c r="N36" s="7" t="s">
        <v>15</v>
      </c>
      <c r="O36" s="7" t="s">
        <v>16</v>
      </c>
      <c r="P36" s="7" t="s">
        <v>56</v>
      </c>
      <c r="Q36" s="7" t="s">
        <v>57</v>
      </c>
    </row>
    <row r="37" s="1" customFormat="1" customHeight="1" spans="1:17">
      <c r="A37" s="54"/>
      <c r="B37" s="54"/>
      <c r="C37" s="11"/>
      <c r="D37" s="11"/>
      <c r="E37" s="159" t="s">
        <v>18</v>
      </c>
      <c r="F37" s="160"/>
      <c r="G37" s="11"/>
      <c r="H37" s="15" t="s">
        <v>19</v>
      </c>
      <c r="I37" s="15" t="s">
        <v>20</v>
      </c>
      <c r="J37" s="11"/>
      <c r="K37" s="11"/>
      <c r="L37" s="15" t="s">
        <v>19</v>
      </c>
      <c r="M37" s="15" t="s">
        <v>20</v>
      </c>
      <c r="N37" s="11"/>
      <c r="O37" s="11"/>
      <c r="P37" s="11"/>
      <c r="Q37" s="11"/>
    </row>
    <row r="38" s="1" customFormat="1" customHeight="1" spans="1:17">
      <c r="A38" s="56">
        <v>45446</v>
      </c>
      <c r="B38" s="56">
        <v>45446</v>
      </c>
      <c r="C38" s="21" t="s">
        <v>25</v>
      </c>
      <c r="D38" s="22" t="s">
        <v>26</v>
      </c>
      <c r="E38" s="154"/>
      <c r="F38" s="151" t="s">
        <v>58</v>
      </c>
      <c r="G38" s="36"/>
      <c r="H38" s="36"/>
      <c r="I38" s="36"/>
      <c r="J38" s="36">
        <v>6424</v>
      </c>
      <c r="K38" s="36"/>
      <c r="L38" s="36"/>
      <c r="M38" s="36"/>
      <c r="N38" s="36">
        <f t="shared" ref="N38:N43" si="1">G38+H38+I38+J38+K38+L38+M38</f>
        <v>6424</v>
      </c>
      <c r="O38" s="84"/>
      <c r="P38" s="59"/>
      <c r="Q38" s="56"/>
    </row>
    <row r="39" s="1" customFormat="1" customHeight="1" spans="1:17">
      <c r="A39" s="56">
        <v>45446</v>
      </c>
      <c r="B39" s="56">
        <v>45446</v>
      </c>
      <c r="C39" s="21" t="s">
        <v>59</v>
      </c>
      <c r="D39" s="22" t="s">
        <v>24</v>
      </c>
      <c r="E39" s="154"/>
      <c r="F39" s="151">
        <v>45344</v>
      </c>
      <c r="G39" s="36"/>
      <c r="H39" s="36"/>
      <c r="I39" s="36"/>
      <c r="J39" s="36">
        <v>5960</v>
      </c>
      <c r="K39" s="36"/>
      <c r="L39" s="36"/>
      <c r="M39" s="36"/>
      <c r="N39" s="36">
        <f t="shared" si="1"/>
        <v>5960</v>
      </c>
      <c r="O39" s="84"/>
      <c r="P39" s="59"/>
      <c r="Q39" s="56"/>
    </row>
    <row r="40" s="1" customFormat="1" customHeight="1" spans="1:17">
      <c r="A40" s="56">
        <v>45447</v>
      </c>
      <c r="B40" s="56">
        <v>45447</v>
      </c>
      <c r="C40" s="21" t="s">
        <v>60</v>
      </c>
      <c r="D40" s="22" t="s">
        <v>61</v>
      </c>
      <c r="E40" s="161" t="s">
        <v>62</v>
      </c>
      <c r="F40" s="162"/>
      <c r="G40" s="36"/>
      <c r="H40" s="36"/>
      <c r="I40" s="36"/>
      <c r="J40" s="36"/>
      <c r="K40" s="36">
        <v>18000</v>
      </c>
      <c r="L40" s="36"/>
      <c r="M40" s="36"/>
      <c r="N40" s="36">
        <f t="shared" si="1"/>
        <v>18000</v>
      </c>
      <c r="O40" s="84"/>
      <c r="P40" s="59"/>
      <c r="Q40" s="56"/>
    </row>
    <row r="41" s="1" customFormat="1" customHeight="1" spans="1:17">
      <c r="A41" s="56">
        <v>45447</v>
      </c>
      <c r="B41" s="56">
        <v>45447</v>
      </c>
      <c r="C41" s="21" t="s">
        <v>63</v>
      </c>
      <c r="D41" s="22" t="s">
        <v>61</v>
      </c>
      <c r="E41" s="161" t="s">
        <v>62</v>
      </c>
      <c r="F41" s="162"/>
      <c r="G41" s="36"/>
      <c r="H41" s="36"/>
      <c r="I41" s="36"/>
      <c r="J41" s="36"/>
      <c r="K41" s="36">
        <v>188000</v>
      </c>
      <c r="L41" s="36"/>
      <c r="M41" s="36"/>
      <c r="N41" s="36">
        <f t="shared" si="1"/>
        <v>188000</v>
      </c>
      <c r="O41" s="84"/>
      <c r="P41" s="59"/>
      <c r="Q41" s="56"/>
    </row>
    <row r="42" s="1" customFormat="1" customHeight="1" spans="1:17">
      <c r="A42" s="56">
        <v>45448</v>
      </c>
      <c r="B42" s="56">
        <v>45448</v>
      </c>
      <c r="C42" s="21" t="s">
        <v>64</v>
      </c>
      <c r="D42" s="22" t="s">
        <v>65</v>
      </c>
      <c r="E42" s="154">
        <v>45448</v>
      </c>
      <c r="F42" s="151">
        <v>45951</v>
      </c>
      <c r="G42" s="36"/>
      <c r="H42" s="36"/>
      <c r="I42" s="36"/>
      <c r="J42" s="36"/>
      <c r="K42" s="36">
        <v>47000</v>
      </c>
      <c r="L42" s="36"/>
      <c r="M42" s="36"/>
      <c r="N42" s="36">
        <f t="shared" si="1"/>
        <v>47000</v>
      </c>
      <c r="O42" s="84"/>
      <c r="P42" s="59"/>
      <c r="Q42" s="56"/>
    </row>
    <row r="43" s="1" customFormat="1" customHeight="1" spans="1:17">
      <c r="A43" s="56">
        <v>45449</v>
      </c>
      <c r="B43" s="56">
        <v>45449</v>
      </c>
      <c r="C43" s="21" t="s">
        <v>23</v>
      </c>
      <c r="D43" s="22" t="s">
        <v>24</v>
      </c>
      <c r="E43" s="154">
        <v>45448</v>
      </c>
      <c r="F43" s="151">
        <v>45350</v>
      </c>
      <c r="G43" s="36"/>
      <c r="H43" s="36"/>
      <c r="I43" s="36"/>
      <c r="J43" s="36">
        <v>8888</v>
      </c>
      <c r="K43" s="36"/>
      <c r="L43" s="36"/>
      <c r="M43" s="36"/>
      <c r="N43" s="36">
        <f t="shared" si="1"/>
        <v>8888</v>
      </c>
      <c r="O43" s="84"/>
      <c r="P43" s="59"/>
      <c r="Q43" s="56"/>
    </row>
    <row r="44" s="1" customFormat="1" customHeight="1" spans="1:17">
      <c r="A44" s="56">
        <v>45450</v>
      </c>
      <c r="B44" s="56">
        <v>45450</v>
      </c>
      <c r="C44" s="21" t="s">
        <v>66</v>
      </c>
      <c r="D44" s="22" t="s">
        <v>67</v>
      </c>
      <c r="E44" s="154">
        <v>45450</v>
      </c>
      <c r="F44" s="151">
        <v>45953</v>
      </c>
      <c r="G44" s="36"/>
      <c r="H44" s="36"/>
      <c r="I44" s="36"/>
      <c r="J44" s="36">
        <v>8360</v>
      </c>
      <c r="K44" s="36"/>
      <c r="L44" s="36"/>
      <c r="M44" s="36"/>
      <c r="N44" s="36">
        <f t="shared" ref="N44:N58" si="2">G44+H44+I44+J44+K44+L44+M44</f>
        <v>8360</v>
      </c>
      <c r="O44" s="84"/>
      <c r="P44" s="59"/>
      <c r="Q44" s="56"/>
    </row>
    <row r="45" s="1" customFormat="1" customHeight="1" spans="1:17">
      <c r="A45" s="56">
        <v>45450</v>
      </c>
      <c r="B45" s="56">
        <v>45450</v>
      </c>
      <c r="C45" s="21" t="s">
        <v>29</v>
      </c>
      <c r="D45" s="22" t="s">
        <v>24</v>
      </c>
      <c r="E45" s="154">
        <v>45450</v>
      </c>
      <c r="F45" s="151">
        <v>45952</v>
      </c>
      <c r="G45" s="36"/>
      <c r="H45" s="36"/>
      <c r="I45" s="36"/>
      <c r="J45" s="36">
        <v>5280</v>
      </c>
      <c r="K45" s="36"/>
      <c r="L45" s="36"/>
      <c r="M45" s="36"/>
      <c r="N45" s="36">
        <f t="shared" si="2"/>
        <v>5280</v>
      </c>
      <c r="O45" s="84"/>
      <c r="P45" s="59"/>
      <c r="Q45" s="56"/>
    </row>
    <row r="46" s="1" customFormat="1" customHeight="1" spans="1:17">
      <c r="A46" s="56">
        <v>45451</v>
      </c>
      <c r="B46" s="56">
        <v>45451</v>
      </c>
      <c r="C46" s="21" t="s">
        <v>68</v>
      </c>
      <c r="D46" s="22" t="s">
        <v>61</v>
      </c>
      <c r="E46" s="161" t="s">
        <v>62</v>
      </c>
      <c r="F46" s="162"/>
      <c r="G46" s="36"/>
      <c r="H46" s="36"/>
      <c r="I46" s="36"/>
      <c r="J46" s="36">
        <v>3212</v>
      </c>
      <c r="K46" s="36"/>
      <c r="L46" s="36"/>
      <c r="M46" s="36"/>
      <c r="N46" s="36">
        <f t="shared" si="2"/>
        <v>3212</v>
      </c>
      <c r="O46" s="84"/>
      <c r="P46" s="59"/>
      <c r="Q46" s="56"/>
    </row>
    <row r="47" s="1" customFormat="1" customHeight="1" spans="1:17">
      <c r="A47" s="56">
        <v>45454</v>
      </c>
      <c r="B47" s="56">
        <v>45454</v>
      </c>
      <c r="C47" s="21" t="s">
        <v>69</v>
      </c>
      <c r="D47" s="22" t="s">
        <v>26</v>
      </c>
      <c r="E47" s="154"/>
      <c r="F47" s="151">
        <v>45954</v>
      </c>
      <c r="G47" s="36"/>
      <c r="H47" s="36"/>
      <c r="I47" s="36"/>
      <c r="J47" s="36">
        <v>1760</v>
      </c>
      <c r="K47" s="36"/>
      <c r="L47" s="36"/>
      <c r="M47" s="36"/>
      <c r="N47" s="36">
        <f t="shared" si="2"/>
        <v>1760</v>
      </c>
      <c r="O47" s="84"/>
      <c r="P47" s="59"/>
      <c r="Q47" s="56"/>
    </row>
    <row r="48" s="1" customFormat="1" customHeight="1" spans="1:17">
      <c r="A48" s="56">
        <v>45456</v>
      </c>
      <c r="B48" s="56">
        <v>45456</v>
      </c>
      <c r="C48" s="21" t="s">
        <v>70</v>
      </c>
      <c r="D48" s="22" t="s">
        <v>67</v>
      </c>
      <c r="E48" s="154">
        <v>45450</v>
      </c>
      <c r="F48" s="151">
        <v>45956</v>
      </c>
      <c r="G48" s="36"/>
      <c r="H48" s="36"/>
      <c r="I48" s="36"/>
      <c r="J48" s="36">
        <v>11440</v>
      </c>
      <c r="K48" s="36"/>
      <c r="L48" s="36"/>
      <c r="M48" s="36"/>
      <c r="N48" s="36">
        <f t="shared" si="2"/>
        <v>11440</v>
      </c>
      <c r="O48" s="84"/>
      <c r="P48" s="59"/>
      <c r="Q48" s="56"/>
    </row>
    <row r="49" s="1" customFormat="1" customHeight="1" spans="1:17">
      <c r="A49" s="56">
        <v>45457</v>
      </c>
      <c r="B49" s="56">
        <v>45457</v>
      </c>
      <c r="C49" s="21" t="s">
        <v>71</v>
      </c>
      <c r="D49" s="22" t="s">
        <v>61</v>
      </c>
      <c r="E49" s="154"/>
      <c r="F49" s="163"/>
      <c r="G49" s="36"/>
      <c r="H49" s="36"/>
      <c r="I49" s="36"/>
      <c r="J49" s="36"/>
      <c r="K49" s="36">
        <v>8640</v>
      </c>
      <c r="L49" s="36"/>
      <c r="M49" s="36"/>
      <c r="N49" s="36">
        <f t="shared" si="2"/>
        <v>8640</v>
      </c>
      <c r="O49" s="84"/>
      <c r="P49" s="59"/>
      <c r="Q49" s="56"/>
    </row>
    <row r="50" s="1" customFormat="1" customHeight="1" spans="1:17">
      <c r="A50" s="56">
        <v>45457</v>
      </c>
      <c r="B50" s="56">
        <v>45457</v>
      </c>
      <c r="C50" s="21" t="s">
        <v>72</v>
      </c>
      <c r="D50" s="22" t="s">
        <v>61</v>
      </c>
      <c r="E50" s="154"/>
      <c r="F50" s="163"/>
      <c r="G50" s="36"/>
      <c r="H50" s="36"/>
      <c r="I50" s="36"/>
      <c r="J50" s="36">
        <v>4000</v>
      </c>
      <c r="K50" s="36"/>
      <c r="L50" s="36"/>
      <c r="M50" s="36"/>
      <c r="N50" s="36">
        <f t="shared" si="2"/>
        <v>4000</v>
      </c>
      <c r="O50" s="84"/>
      <c r="P50" s="59"/>
      <c r="Q50" s="56"/>
    </row>
    <row r="51" s="1" customFormat="1" customHeight="1" spans="1:17">
      <c r="A51" s="56">
        <v>45457</v>
      </c>
      <c r="B51" s="56">
        <v>45457</v>
      </c>
      <c r="C51" s="21" t="s">
        <v>73</v>
      </c>
      <c r="D51" s="22" t="s">
        <v>26</v>
      </c>
      <c r="E51" s="154"/>
      <c r="F51" s="151">
        <v>45957</v>
      </c>
      <c r="G51" s="36"/>
      <c r="H51" s="36"/>
      <c r="I51" s="36"/>
      <c r="J51" s="36">
        <v>4400</v>
      </c>
      <c r="K51" s="36"/>
      <c r="L51" s="36"/>
      <c r="M51" s="36"/>
      <c r="N51" s="36">
        <f t="shared" si="2"/>
        <v>4400</v>
      </c>
      <c r="O51" s="84"/>
      <c r="P51" s="59"/>
      <c r="Q51" s="56"/>
    </row>
    <row r="52" s="1" customFormat="1" customHeight="1" spans="1:17">
      <c r="A52" s="56">
        <v>45463</v>
      </c>
      <c r="B52" s="56">
        <v>45463</v>
      </c>
      <c r="C52" s="21" t="s">
        <v>74</v>
      </c>
      <c r="D52" s="22" t="s">
        <v>65</v>
      </c>
      <c r="E52" s="154"/>
      <c r="F52" s="151">
        <v>45958</v>
      </c>
      <c r="G52" s="36"/>
      <c r="H52" s="36"/>
      <c r="I52" s="36"/>
      <c r="J52" s="36">
        <v>16280</v>
      </c>
      <c r="K52" s="36"/>
      <c r="L52" s="36"/>
      <c r="M52" s="36"/>
      <c r="N52" s="36">
        <f t="shared" si="2"/>
        <v>16280</v>
      </c>
      <c r="O52" s="84"/>
      <c r="P52" s="59"/>
      <c r="Q52" s="56"/>
    </row>
    <row r="53" s="1" customFormat="1" customHeight="1" spans="1:17">
      <c r="A53" s="56">
        <v>45464</v>
      </c>
      <c r="B53" s="56">
        <v>45464</v>
      </c>
      <c r="C53" s="21" t="s">
        <v>75</v>
      </c>
      <c r="D53" s="22" t="s">
        <v>67</v>
      </c>
      <c r="E53" s="154"/>
      <c r="F53" s="151">
        <v>45960</v>
      </c>
      <c r="G53" s="36"/>
      <c r="H53" s="36"/>
      <c r="I53" s="36"/>
      <c r="J53" s="36">
        <v>4400</v>
      </c>
      <c r="K53" s="36"/>
      <c r="L53" s="36"/>
      <c r="M53" s="36"/>
      <c r="N53" s="36">
        <f t="shared" si="2"/>
        <v>4400</v>
      </c>
      <c r="O53" s="84"/>
      <c r="P53" s="59"/>
      <c r="Q53" s="56"/>
    </row>
    <row r="54" s="1" customFormat="1" customHeight="1" spans="1:17">
      <c r="A54" s="56">
        <v>45464</v>
      </c>
      <c r="B54" s="56">
        <v>45464</v>
      </c>
      <c r="C54" s="21" t="s">
        <v>76</v>
      </c>
      <c r="D54" s="22" t="s">
        <v>67</v>
      </c>
      <c r="E54" s="154"/>
      <c r="F54" s="151">
        <v>45959</v>
      </c>
      <c r="G54" s="36"/>
      <c r="H54" s="36"/>
      <c r="I54" s="36"/>
      <c r="J54" s="36"/>
      <c r="K54" s="36">
        <v>47000</v>
      </c>
      <c r="L54" s="36"/>
      <c r="M54" s="36"/>
      <c r="N54" s="36">
        <f t="shared" si="2"/>
        <v>47000</v>
      </c>
      <c r="O54" s="84"/>
      <c r="P54" s="59"/>
      <c r="Q54" s="56"/>
    </row>
    <row r="55" s="1" customFormat="1" customHeight="1" spans="1:17">
      <c r="A55" s="56">
        <v>45471</v>
      </c>
      <c r="B55" s="56">
        <v>45471</v>
      </c>
      <c r="C55" s="21" t="s">
        <v>48</v>
      </c>
      <c r="D55" s="22" t="s">
        <v>28</v>
      </c>
      <c r="E55" s="154">
        <v>45471</v>
      </c>
      <c r="F55" s="151">
        <v>45963</v>
      </c>
      <c r="G55" s="36"/>
      <c r="H55" s="36"/>
      <c r="I55" s="36"/>
      <c r="J55" s="36">
        <v>880</v>
      </c>
      <c r="K55" s="36"/>
      <c r="L55" s="36"/>
      <c r="M55" s="36"/>
      <c r="N55" s="36">
        <f t="shared" si="2"/>
        <v>880</v>
      </c>
      <c r="O55" s="84"/>
      <c r="P55" s="59"/>
      <c r="Q55" s="56"/>
    </row>
    <row r="56" s="1" customFormat="1" customHeight="1" spans="1:17">
      <c r="A56" s="56">
        <v>45472</v>
      </c>
      <c r="B56" s="56">
        <v>45472</v>
      </c>
      <c r="C56" s="21" t="s">
        <v>77</v>
      </c>
      <c r="D56" s="22" t="s">
        <v>61</v>
      </c>
      <c r="E56" s="154"/>
      <c r="F56" s="151"/>
      <c r="G56" s="36"/>
      <c r="H56" s="36"/>
      <c r="I56" s="36"/>
      <c r="J56" s="36">
        <v>1980</v>
      </c>
      <c r="K56" s="36"/>
      <c r="L56" s="36"/>
      <c r="M56" s="36"/>
      <c r="N56" s="36">
        <f t="shared" si="2"/>
        <v>1980</v>
      </c>
      <c r="O56" s="84"/>
      <c r="P56" s="59"/>
      <c r="Q56" s="56"/>
    </row>
    <row r="57" s="1" customFormat="1" customHeight="1" spans="1:17">
      <c r="A57" s="56">
        <v>45472</v>
      </c>
      <c r="B57" s="56">
        <v>45472</v>
      </c>
      <c r="C57" s="21" t="s">
        <v>78</v>
      </c>
      <c r="D57" s="22" t="s">
        <v>26</v>
      </c>
      <c r="E57" s="154"/>
      <c r="F57" s="151">
        <v>45964</v>
      </c>
      <c r="G57" s="36"/>
      <c r="H57" s="36"/>
      <c r="I57" s="36"/>
      <c r="J57" s="36">
        <v>8536</v>
      </c>
      <c r="K57" s="36"/>
      <c r="L57" s="36"/>
      <c r="M57" s="36"/>
      <c r="N57" s="36">
        <f t="shared" si="2"/>
        <v>8536</v>
      </c>
      <c r="O57" s="84"/>
      <c r="P57" s="59"/>
      <c r="Q57" s="56"/>
    </row>
    <row r="58" s="1" customFormat="1" customHeight="1" spans="1:17">
      <c r="A58" s="56">
        <v>45472</v>
      </c>
      <c r="B58" s="56">
        <v>45472</v>
      </c>
      <c r="C58" s="21" t="s">
        <v>79</v>
      </c>
      <c r="D58" s="22" t="s">
        <v>61</v>
      </c>
      <c r="E58" s="154"/>
      <c r="F58" s="151"/>
      <c r="G58" s="36"/>
      <c r="H58" s="36"/>
      <c r="I58" s="36"/>
      <c r="J58" s="36"/>
      <c r="K58" s="36">
        <v>2160</v>
      </c>
      <c r="L58" s="36"/>
      <c r="M58" s="36"/>
      <c r="N58" s="36">
        <f t="shared" si="2"/>
        <v>2160</v>
      </c>
      <c r="O58" s="84"/>
      <c r="P58" s="59"/>
      <c r="Q58" s="56"/>
    </row>
    <row r="59" s="1" customFormat="1" customHeight="1" spans="1:17">
      <c r="A59" s="43" t="s">
        <v>15</v>
      </c>
      <c r="B59" s="22"/>
      <c r="C59" s="59"/>
      <c r="D59" s="22"/>
      <c r="E59" s="154"/>
      <c r="F59" s="151"/>
      <c r="G59" s="61">
        <f>SUM(G38:G43)</f>
        <v>0</v>
      </c>
      <c r="H59" s="61">
        <f>SUM(H38:H43)</f>
        <v>0</v>
      </c>
      <c r="I59" s="61">
        <f>SUM(I38:I43)</f>
        <v>0</v>
      </c>
      <c r="J59" s="61">
        <f>SUM(J38:J58)</f>
        <v>91800</v>
      </c>
      <c r="K59" s="61">
        <f>SUM(K38:K58)</f>
        <v>310800</v>
      </c>
      <c r="L59" s="61">
        <f>SUM(L38:L43)</f>
        <v>0</v>
      </c>
      <c r="M59" s="61">
        <f>SUM(M38:M43)</f>
        <v>0</v>
      </c>
      <c r="N59" s="61">
        <f>SUM(N38:N58)</f>
        <v>402600</v>
      </c>
      <c r="O59" s="84"/>
      <c r="P59" s="59"/>
      <c r="Q59" s="56"/>
    </row>
    <row r="60" s="1" customFormat="1" customHeight="1" spans="1:17">
      <c r="A60" s="51" t="s">
        <v>80</v>
      </c>
      <c r="B60" s="43"/>
      <c r="C60" s="62"/>
      <c r="D60" s="43"/>
      <c r="E60" s="164"/>
      <c r="F60" s="40"/>
      <c r="G60" s="63">
        <f t="shared" ref="G60:N60" si="3">G29+G59</f>
        <v>0</v>
      </c>
      <c r="H60" s="63">
        <f t="shared" si="3"/>
        <v>0</v>
      </c>
      <c r="I60" s="63">
        <f t="shared" si="3"/>
        <v>0</v>
      </c>
      <c r="J60" s="63">
        <f t="shared" si="3"/>
        <v>199952.29</v>
      </c>
      <c r="K60" s="63">
        <f t="shared" si="3"/>
        <v>339000</v>
      </c>
      <c r="L60" s="63">
        <f t="shared" si="3"/>
        <v>0</v>
      </c>
      <c r="M60" s="63">
        <f t="shared" si="3"/>
        <v>0</v>
      </c>
      <c r="N60" s="63">
        <f t="shared" si="3"/>
        <v>538952.29</v>
      </c>
      <c r="O60" s="84"/>
      <c r="P60" s="59"/>
      <c r="Q60" s="56"/>
    </row>
    <row r="61" s="1" customFormat="1" customHeight="1" spans="1:17">
      <c r="A61" s="51"/>
      <c r="B61" s="64"/>
      <c r="C61" s="65"/>
      <c r="D61" s="64"/>
      <c r="E61" s="144"/>
      <c r="F61" s="145"/>
      <c r="G61" s="67"/>
      <c r="H61" s="67"/>
      <c r="I61" s="67"/>
      <c r="J61" s="67"/>
      <c r="K61" s="67"/>
      <c r="L61" s="67"/>
      <c r="M61" s="67"/>
      <c r="N61" s="67"/>
      <c r="O61" s="85"/>
      <c r="P61" s="82"/>
      <c r="Q61" s="87"/>
    </row>
    <row r="62" s="1" customFormat="1" customHeight="1" spans="1:17">
      <c r="A62" s="68"/>
      <c r="B62" s="68"/>
      <c r="C62" s="69"/>
      <c r="D62" s="70"/>
      <c r="E62" s="165"/>
      <c r="F62" s="166"/>
      <c r="G62" s="71"/>
      <c r="H62" s="71"/>
      <c r="I62" s="72"/>
      <c r="J62" s="72"/>
      <c r="K62" s="72"/>
      <c r="L62" s="72"/>
      <c r="M62" s="72"/>
      <c r="N62" s="72"/>
      <c r="O62" s="72"/>
      <c r="P62" s="82"/>
      <c r="Q62" s="72"/>
    </row>
    <row r="63" s="1" customFormat="1" customHeight="1" spans="1:17">
      <c r="A63" s="68"/>
      <c r="B63" s="68"/>
      <c r="C63" s="69"/>
      <c r="D63" s="70"/>
      <c r="E63" s="165"/>
      <c r="F63" s="166"/>
      <c r="G63" s="71"/>
      <c r="H63" s="71"/>
      <c r="I63" s="72"/>
      <c r="J63" s="72"/>
      <c r="K63" s="72"/>
      <c r="L63" s="72"/>
      <c r="M63" s="72"/>
      <c r="N63" s="72"/>
      <c r="O63" s="72"/>
      <c r="P63" s="82"/>
      <c r="Q63" s="72"/>
    </row>
    <row r="64" s="1" customFormat="1" customHeight="1" spans="1:17">
      <c r="A64" s="72"/>
      <c r="B64" s="72"/>
      <c r="C64" s="72"/>
      <c r="D64" s="72"/>
      <c r="E64" s="167"/>
      <c r="F64" s="157"/>
      <c r="G64" s="72"/>
      <c r="H64" s="72"/>
      <c r="I64" s="72"/>
      <c r="J64" s="72"/>
      <c r="K64" s="72"/>
      <c r="L64" s="72"/>
      <c r="M64" s="72"/>
      <c r="N64" s="72"/>
      <c r="O64" s="72"/>
      <c r="P64" s="82"/>
      <c r="Q64" s="72"/>
    </row>
    <row r="65" s="1" customFormat="1" customHeight="1" spans="1:17">
      <c r="A65" s="4" t="s">
        <v>0</v>
      </c>
      <c r="B65" s="4"/>
      <c r="C65" s="4"/>
      <c r="D65" s="4"/>
      <c r="E65" s="144"/>
      <c r="F65" s="145"/>
      <c r="G65" s="4"/>
      <c r="H65" s="4"/>
      <c r="I65" s="4"/>
      <c r="J65" s="4"/>
      <c r="K65" s="4"/>
      <c r="L65" s="4"/>
      <c r="M65" s="4"/>
      <c r="N65" s="4"/>
      <c r="O65" s="4"/>
      <c r="P65" s="82"/>
      <c r="Q65" s="72"/>
    </row>
    <row r="66" s="1" customFormat="1" customHeight="1" spans="1:17">
      <c r="A66" s="4" t="s">
        <v>81</v>
      </c>
      <c r="B66" s="4"/>
      <c r="C66" s="4"/>
      <c r="D66" s="4"/>
      <c r="E66" s="144"/>
      <c r="F66" s="145"/>
      <c r="G66" s="4"/>
      <c r="H66" s="4"/>
      <c r="I66" s="4"/>
      <c r="J66" s="4"/>
      <c r="K66" s="4"/>
      <c r="L66" s="4"/>
      <c r="M66" s="4"/>
      <c r="N66" s="4"/>
      <c r="O66" s="4"/>
      <c r="P66" s="82"/>
      <c r="Q66" s="72"/>
    </row>
    <row r="67" s="1" customFormat="1" customHeight="1" spans="1:17">
      <c r="A67" s="4" t="s">
        <v>2</v>
      </c>
      <c r="B67" s="4"/>
      <c r="C67" s="4"/>
      <c r="D67" s="4"/>
      <c r="E67" s="144"/>
      <c r="F67" s="145"/>
      <c r="G67" s="4"/>
      <c r="H67" s="4"/>
      <c r="I67" s="4"/>
      <c r="J67" s="4"/>
      <c r="K67" s="4"/>
      <c r="L67" s="4"/>
      <c r="M67" s="4"/>
      <c r="N67" s="4"/>
      <c r="O67" s="4"/>
      <c r="P67" s="82"/>
      <c r="Q67" s="72"/>
    </row>
    <row r="68" s="1" customFormat="1" customHeight="1" spans="1:17">
      <c r="A68" s="4"/>
      <c r="B68" s="4"/>
      <c r="C68" s="4"/>
      <c r="D68" s="4"/>
      <c r="E68" s="144"/>
      <c r="F68" s="145"/>
      <c r="G68" s="4"/>
      <c r="H68" s="4"/>
      <c r="I68" s="4"/>
      <c r="J68" s="4"/>
      <c r="K68" s="4"/>
      <c r="L68" s="4"/>
      <c r="M68" s="4"/>
      <c r="N68" s="4"/>
      <c r="O68" s="4"/>
      <c r="P68" s="82"/>
      <c r="Q68" s="72"/>
    </row>
    <row r="69" s="1" customFormat="1" customHeight="1" spans="1:17">
      <c r="A69" s="89" t="s">
        <v>82</v>
      </c>
      <c r="B69" s="89"/>
      <c r="C69" s="4"/>
      <c r="D69" s="4"/>
      <c r="E69" s="144"/>
      <c r="F69" s="145"/>
      <c r="G69" s="4"/>
      <c r="H69" s="4"/>
      <c r="I69" s="4"/>
      <c r="J69" s="4"/>
      <c r="K69" s="4"/>
      <c r="L69" s="4"/>
      <c r="M69" s="4"/>
      <c r="N69" s="4"/>
      <c r="O69" s="4"/>
      <c r="P69" s="82"/>
      <c r="Q69" s="72"/>
    </row>
    <row r="70" s="1" customFormat="1" customHeight="1" spans="1:17">
      <c r="A70" s="54" t="s">
        <v>4</v>
      </c>
      <c r="B70" s="54" t="s">
        <v>5</v>
      </c>
      <c r="C70" s="7" t="s">
        <v>6</v>
      </c>
      <c r="D70" s="8" t="s">
        <v>7</v>
      </c>
      <c r="E70" s="146" t="s">
        <v>8</v>
      </c>
      <c r="F70" s="9" t="s">
        <v>9</v>
      </c>
      <c r="G70" s="7" t="s">
        <v>10</v>
      </c>
      <c r="H70" s="10" t="s">
        <v>11</v>
      </c>
      <c r="I70" s="10"/>
      <c r="J70" s="54" t="s">
        <v>12</v>
      </c>
      <c r="K70" s="7" t="s">
        <v>13</v>
      </c>
      <c r="L70" s="10" t="s">
        <v>14</v>
      </c>
      <c r="M70" s="10"/>
      <c r="N70" s="54" t="s">
        <v>15</v>
      </c>
      <c r="O70" s="7" t="s">
        <v>16</v>
      </c>
      <c r="P70" s="7" t="s">
        <v>83</v>
      </c>
      <c r="Q70" s="72"/>
    </row>
    <row r="71" s="1" customFormat="1" customHeight="1" spans="1:17">
      <c r="A71" s="54"/>
      <c r="B71" s="54"/>
      <c r="C71" s="55"/>
      <c r="D71" s="90"/>
      <c r="E71" s="148" t="s">
        <v>18</v>
      </c>
      <c r="F71" s="91"/>
      <c r="G71" s="55"/>
      <c r="H71" s="92" t="s">
        <v>19</v>
      </c>
      <c r="I71" s="92" t="s">
        <v>20</v>
      </c>
      <c r="J71" s="54"/>
      <c r="K71" s="55"/>
      <c r="L71" s="92" t="s">
        <v>19</v>
      </c>
      <c r="M71" s="92" t="s">
        <v>20</v>
      </c>
      <c r="N71" s="54"/>
      <c r="O71" s="55"/>
      <c r="P71" s="55"/>
      <c r="Q71" s="72"/>
    </row>
    <row r="72" s="1" customFormat="1" customHeight="1" spans="1:17">
      <c r="A72" s="31">
        <v>45414</v>
      </c>
      <c r="B72" s="93">
        <v>45414</v>
      </c>
      <c r="C72" s="21" t="s">
        <v>84</v>
      </c>
      <c r="D72" s="28" t="s">
        <v>26</v>
      </c>
      <c r="E72" s="153">
        <v>45446</v>
      </c>
      <c r="F72" s="151">
        <v>137698</v>
      </c>
      <c r="G72" s="35"/>
      <c r="H72" s="35"/>
      <c r="I72" s="35"/>
      <c r="J72" s="35">
        <v>4972</v>
      </c>
      <c r="K72" s="77"/>
      <c r="L72" s="34"/>
      <c r="M72" s="34"/>
      <c r="N72" s="36">
        <f t="shared" ref="N72:N91" si="4">G72+H72+I72+J72+K72+L72+M72</f>
        <v>4972</v>
      </c>
      <c r="O72" s="84"/>
      <c r="P72" s="59"/>
      <c r="Q72" s="113"/>
    </row>
    <row r="73" s="1" customFormat="1" customHeight="1" spans="1:17">
      <c r="A73" s="99">
        <v>45395</v>
      </c>
      <c r="B73" s="56">
        <v>45395</v>
      </c>
      <c r="C73" s="21" t="s">
        <v>85</v>
      </c>
      <c r="D73" s="22" t="s">
        <v>61</v>
      </c>
      <c r="E73" s="154">
        <v>45449</v>
      </c>
      <c r="F73" s="170">
        <v>5582</v>
      </c>
      <c r="G73" s="37"/>
      <c r="H73" s="37"/>
      <c r="I73" s="37"/>
      <c r="J73" s="37">
        <v>2080</v>
      </c>
      <c r="K73" s="37"/>
      <c r="L73" s="36"/>
      <c r="M73" s="36"/>
      <c r="N73" s="36">
        <f t="shared" si="4"/>
        <v>2080</v>
      </c>
      <c r="O73" s="84"/>
      <c r="P73" s="59"/>
      <c r="Q73" s="113"/>
    </row>
    <row r="74" s="1" customFormat="1" customHeight="1" spans="1:17">
      <c r="A74" s="56">
        <v>45407</v>
      </c>
      <c r="B74" s="56">
        <v>45407</v>
      </c>
      <c r="C74" s="21" t="s">
        <v>86</v>
      </c>
      <c r="D74" s="22" t="s">
        <v>61</v>
      </c>
      <c r="E74" s="154">
        <v>45449</v>
      </c>
      <c r="F74" s="170">
        <v>5583</v>
      </c>
      <c r="G74" s="36"/>
      <c r="H74" s="36"/>
      <c r="I74" s="36"/>
      <c r="J74" s="36">
        <v>2200</v>
      </c>
      <c r="K74" s="36"/>
      <c r="L74" s="36"/>
      <c r="M74" s="36"/>
      <c r="N74" s="36">
        <f t="shared" si="4"/>
        <v>2200</v>
      </c>
      <c r="O74" s="84"/>
      <c r="P74" s="59"/>
      <c r="Q74" s="113"/>
    </row>
    <row r="75" s="1" customFormat="1" customHeight="1" spans="1:17">
      <c r="A75" s="56">
        <v>45407</v>
      </c>
      <c r="B75" s="56">
        <v>45407</v>
      </c>
      <c r="C75" s="21" t="s">
        <v>87</v>
      </c>
      <c r="D75" s="22" t="s">
        <v>61</v>
      </c>
      <c r="E75" s="154">
        <v>45449</v>
      </c>
      <c r="F75" s="170">
        <v>5583</v>
      </c>
      <c r="G75" s="36"/>
      <c r="H75" s="36"/>
      <c r="I75" s="36"/>
      <c r="J75" s="36">
        <v>8000</v>
      </c>
      <c r="K75" s="36"/>
      <c r="L75" s="36"/>
      <c r="M75" s="36"/>
      <c r="N75" s="36">
        <f t="shared" si="4"/>
        <v>8000</v>
      </c>
      <c r="O75" s="84"/>
      <c r="P75" s="59"/>
      <c r="Q75" s="113"/>
    </row>
    <row r="76" s="1" customFormat="1" customHeight="1" spans="1:17">
      <c r="A76" s="99">
        <v>45418</v>
      </c>
      <c r="B76" s="99">
        <v>45418</v>
      </c>
      <c r="C76" s="171" t="s">
        <v>88</v>
      </c>
      <c r="D76" s="172" t="s">
        <v>65</v>
      </c>
      <c r="E76" s="154">
        <v>45449</v>
      </c>
      <c r="F76" s="170">
        <v>137718</v>
      </c>
      <c r="G76" s="75"/>
      <c r="H76" s="75"/>
      <c r="I76" s="75"/>
      <c r="J76" s="180"/>
      <c r="K76" s="75">
        <v>103260</v>
      </c>
      <c r="L76" s="36"/>
      <c r="M76" s="36"/>
      <c r="N76" s="36">
        <f t="shared" si="4"/>
        <v>103260</v>
      </c>
      <c r="O76" s="84"/>
      <c r="P76" s="59"/>
      <c r="Q76" s="113"/>
    </row>
    <row r="77" s="1" customFormat="1" customHeight="1" spans="1:17">
      <c r="A77" s="31">
        <v>45418</v>
      </c>
      <c r="B77" s="31">
        <v>45418</v>
      </c>
      <c r="C77" s="21" t="s">
        <v>88</v>
      </c>
      <c r="D77" s="28" t="s">
        <v>65</v>
      </c>
      <c r="E77" s="153">
        <v>45449</v>
      </c>
      <c r="F77" s="151">
        <v>137718</v>
      </c>
      <c r="G77" s="35"/>
      <c r="H77" s="35"/>
      <c r="I77" s="35"/>
      <c r="J77" s="35"/>
      <c r="K77" s="181">
        <v>103260</v>
      </c>
      <c r="L77" s="34"/>
      <c r="M77" s="34"/>
      <c r="N77" s="36">
        <f t="shared" si="4"/>
        <v>103260</v>
      </c>
      <c r="O77" s="84"/>
      <c r="P77" s="59"/>
      <c r="Q77" s="113"/>
    </row>
    <row r="78" s="1" customFormat="1" customHeight="1" spans="1:17">
      <c r="A78" s="99">
        <v>45419</v>
      </c>
      <c r="B78" s="99">
        <v>45419</v>
      </c>
      <c r="C78" s="21" t="s">
        <v>89</v>
      </c>
      <c r="D78" s="22" t="s">
        <v>24</v>
      </c>
      <c r="E78" s="154">
        <v>45450</v>
      </c>
      <c r="F78" s="170">
        <v>137746</v>
      </c>
      <c r="G78" s="36"/>
      <c r="H78" s="37"/>
      <c r="I78" s="37"/>
      <c r="J78" s="37"/>
      <c r="K78" s="37">
        <v>67800</v>
      </c>
      <c r="L78" s="37"/>
      <c r="M78" s="37"/>
      <c r="N78" s="37">
        <f t="shared" si="4"/>
        <v>67800</v>
      </c>
      <c r="O78" s="78"/>
      <c r="P78" s="59"/>
      <c r="Q78" s="72"/>
    </row>
    <row r="79" s="1" customFormat="1" customHeight="1" spans="1:17">
      <c r="A79" s="16">
        <v>45419</v>
      </c>
      <c r="B79" s="16">
        <v>45419</v>
      </c>
      <c r="C79" s="21" t="s">
        <v>89</v>
      </c>
      <c r="D79" s="22" t="s">
        <v>24</v>
      </c>
      <c r="E79" s="150">
        <v>45450</v>
      </c>
      <c r="F79" s="151">
        <v>137746</v>
      </c>
      <c r="G79" s="24"/>
      <c r="H79" s="24"/>
      <c r="I79" s="24"/>
      <c r="J79" s="24"/>
      <c r="K79" s="24">
        <v>67800</v>
      </c>
      <c r="L79" s="24"/>
      <c r="M79" s="24"/>
      <c r="N79" s="75">
        <f t="shared" si="4"/>
        <v>67800</v>
      </c>
      <c r="O79" s="16"/>
      <c r="P79" s="59"/>
      <c r="Q79" s="72"/>
    </row>
    <row r="80" s="1" customFormat="1" customHeight="1" spans="1:17">
      <c r="A80" s="99">
        <v>45423</v>
      </c>
      <c r="B80" s="99">
        <v>45423</v>
      </c>
      <c r="C80" s="21" t="s">
        <v>90</v>
      </c>
      <c r="D80" s="22" t="s">
        <v>67</v>
      </c>
      <c r="E80" s="154">
        <v>45454</v>
      </c>
      <c r="F80" s="170">
        <v>137777</v>
      </c>
      <c r="G80" s="36"/>
      <c r="H80" s="37"/>
      <c r="I80" s="37"/>
      <c r="J80" s="37">
        <v>2800</v>
      </c>
      <c r="K80" s="37"/>
      <c r="L80" s="37"/>
      <c r="M80" s="37"/>
      <c r="N80" s="37">
        <f t="shared" si="4"/>
        <v>2800</v>
      </c>
      <c r="O80" s="78"/>
      <c r="P80" s="59"/>
      <c r="Q80" s="72"/>
    </row>
    <row r="81" s="1" customFormat="1" customHeight="1" spans="1:17">
      <c r="A81" s="31">
        <v>45423</v>
      </c>
      <c r="B81" s="31">
        <v>45423</v>
      </c>
      <c r="C81" s="21" t="s">
        <v>90</v>
      </c>
      <c r="D81" s="28" t="s">
        <v>67</v>
      </c>
      <c r="E81" s="153">
        <v>45454</v>
      </c>
      <c r="F81" s="151">
        <v>137777</v>
      </c>
      <c r="G81" s="34"/>
      <c r="H81" s="35"/>
      <c r="I81" s="35"/>
      <c r="J81" s="35">
        <v>2800</v>
      </c>
      <c r="K81" s="77"/>
      <c r="L81" s="35"/>
      <c r="M81" s="35"/>
      <c r="N81" s="37">
        <f t="shared" si="4"/>
        <v>2800</v>
      </c>
      <c r="O81" s="78"/>
      <c r="P81" s="59"/>
      <c r="Q81" s="72"/>
    </row>
    <row r="82" s="1" customFormat="1" customHeight="1" spans="1:17">
      <c r="A82" s="31">
        <v>45426</v>
      </c>
      <c r="B82" s="31">
        <v>45426</v>
      </c>
      <c r="C82" s="21" t="s">
        <v>91</v>
      </c>
      <c r="D82" s="28" t="s">
        <v>39</v>
      </c>
      <c r="E82" s="153">
        <v>45455</v>
      </c>
      <c r="F82" s="151">
        <v>5614</v>
      </c>
      <c r="G82" s="34"/>
      <c r="H82" s="35"/>
      <c r="I82" s="35"/>
      <c r="J82" s="37"/>
      <c r="K82" s="77">
        <v>55875</v>
      </c>
      <c r="L82" s="35"/>
      <c r="M82" s="35"/>
      <c r="N82" s="37">
        <f t="shared" si="4"/>
        <v>55875</v>
      </c>
      <c r="O82" s="78"/>
      <c r="P82" s="59"/>
      <c r="Q82" s="72"/>
    </row>
    <row r="83" s="1" customFormat="1" customHeight="1" spans="1:17">
      <c r="A83" s="31">
        <v>45430</v>
      </c>
      <c r="B83" s="31">
        <v>45430</v>
      </c>
      <c r="C83" s="21" t="s">
        <v>92</v>
      </c>
      <c r="D83" s="28" t="s">
        <v>26</v>
      </c>
      <c r="E83" s="153">
        <v>45461</v>
      </c>
      <c r="F83" s="151">
        <v>137926</v>
      </c>
      <c r="G83" s="34"/>
      <c r="H83" s="35"/>
      <c r="I83" s="35"/>
      <c r="J83" s="35">
        <v>7700</v>
      </c>
      <c r="K83" s="77"/>
      <c r="L83" s="35"/>
      <c r="M83" s="35"/>
      <c r="N83" s="37">
        <f t="shared" si="4"/>
        <v>7700</v>
      </c>
      <c r="O83" s="78"/>
      <c r="P83" s="59"/>
      <c r="Q83" s="72"/>
    </row>
    <row r="84" s="1" customFormat="1" customHeight="1" spans="1:17">
      <c r="A84" s="31">
        <v>45435</v>
      </c>
      <c r="B84" s="31">
        <v>45435</v>
      </c>
      <c r="C84" s="21" t="s">
        <v>93</v>
      </c>
      <c r="D84" s="28" t="s">
        <v>26</v>
      </c>
      <c r="E84" s="153">
        <v>45467</v>
      </c>
      <c r="F84" s="151">
        <v>137963</v>
      </c>
      <c r="G84" s="34"/>
      <c r="H84" s="35"/>
      <c r="I84" s="35"/>
      <c r="J84" s="35">
        <v>1760</v>
      </c>
      <c r="K84" s="77"/>
      <c r="L84" s="35"/>
      <c r="M84" s="35"/>
      <c r="N84" s="37">
        <f t="shared" si="4"/>
        <v>1760</v>
      </c>
      <c r="O84" s="78"/>
      <c r="P84" s="59"/>
      <c r="Q84" s="72"/>
    </row>
    <row r="85" s="1" customFormat="1" customHeight="1" spans="1:17">
      <c r="A85" s="31">
        <v>45436</v>
      </c>
      <c r="B85" s="31">
        <v>45436</v>
      </c>
      <c r="C85" s="21" t="s">
        <v>94</v>
      </c>
      <c r="D85" s="28" t="s">
        <v>67</v>
      </c>
      <c r="E85" s="153">
        <v>45467</v>
      </c>
      <c r="F85" s="151">
        <v>137962</v>
      </c>
      <c r="G85" s="34"/>
      <c r="H85" s="35"/>
      <c r="I85" s="35"/>
      <c r="J85" s="35"/>
      <c r="K85" s="77">
        <v>18950</v>
      </c>
      <c r="L85" s="35"/>
      <c r="M85" s="35"/>
      <c r="N85" s="37">
        <f t="shared" si="4"/>
        <v>18950</v>
      </c>
      <c r="O85" s="78"/>
      <c r="P85" s="59"/>
      <c r="Q85" s="72"/>
    </row>
    <row r="86" s="1" customFormat="1" customHeight="1" spans="1:17">
      <c r="A86" s="31">
        <v>45437</v>
      </c>
      <c r="B86" s="31">
        <v>45437</v>
      </c>
      <c r="C86" s="21" t="s">
        <v>95</v>
      </c>
      <c r="D86" s="28" t="s">
        <v>65</v>
      </c>
      <c r="E86" s="153">
        <v>45467</v>
      </c>
      <c r="F86" s="151">
        <v>137961</v>
      </c>
      <c r="G86" s="34"/>
      <c r="H86" s="35"/>
      <c r="I86" s="35"/>
      <c r="J86" s="35">
        <v>5280</v>
      </c>
      <c r="K86" s="77"/>
      <c r="L86" s="35"/>
      <c r="M86" s="35"/>
      <c r="N86" s="37">
        <f t="shared" si="4"/>
        <v>5280</v>
      </c>
      <c r="O86" s="78"/>
      <c r="P86" s="59"/>
      <c r="Q86" s="72"/>
    </row>
    <row r="87" s="1" customFormat="1" customHeight="1" spans="1:17">
      <c r="A87" s="31">
        <v>45437</v>
      </c>
      <c r="B87" s="31">
        <v>45437</v>
      </c>
      <c r="C87" s="21" t="s">
        <v>96</v>
      </c>
      <c r="D87" s="28" t="s">
        <v>65</v>
      </c>
      <c r="E87" s="153">
        <v>45467</v>
      </c>
      <c r="F87" s="151">
        <v>137961</v>
      </c>
      <c r="G87" s="34"/>
      <c r="H87" s="35"/>
      <c r="I87" s="35"/>
      <c r="J87" s="35">
        <v>5280</v>
      </c>
      <c r="K87" s="77"/>
      <c r="L87" s="35"/>
      <c r="M87" s="35"/>
      <c r="N87" s="37">
        <f t="shared" si="4"/>
        <v>5280</v>
      </c>
      <c r="O87" s="78"/>
      <c r="P87" s="59"/>
      <c r="Q87" s="72"/>
    </row>
    <row r="88" s="1" customFormat="1" customHeight="1" spans="1:17">
      <c r="A88" s="31">
        <v>45440</v>
      </c>
      <c r="B88" s="31">
        <v>45440</v>
      </c>
      <c r="C88" s="21" t="s">
        <v>97</v>
      </c>
      <c r="D88" s="28" t="s">
        <v>67</v>
      </c>
      <c r="E88" s="153">
        <v>45470</v>
      </c>
      <c r="F88" s="151">
        <v>138077</v>
      </c>
      <c r="G88" s="34"/>
      <c r="H88" s="35"/>
      <c r="I88" s="35"/>
      <c r="J88" s="35">
        <v>3588</v>
      </c>
      <c r="K88" s="77"/>
      <c r="L88" s="35"/>
      <c r="M88" s="35"/>
      <c r="N88" s="37">
        <f t="shared" si="4"/>
        <v>3588</v>
      </c>
      <c r="O88" s="78"/>
      <c r="P88" s="59"/>
      <c r="Q88" s="72"/>
    </row>
    <row r="89" s="1" customFormat="1" customHeight="1" spans="1:17">
      <c r="A89" s="93">
        <v>45434</v>
      </c>
      <c r="B89" s="93">
        <v>45434</v>
      </c>
      <c r="C89" s="173" t="s">
        <v>98</v>
      </c>
      <c r="D89" s="174" t="s">
        <v>61</v>
      </c>
      <c r="E89" s="175">
        <v>45471</v>
      </c>
      <c r="F89" s="176">
        <v>5601</v>
      </c>
      <c r="G89" s="177"/>
      <c r="H89" s="178"/>
      <c r="I89" s="178"/>
      <c r="J89" s="182">
        <v>4400</v>
      </c>
      <c r="K89" s="182"/>
      <c r="L89" s="178"/>
      <c r="M89" s="178"/>
      <c r="N89" s="37">
        <f t="shared" si="4"/>
        <v>4400</v>
      </c>
      <c r="O89" s="183"/>
      <c r="P89" s="168"/>
      <c r="Q89" s="72"/>
    </row>
    <row r="90" s="1" customFormat="1" customHeight="1" spans="1:17">
      <c r="A90" s="93">
        <v>45433</v>
      </c>
      <c r="B90" s="93">
        <v>45433</v>
      </c>
      <c r="C90" s="173" t="s">
        <v>99</v>
      </c>
      <c r="D90" s="174" t="s">
        <v>61</v>
      </c>
      <c r="E90" s="175">
        <v>45471</v>
      </c>
      <c r="F90" s="176">
        <v>5601</v>
      </c>
      <c r="G90" s="177"/>
      <c r="H90" s="178"/>
      <c r="I90" s="178"/>
      <c r="J90" s="182">
        <v>5720</v>
      </c>
      <c r="K90" s="182"/>
      <c r="L90" s="178"/>
      <c r="M90" s="178"/>
      <c r="N90" s="37">
        <f t="shared" si="4"/>
        <v>5720</v>
      </c>
      <c r="O90" s="183"/>
      <c r="P90" s="168"/>
      <c r="Q90" s="72"/>
    </row>
    <row r="91" s="1" customFormat="1" customHeight="1" spans="1:17">
      <c r="A91" s="93">
        <v>45420</v>
      </c>
      <c r="B91" s="93">
        <v>45420</v>
      </c>
      <c r="C91" s="173" t="s">
        <v>72</v>
      </c>
      <c r="D91" s="174" t="s">
        <v>61</v>
      </c>
      <c r="E91" s="153">
        <v>45471</v>
      </c>
      <c r="F91" s="151">
        <v>5602</v>
      </c>
      <c r="G91" s="35"/>
      <c r="H91" s="35"/>
      <c r="I91" s="35"/>
      <c r="J91" s="37">
        <v>30096</v>
      </c>
      <c r="K91" s="77"/>
      <c r="L91" s="35"/>
      <c r="M91" s="35"/>
      <c r="N91" s="37">
        <f t="shared" si="4"/>
        <v>30096</v>
      </c>
      <c r="O91" s="78"/>
      <c r="P91" s="59"/>
      <c r="Q91" s="72"/>
    </row>
    <row r="92" s="1" customFormat="1" customHeight="1" spans="1:17">
      <c r="A92" s="101" t="s">
        <v>100</v>
      </c>
      <c r="B92" s="102"/>
      <c r="C92" s="103"/>
      <c r="D92" s="103"/>
      <c r="E92" s="179"/>
      <c r="F92" s="123"/>
      <c r="G92" s="106">
        <f t="shared" ref="G92:N92" si="5">SUM(G72:G91)</f>
        <v>0</v>
      </c>
      <c r="H92" s="106">
        <f t="shared" si="5"/>
        <v>0</v>
      </c>
      <c r="I92" s="106">
        <f t="shared" si="5"/>
        <v>0</v>
      </c>
      <c r="J92" s="106">
        <f t="shared" si="5"/>
        <v>86676</v>
      </c>
      <c r="K92" s="106">
        <f t="shared" si="5"/>
        <v>416945</v>
      </c>
      <c r="L92" s="106">
        <f t="shared" si="5"/>
        <v>0</v>
      </c>
      <c r="M92" s="106">
        <f t="shared" si="5"/>
        <v>0</v>
      </c>
      <c r="N92" s="106">
        <f t="shared" si="5"/>
        <v>503621</v>
      </c>
      <c r="O92" s="111"/>
      <c r="P92" s="112"/>
      <c r="Q92" s="72"/>
    </row>
    <row r="93" s="1" customFormat="1" customHeight="1" spans="1:17">
      <c r="A93" s="72"/>
      <c r="B93" s="72"/>
      <c r="C93" s="72"/>
      <c r="D93" s="72"/>
      <c r="E93" s="167"/>
      <c r="F93" s="157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</row>
    <row r="94" s="1" customFormat="1" customHeight="1" spans="1:17">
      <c r="A94" s="72"/>
      <c r="B94" s="72"/>
      <c r="C94" s="72"/>
      <c r="D94" s="72"/>
      <c r="E94" s="167"/>
      <c r="F94" s="157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</row>
    <row r="95" s="1" customFormat="1" customHeight="1" spans="1:17">
      <c r="A95" s="72"/>
      <c r="B95" s="72"/>
      <c r="C95" s="72"/>
      <c r="D95" s="72"/>
      <c r="E95" s="167"/>
      <c r="F95" s="157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</row>
    <row r="96" s="1" customFormat="1" customHeight="1" spans="1:17">
      <c r="A96" s="72"/>
      <c r="B96" s="72"/>
      <c r="C96" s="72"/>
      <c r="D96" s="72"/>
      <c r="E96" s="167"/>
      <c r="F96" s="157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</row>
    <row r="97" s="1" customFormat="1" customHeight="1" spans="5:17">
      <c r="E97" s="142"/>
      <c r="F97" s="143"/>
      <c r="O97" s="72"/>
      <c r="P97" s="72"/>
      <c r="Q97" s="72"/>
    </row>
  </sheetData>
  <sortState ref="A72:N91">
    <sortCondition ref="E72:E91"/>
  </sortState>
  <mergeCells count="44">
    <mergeCell ref="H6:I6"/>
    <mergeCell ref="L6:M6"/>
    <mergeCell ref="H36:I36"/>
    <mergeCell ref="L36:M36"/>
    <mergeCell ref="E40:F40"/>
    <mergeCell ref="E41:F41"/>
    <mergeCell ref="E46:F46"/>
    <mergeCell ref="A69:B69"/>
    <mergeCell ref="H70:I70"/>
    <mergeCell ref="L70:M70"/>
    <mergeCell ref="A6:A7"/>
    <mergeCell ref="A36:A37"/>
    <mergeCell ref="A70:A71"/>
    <mergeCell ref="B6:B7"/>
    <mergeCell ref="B36:B37"/>
    <mergeCell ref="B70:B71"/>
    <mergeCell ref="C6:C7"/>
    <mergeCell ref="C36:C37"/>
    <mergeCell ref="C70:C71"/>
    <mergeCell ref="D6:D7"/>
    <mergeCell ref="D36:D37"/>
    <mergeCell ref="D70:D71"/>
    <mergeCell ref="F6:F7"/>
    <mergeCell ref="F36:F37"/>
    <mergeCell ref="F70:F71"/>
    <mergeCell ref="G6:G7"/>
    <mergeCell ref="G36:G37"/>
    <mergeCell ref="G70:G71"/>
    <mergeCell ref="J6:J7"/>
    <mergeCell ref="J36:J37"/>
    <mergeCell ref="J70:J71"/>
    <mergeCell ref="K6:K7"/>
    <mergeCell ref="K36:K37"/>
    <mergeCell ref="K70:K71"/>
    <mergeCell ref="N6:N7"/>
    <mergeCell ref="N36:N37"/>
    <mergeCell ref="N70:N71"/>
    <mergeCell ref="O6:O7"/>
    <mergeCell ref="O36:O37"/>
    <mergeCell ref="O70:O71"/>
    <mergeCell ref="P6:P7"/>
    <mergeCell ref="P36:P37"/>
    <mergeCell ref="P70:P71"/>
    <mergeCell ref="Q36:Q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"/>
  <sheetViews>
    <sheetView zoomScale="90" zoomScaleNormal="90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5.5714285714286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1.1428571428571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72"/>
      <c r="Q1" s="72"/>
    </row>
    <row r="2" s="1" customFormat="1" customHeight="1" spans="1:17">
      <c r="A2" s="4" t="s">
        <v>101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72"/>
      <c r="Q2" s="72"/>
    </row>
    <row r="3" s="1" customFormat="1" customHeight="1" spans="1:17">
      <c r="A3" s="4" t="s">
        <v>2</v>
      </c>
      <c r="B3" s="4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72"/>
      <c r="Q3" s="72"/>
    </row>
    <row r="4" s="1" customFormat="1" customHeight="1" spans="1:17">
      <c r="A4" s="4"/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72"/>
      <c r="Q4" s="72"/>
    </row>
    <row r="5" s="1" customFormat="1" customHeight="1" spans="1:17">
      <c r="A5" s="6" t="s">
        <v>3</v>
      </c>
      <c r="B5" s="6"/>
      <c r="C5" s="4"/>
      <c r="D5" s="4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72"/>
      <c r="Q5" s="72"/>
    </row>
    <row r="6" s="1" customFormat="1" customHeight="1" spans="1:17">
      <c r="A6" s="7" t="s">
        <v>4</v>
      </c>
      <c r="B6" s="7" t="s">
        <v>5</v>
      </c>
      <c r="C6" s="7" t="s">
        <v>6</v>
      </c>
      <c r="D6" s="8" t="s">
        <v>7</v>
      </c>
      <c r="E6" s="7" t="s">
        <v>8</v>
      </c>
      <c r="F6" s="9" t="s">
        <v>9</v>
      </c>
      <c r="G6" s="7" t="s">
        <v>10</v>
      </c>
      <c r="H6" s="10" t="s">
        <v>11</v>
      </c>
      <c r="I6" s="10"/>
      <c r="J6" s="7" t="s">
        <v>12</v>
      </c>
      <c r="K6" s="7" t="s">
        <v>13</v>
      </c>
      <c r="L6" s="10" t="s">
        <v>14</v>
      </c>
      <c r="M6" s="10"/>
      <c r="N6" s="7" t="s">
        <v>15</v>
      </c>
      <c r="O6" s="7" t="s">
        <v>16</v>
      </c>
      <c r="P6" s="73" t="s">
        <v>17</v>
      </c>
      <c r="Q6" s="72"/>
    </row>
    <row r="7" s="1" customFormat="1" customHeight="1" spans="1:17">
      <c r="A7" s="11"/>
      <c r="B7" s="11"/>
      <c r="C7" s="11"/>
      <c r="D7" s="12"/>
      <c r="E7" s="13" t="s">
        <v>18</v>
      </c>
      <c r="F7" s="14"/>
      <c r="G7" s="11"/>
      <c r="H7" s="15" t="s">
        <v>19</v>
      </c>
      <c r="I7" s="15" t="s">
        <v>20</v>
      </c>
      <c r="J7" s="11"/>
      <c r="K7" s="11"/>
      <c r="L7" s="15" t="s">
        <v>19</v>
      </c>
      <c r="M7" s="15" t="s">
        <v>20</v>
      </c>
      <c r="N7" s="11"/>
      <c r="O7" s="11"/>
      <c r="P7" s="74"/>
      <c r="Q7" s="72"/>
    </row>
    <row r="8" s="1" customFormat="1" customHeight="1" spans="1:17">
      <c r="A8" s="16">
        <v>45444</v>
      </c>
      <c r="B8" s="16">
        <v>45444</v>
      </c>
      <c r="C8" s="21" t="s">
        <v>102</v>
      </c>
      <c r="D8" s="22" t="s">
        <v>103</v>
      </c>
      <c r="E8" s="16">
        <v>45444</v>
      </c>
      <c r="F8" s="139">
        <v>11230</v>
      </c>
      <c r="G8" s="24"/>
      <c r="H8" s="24"/>
      <c r="I8" s="24"/>
      <c r="J8" s="24">
        <v>715</v>
      </c>
      <c r="K8" s="24"/>
      <c r="L8" s="24"/>
      <c r="M8" s="24"/>
      <c r="N8" s="75">
        <f t="shared" ref="N8:N15" si="0">G8+H8+I8+J8+K8+L8+M8</f>
        <v>715</v>
      </c>
      <c r="O8" s="16"/>
      <c r="P8" s="59"/>
      <c r="Q8" s="72"/>
    </row>
    <row r="9" s="1" customFormat="1" customHeight="1" spans="1:17">
      <c r="A9" s="16">
        <v>45444</v>
      </c>
      <c r="B9" s="16">
        <v>45444</v>
      </c>
      <c r="C9" s="21" t="s">
        <v>104</v>
      </c>
      <c r="D9" s="22" t="s">
        <v>105</v>
      </c>
      <c r="E9" s="16">
        <v>45444</v>
      </c>
      <c r="F9" s="139">
        <v>11231</v>
      </c>
      <c r="G9" s="24"/>
      <c r="H9" s="24"/>
      <c r="I9" s="24"/>
      <c r="J9" s="24">
        <v>1600</v>
      </c>
      <c r="K9" s="24"/>
      <c r="L9" s="24"/>
      <c r="M9" s="24"/>
      <c r="N9" s="75">
        <f t="shared" si="0"/>
        <v>1600</v>
      </c>
      <c r="O9" s="16"/>
      <c r="P9" s="59"/>
      <c r="Q9" s="72"/>
    </row>
    <row r="10" s="1" customFormat="1" customHeight="1" spans="1:17">
      <c r="A10" s="16">
        <v>45446</v>
      </c>
      <c r="B10" s="16">
        <v>45446</v>
      </c>
      <c r="C10" s="21" t="s">
        <v>106</v>
      </c>
      <c r="D10" s="22" t="s">
        <v>107</v>
      </c>
      <c r="E10" s="16">
        <v>45446</v>
      </c>
      <c r="F10" s="139">
        <v>11232</v>
      </c>
      <c r="G10" s="24"/>
      <c r="H10" s="24"/>
      <c r="I10" s="24"/>
      <c r="J10" s="24">
        <v>715</v>
      </c>
      <c r="K10" s="24"/>
      <c r="L10" s="24"/>
      <c r="M10" s="24"/>
      <c r="N10" s="75">
        <f t="shared" si="0"/>
        <v>715</v>
      </c>
      <c r="O10" s="16"/>
      <c r="P10" s="59"/>
      <c r="Q10" s="72"/>
    </row>
    <row r="11" s="1" customFormat="1" customHeight="1" spans="1:17">
      <c r="A11" s="16">
        <v>45447</v>
      </c>
      <c r="B11" s="16">
        <v>45447</v>
      </c>
      <c r="C11" s="21" t="s">
        <v>108</v>
      </c>
      <c r="D11" s="22" t="s">
        <v>109</v>
      </c>
      <c r="E11" s="16">
        <v>45447</v>
      </c>
      <c r="F11" s="139">
        <v>11233</v>
      </c>
      <c r="G11" s="24"/>
      <c r="H11" s="24"/>
      <c r="I11" s="24"/>
      <c r="J11" s="24">
        <v>440</v>
      </c>
      <c r="K11" s="24"/>
      <c r="L11" s="24"/>
      <c r="M11" s="24"/>
      <c r="N11" s="75">
        <f t="shared" si="0"/>
        <v>440</v>
      </c>
      <c r="O11" s="16"/>
      <c r="P11" s="59"/>
      <c r="Q11" s="72"/>
    </row>
    <row r="12" s="1" customFormat="1" customHeight="1" spans="1:17">
      <c r="A12" s="16">
        <v>45447</v>
      </c>
      <c r="B12" s="16">
        <v>45447</v>
      </c>
      <c r="C12" s="21" t="s">
        <v>110</v>
      </c>
      <c r="D12" s="22" t="s">
        <v>111</v>
      </c>
      <c r="E12" s="16">
        <v>45447</v>
      </c>
      <c r="F12" s="139">
        <v>11234</v>
      </c>
      <c r="G12" s="24"/>
      <c r="H12" s="24"/>
      <c r="I12" s="24"/>
      <c r="J12" s="24">
        <v>3080</v>
      </c>
      <c r="K12" s="24"/>
      <c r="L12" s="24"/>
      <c r="M12" s="24"/>
      <c r="N12" s="75">
        <f t="shared" si="0"/>
        <v>3080</v>
      </c>
      <c r="O12" s="16"/>
      <c r="P12" s="59"/>
      <c r="Q12" s="72"/>
    </row>
    <row r="13" s="1" customFormat="1" customHeight="1" spans="1:17">
      <c r="A13" s="16">
        <v>45447</v>
      </c>
      <c r="B13" s="16">
        <v>45447</v>
      </c>
      <c r="C13" s="21" t="s">
        <v>112</v>
      </c>
      <c r="D13" s="22" t="s">
        <v>113</v>
      </c>
      <c r="E13" s="16">
        <v>45447</v>
      </c>
      <c r="F13" s="139">
        <v>11235</v>
      </c>
      <c r="G13" s="24"/>
      <c r="H13" s="24"/>
      <c r="I13" s="24"/>
      <c r="J13" s="24">
        <v>6336</v>
      </c>
      <c r="K13" s="24">
        <v>2150</v>
      </c>
      <c r="L13" s="24"/>
      <c r="M13" s="24"/>
      <c r="N13" s="75">
        <f t="shared" si="0"/>
        <v>8486</v>
      </c>
      <c r="O13" s="16"/>
      <c r="P13" s="59"/>
      <c r="Q13" s="72"/>
    </row>
    <row r="14" s="1" customFormat="1" customHeight="1" spans="1:17">
      <c r="A14" s="16">
        <v>45447</v>
      </c>
      <c r="B14" s="16">
        <v>45447</v>
      </c>
      <c r="C14" s="21" t="s">
        <v>114</v>
      </c>
      <c r="D14" s="22" t="s">
        <v>115</v>
      </c>
      <c r="E14" s="16">
        <v>45447</v>
      </c>
      <c r="F14" s="139">
        <v>11237</v>
      </c>
      <c r="G14" s="24"/>
      <c r="H14" s="24"/>
      <c r="I14" s="24"/>
      <c r="J14" s="24">
        <v>2640</v>
      </c>
      <c r="K14" s="24"/>
      <c r="L14" s="24"/>
      <c r="M14" s="24"/>
      <c r="N14" s="75">
        <f t="shared" si="0"/>
        <v>2640</v>
      </c>
      <c r="O14" s="16"/>
      <c r="P14" s="59"/>
      <c r="Q14" s="72"/>
    </row>
    <row r="15" s="1" customFormat="1" customHeight="1" spans="1:17">
      <c r="A15" s="16">
        <v>45447</v>
      </c>
      <c r="B15" s="16">
        <v>45447</v>
      </c>
      <c r="C15" s="21" t="s">
        <v>116</v>
      </c>
      <c r="D15" s="22" t="s">
        <v>117</v>
      </c>
      <c r="E15" s="16">
        <v>45447</v>
      </c>
      <c r="F15" s="139">
        <v>11238</v>
      </c>
      <c r="G15" s="24"/>
      <c r="H15" s="24"/>
      <c r="I15" s="24"/>
      <c r="J15" s="24">
        <v>2376</v>
      </c>
      <c r="K15" s="24"/>
      <c r="L15" s="24"/>
      <c r="M15" s="24"/>
      <c r="N15" s="75">
        <f t="shared" si="0"/>
        <v>2376</v>
      </c>
      <c r="O15" s="78"/>
      <c r="P15" s="59"/>
      <c r="Q15" s="72"/>
    </row>
    <row r="16" s="1" customFormat="1" customHeight="1" spans="1:17">
      <c r="A16" s="16">
        <v>45449</v>
      </c>
      <c r="B16" s="16">
        <v>45449</v>
      </c>
      <c r="C16" s="21" t="s">
        <v>118</v>
      </c>
      <c r="D16" s="22" t="s">
        <v>115</v>
      </c>
      <c r="E16" s="16">
        <v>45449</v>
      </c>
      <c r="F16" s="139">
        <v>11240</v>
      </c>
      <c r="G16" s="24"/>
      <c r="H16" s="24"/>
      <c r="I16" s="24"/>
      <c r="J16" s="24">
        <v>880</v>
      </c>
      <c r="K16" s="24"/>
      <c r="L16" s="24"/>
      <c r="M16" s="24"/>
      <c r="N16" s="75">
        <f t="shared" ref="N16:N25" si="1">G16+H16+I16+J16+K16+L16+M16</f>
        <v>880</v>
      </c>
      <c r="O16" s="78"/>
      <c r="P16" s="59"/>
      <c r="Q16" s="72"/>
    </row>
    <row r="17" s="1" customFormat="1" customHeight="1" spans="1:17">
      <c r="A17" s="16">
        <v>45449</v>
      </c>
      <c r="B17" s="16">
        <v>45449</v>
      </c>
      <c r="C17" s="21" t="s">
        <v>119</v>
      </c>
      <c r="D17" s="22" t="s">
        <v>113</v>
      </c>
      <c r="E17" s="16">
        <v>45449</v>
      </c>
      <c r="F17" s="139">
        <v>11239</v>
      </c>
      <c r="G17" s="24"/>
      <c r="H17" s="24"/>
      <c r="I17" s="24"/>
      <c r="J17" s="24">
        <v>5280</v>
      </c>
      <c r="K17" s="24"/>
      <c r="L17" s="24"/>
      <c r="M17" s="24"/>
      <c r="N17" s="75">
        <f t="shared" si="1"/>
        <v>5280</v>
      </c>
      <c r="O17" s="78"/>
      <c r="P17" s="59"/>
      <c r="Q17" s="72"/>
    </row>
    <row r="18" s="1" customFormat="1" customHeight="1" spans="1:17">
      <c r="A18" s="16">
        <v>45451</v>
      </c>
      <c r="B18" s="16">
        <v>45451</v>
      </c>
      <c r="C18" s="21" t="s">
        <v>120</v>
      </c>
      <c r="D18" s="22" t="s">
        <v>121</v>
      </c>
      <c r="E18" s="16">
        <v>45451</v>
      </c>
      <c r="F18" s="139">
        <v>11241</v>
      </c>
      <c r="G18" s="24"/>
      <c r="H18" s="24"/>
      <c r="I18" s="24"/>
      <c r="J18" s="24">
        <v>480</v>
      </c>
      <c r="K18" s="24"/>
      <c r="L18" s="24"/>
      <c r="M18" s="24"/>
      <c r="N18" s="75">
        <f t="shared" si="1"/>
        <v>480</v>
      </c>
      <c r="O18" s="78"/>
      <c r="P18" s="59"/>
      <c r="Q18" s="72"/>
    </row>
    <row r="19" s="1" customFormat="1" customHeight="1" spans="1:17">
      <c r="A19" s="16">
        <v>45451</v>
      </c>
      <c r="B19" s="16">
        <v>45451</v>
      </c>
      <c r="C19" s="21" t="s">
        <v>122</v>
      </c>
      <c r="D19" s="22" t="s">
        <v>123</v>
      </c>
      <c r="E19" s="16">
        <v>45451</v>
      </c>
      <c r="F19" s="139">
        <v>11242</v>
      </c>
      <c r="G19" s="24"/>
      <c r="H19" s="24"/>
      <c r="I19" s="24"/>
      <c r="J19" s="24">
        <v>1360</v>
      </c>
      <c r="K19" s="24"/>
      <c r="L19" s="24"/>
      <c r="M19" s="24"/>
      <c r="N19" s="75">
        <f t="shared" si="1"/>
        <v>1360</v>
      </c>
      <c r="O19" s="78"/>
      <c r="P19" s="59"/>
      <c r="Q19" s="72"/>
    </row>
    <row r="20" s="1" customFormat="1" customHeight="1" spans="1:17">
      <c r="A20" s="16">
        <v>45451</v>
      </c>
      <c r="B20" s="16">
        <v>45451</v>
      </c>
      <c r="C20" s="21" t="s">
        <v>124</v>
      </c>
      <c r="D20" s="22" t="s">
        <v>117</v>
      </c>
      <c r="E20" s="16">
        <v>45451</v>
      </c>
      <c r="F20" s="139">
        <v>11243</v>
      </c>
      <c r="G20" s="24"/>
      <c r="H20" s="24"/>
      <c r="I20" s="24"/>
      <c r="J20" s="24">
        <v>880</v>
      </c>
      <c r="K20" s="24"/>
      <c r="L20" s="24"/>
      <c r="M20" s="24"/>
      <c r="N20" s="75">
        <f t="shared" si="1"/>
        <v>880</v>
      </c>
      <c r="O20" s="78"/>
      <c r="P20" s="59"/>
      <c r="Q20" s="72"/>
    </row>
    <row r="21" s="1" customFormat="1" customHeight="1" spans="1:17">
      <c r="A21" s="16">
        <v>45453</v>
      </c>
      <c r="B21" s="16">
        <v>45453</v>
      </c>
      <c r="C21" s="21" t="s">
        <v>125</v>
      </c>
      <c r="D21" s="22" t="s">
        <v>111</v>
      </c>
      <c r="E21" s="16">
        <v>45453</v>
      </c>
      <c r="F21" s="139">
        <v>11244</v>
      </c>
      <c r="G21" s="24"/>
      <c r="H21" s="24"/>
      <c r="I21" s="24"/>
      <c r="J21" s="24">
        <v>1320</v>
      </c>
      <c r="K21" s="24"/>
      <c r="L21" s="24"/>
      <c r="M21" s="24"/>
      <c r="N21" s="75">
        <f t="shared" si="1"/>
        <v>1320</v>
      </c>
      <c r="O21" s="78"/>
      <c r="P21" s="59"/>
      <c r="Q21" s="72"/>
    </row>
    <row r="22" s="1" customFormat="1" customHeight="1" spans="1:17">
      <c r="A22" s="16">
        <v>45456</v>
      </c>
      <c r="B22" s="16">
        <v>45456</v>
      </c>
      <c r="C22" s="21" t="s">
        <v>126</v>
      </c>
      <c r="D22" s="22" t="s">
        <v>65</v>
      </c>
      <c r="E22" s="16">
        <v>45456</v>
      </c>
      <c r="F22" s="139">
        <v>11245</v>
      </c>
      <c r="G22" s="24"/>
      <c r="H22" s="24"/>
      <c r="I22" s="24"/>
      <c r="J22" s="24">
        <v>2640</v>
      </c>
      <c r="K22" s="24"/>
      <c r="L22" s="24"/>
      <c r="M22" s="24"/>
      <c r="N22" s="75">
        <f t="shared" si="1"/>
        <v>2640</v>
      </c>
      <c r="O22" s="78"/>
      <c r="P22" s="59"/>
      <c r="Q22" s="72"/>
    </row>
    <row r="23" s="1" customFormat="1" customHeight="1" spans="1:17">
      <c r="A23" s="16">
        <v>45461</v>
      </c>
      <c r="B23" s="16">
        <v>45461</v>
      </c>
      <c r="C23" s="21" t="s">
        <v>127</v>
      </c>
      <c r="D23" s="22" t="s">
        <v>128</v>
      </c>
      <c r="E23" s="16">
        <v>45461</v>
      </c>
      <c r="F23" s="139">
        <v>11246</v>
      </c>
      <c r="G23" s="24"/>
      <c r="H23" s="24"/>
      <c r="I23" s="24"/>
      <c r="J23" s="24">
        <v>4400</v>
      </c>
      <c r="K23" s="24"/>
      <c r="L23" s="24"/>
      <c r="M23" s="24"/>
      <c r="N23" s="75">
        <f t="shared" si="1"/>
        <v>4400</v>
      </c>
      <c r="O23" s="78"/>
      <c r="P23" s="59"/>
      <c r="Q23" s="72"/>
    </row>
    <row r="24" s="1" customFormat="1" customHeight="1" spans="1:17">
      <c r="A24" s="16">
        <v>45461</v>
      </c>
      <c r="B24" s="16">
        <v>45461</v>
      </c>
      <c r="C24" s="21" t="s">
        <v>129</v>
      </c>
      <c r="D24" s="22" t="s">
        <v>130</v>
      </c>
      <c r="E24" s="16">
        <v>45461</v>
      </c>
      <c r="F24" s="139">
        <v>11247</v>
      </c>
      <c r="G24" s="24"/>
      <c r="H24" s="24"/>
      <c r="I24" s="24"/>
      <c r="J24" s="24">
        <v>5280</v>
      </c>
      <c r="K24" s="24"/>
      <c r="L24" s="24"/>
      <c r="M24" s="24"/>
      <c r="N24" s="75">
        <f t="shared" ref="N24:N39" si="2">G24+H24+I24+J24+K24+L24+M24</f>
        <v>5280</v>
      </c>
      <c r="O24" s="78"/>
      <c r="P24" s="59"/>
      <c r="Q24" s="72"/>
    </row>
    <row r="25" s="1" customFormat="1" customHeight="1" spans="1:17">
      <c r="A25" s="16">
        <v>45461</v>
      </c>
      <c r="B25" s="16">
        <v>45461</v>
      </c>
      <c r="C25" s="21" t="s">
        <v>131</v>
      </c>
      <c r="D25" s="22" t="s">
        <v>65</v>
      </c>
      <c r="E25" s="16">
        <v>45461</v>
      </c>
      <c r="F25" s="139">
        <v>11248</v>
      </c>
      <c r="G25" s="24"/>
      <c r="H25" s="24"/>
      <c r="I25" s="24"/>
      <c r="J25" s="24">
        <v>4400</v>
      </c>
      <c r="K25" s="24"/>
      <c r="L25" s="24"/>
      <c r="M25" s="24"/>
      <c r="N25" s="75">
        <f t="shared" si="2"/>
        <v>4400</v>
      </c>
      <c r="O25" s="78"/>
      <c r="P25" s="59"/>
      <c r="Q25" s="72"/>
    </row>
    <row r="26" s="1" customFormat="1" customHeight="1" spans="1:17">
      <c r="A26" s="16">
        <v>45461</v>
      </c>
      <c r="B26" s="16">
        <v>45461</v>
      </c>
      <c r="C26" s="21" t="s">
        <v>132</v>
      </c>
      <c r="D26" s="22" t="s">
        <v>130</v>
      </c>
      <c r="E26" s="16">
        <v>45461</v>
      </c>
      <c r="F26" s="139">
        <v>11249</v>
      </c>
      <c r="G26" s="24"/>
      <c r="H26" s="24"/>
      <c r="I26" s="24"/>
      <c r="J26" s="24">
        <v>2640</v>
      </c>
      <c r="K26" s="24"/>
      <c r="L26" s="24"/>
      <c r="M26" s="24"/>
      <c r="N26" s="75">
        <f t="shared" si="2"/>
        <v>2640</v>
      </c>
      <c r="O26" s="78"/>
      <c r="P26" s="59"/>
      <c r="Q26" s="72"/>
    </row>
    <row r="27" s="1" customFormat="1" customHeight="1" spans="1:17">
      <c r="A27" s="16">
        <v>45461</v>
      </c>
      <c r="B27" s="16">
        <v>45461</v>
      </c>
      <c r="C27" s="21" t="s">
        <v>133</v>
      </c>
      <c r="D27" s="22" t="s">
        <v>113</v>
      </c>
      <c r="E27" s="16">
        <v>45461</v>
      </c>
      <c r="F27" s="139">
        <v>11250</v>
      </c>
      <c r="G27" s="24"/>
      <c r="H27" s="24"/>
      <c r="I27" s="24"/>
      <c r="J27" s="24"/>
      <c r="K27" s="24">
        <v>41355</v>
      </c>
      <c r="L27" s="24"/>
      <c r="M27" s="24"/>
      <c r="N27" s="75">
        <f t="shared" si="2"/>
        <v>41355</v>
      </c>
      <c r="O27" s="78"/>
      <c r="P27" s="59"/>
      <c r="Q27" s="72"/>
    </row>
    <row r="28" s="1" customFormat="1" customHeight="1" spans="1:17">
      <c r="A28" s="16">
        <v>45463</v>
      </c>
      <c r="B28" s="16">
        <v>45463</v>
      </c>
      <c r="C28" s="21" t="s">
        <v>134</v>
      </c>
      <c r="D28" s="22" t="s">
        <v>121</v>
      </c>
      <c r="E28" s="16">
        <v>45463</v>
      </c>
      <c r="F28" s="139">
        <v>11251</v>
      </c>
      <c r="G28" s="24"/>
      <c r="H28" s="24"/>
      <c r="I28" s="24"/>
      <c r="J28" s="24">
        <v>3520</v>
      </c>
      <c r="K28" s="24"/>
      <c r="L28" s="24"/>
      <c r="M28" s="24"/>
      <c r="N28" s="75">
        <f t="shared" si="2"/>
        <v>3520</v>
      </c>
      <c r="O28" s="78"/>
      <c r="P28" s="59"/>
      <c r="Q28" s="72"/>
    </row>
    <row r="29" s="1" customFormat="1" customHeight="1" spans="1:17">
      <c r="A29" s="16">
        <v>45463</v>
      </c>
      <c r="B29" s="16">
        <v>45463</v>
      </c>
      <c r="C29" s="21" t="s">
        <v>135</v>
      </c>
      <c r="D29" s="22" t="s">
        <v>123</v>
      </c>
      <c r="E29" s="16">
        <v>45463</v>
      </c>
      <c r="F29" s="139">
        <v>11252</v>
      </c>
      <c r="G29" s="24"/>
      <c r="H29" s="24"/>
      <c r="I29" s="24"/>
      <c r="J29" s="24">
        <v>2200</v>
      </c>
      <c r="K29" s="24"/>
      <c r="L29" s="24"/>
      <c r="M29" s="24"/>
      <c r="N29" s="75">
        <f t="shared" si="2"/>
        <v>2200</v>
      </c>
      <c r="O29" s="78"/>
      <c r="P29" s="59"/>
      <c r="Q29" s="72"/>
    </row>
    <row r="30" s="1" customFormat="1" customHeight="1" spans="1:17">
      <c r="A30" s="16">
        <v>45464</v>
      </c>
      <c r="B30" s="16">
        <v>45464</v>
      </c>
      <c r="C30" s="21" t="s">
        <v>136</v>
      </c>
      <c r="D30" s="22" t="s">
        <v>105</v>
      </c>
      <c r="E30" s="16">
        <v>45467</v>
      </c>
      <c r="F30" s="139">
        <v>11253</v>
      </c>
      <c r="G30" s="24"/>
      <c r="H30" s="24"/>
      <c r="I30" s="24"/>
      <c r="J30" s="24">
        <v>2640</v>
      </c>
      <c r="K30" s="24">
        <v>7525</v>
      </c>
      <c r="L30" s="24"/>
      <c r="M30" s="24"/>
      <c r="N30" s="75">
        <f t="shared" si="2"/>
        <v>10165</v>
      </c>
      <c r="O30" s="78"/>
      <c r="P30" s="59"/>
      <c r="Q30" s="72"/>
    </row>
    <row r="31" s="1" customFormat="1" customHeight="1" spans="1:17">
      <c r="A31" s="16">
        <v>45467</v>
      </c>
      <c r="B31" s="16">
        <v>45467</v>
      </c>
      <c r="C31" s="21" t="s">
        <v>137</v>
      </c>
      <c r="D31" s="22" t="s">
        <v>111</v>
      </c>
      <c r="E31" s="16">
        <v>45467</v>
      </c>
      <c r="F31" s="139">
        <v>11254</v>
      </c>
      <c r="G31" s="24"/>
      <c r="H31" s="24"/>
      <c r="I31" s="24"/>
      <c r="J31" s="24">
        <v>3960</v>
      </c>
      <c r="K31" s="24"/>
      <c r="L31" s="24"/>
      <c r="M31" s="24"/>
      <c r="N31" s="75">
        <f t="shared" si="2"/>
        <v>3960</v>
      </c>
      <c r="O31" s="78"/>
      <c r="P31" s="59"/>
      <c r="Q31" s="72"/>
    </row>
    <row r="32" s="1" customFormat="1" customHeight="1" spans="1:17">
      <c r="A32" s="16">
        <v>45467</v>
      </c>
      <c r="B32" s="16">
        <v>45467</v>
      </c>
      <c r="C32" s="21" t="s">
        <v>138</v>
      </c>
      <c r="D32" s="22" t="s">
        <v>65</v>
      </c>
      <c r="E32" s="16">
        <v>45467</v>
      </c>
      <c r="F32" s="139">
        <v>11256</v>
      </c>
      <c r="G32" s="24"/>
      <c r="H32" s="24"/>
      <c r="I32" s="24"/>
      <c r="J32" s="24">
        <v>1760</v>
      </c>
      <c r="K32" s="24"/>
      <c r="L32" s="24"/>
      <c r="M32" s="24"/>
      <c r="N32" s="75">
        <f t="shared" si="2"/>
        <v>1760</v>
      </c>
      <c r="O32" s="78"/>
      <c r="P32" s="59"/>
      <c r="Q32" s="72"/>
    </row>
    <row r="33" s="1" customFormat="1" customHeight="1" spans="1:17">
      <c r="A33" s="16">
        <v>45467</v>
      </c>
      <c r="B33" s="16">
        <v>45467</v>
      </c>
      <c r="C33" s="21" t="s">
        <v>139</v>
      </c>
      <c r="D33" s="22" t="s">
        <v>140</v>
      </c>
      <c r="E33" s="16">
        <v>45467</v>
      </c>
      <c r="F33" s="139">
        <v>11257</v>
      </c>
      <c r="G33" s="24"/>
      <c r="H33" s="24"/>
      <c r="I33" s="24"/>
      <c r="J33" s="24">
        <v>1496</v>
      </c>
      <c r="K33" s="24"/>
      <c r="L33" s="24"/>
      <c r="M33" s="24"/>
      <c r="N33" s="75">
        <f t="shared" si="2"/>
        <v>1496</v>
      </c>
      <c r="O33" s="78"/>
      <c r="P33" s="59"/>
      <c r="Q33" s="72"/>
    </row>
    <row r="34" s="1" customFormat="1" customHeight="1" spans="1:17">
      <c r="A34" s="16">
        <v>45469</v>
      </c>
      <c r="B34" s="16">
        <v>45469</v>
      </c>
      <c r="C34" s="21" t="s">
        <v>141</v>
      </c>
      <c r="D34" s="22" t="s">
        <v>130</v>
      </c>
      <c r="E34" s="16">
        <v>45469</v>
      </c>
      <c r="F34" s="139">
        <v>11260</v>
      </c>
      <c r="G34" s="24"/>
      <c r="H34" s="24"/>
      <c r="I34" s="24"/>
      <c r="J34" s="24">
        <v>2640</v>
      </c>
      <c r="K34" s="24"/>
      <c r="L34" s="24"/>
      <c r="M34" s="24"/>
      <c r="N34" s="75">
        <f t="shared" si="2"/>
        <v>2640</v>
      </c>
      <c r="O34" s="78"/>
      <c r="P34" s="59"/>
      <c r="Q34" s="72"/>
    </row>
    <row r="35" s="1" customFormat="1" customHeight="1" spans="1:17">
      <c r="A35" s="16">
        <v>45469</v>
      </c>
      <c r="B35" s="16">
        <v>45469</v>
      </c>
      <c r="C35" s="21" t="s">
        <v>142</v>
      </c>
      <c r="D35" s="22" t="s">
        <v>143</v>
      </c>
      <c r="E35" s="16">
        <v>45470</v>
      </c>
      <c r="F35" s="139">
        <v>11259</v>
      </c>
      <c r="G35" s="24"/>
      <c r="H35" s="24"/>
      <c r="I35" s="24"/>
      <c r="J35" s="24">
        <v>1760</v>
      </c>
      <c r="K35" s="24"/>
      <c r="L35" s="24"/>
      <c r="M35" s="24"/>
      <c r="N35" s="75">
        <f t="shared" si="2"/>
        <v>1760</v>
      </c>
      <c r="O35" s="78"/>
      <c r="P35" s="59"/>
      <c r="Q35" s="72"/>
    </row>
    <row r="36" s="1" customFormat="1" customHeight="1" spans="1:17">
      <c r="A36" s="16">
        <v>45470</v>
      </c>
      <c r="B36" s="16">
        <v>45470</v>
      </c>
      <c r="C36" s="21" t="s">
        <v>144</v>
      </c>
      <c r="D36" s="22" t="s">
        <v>65</v>
      </c>
      <c r="E36" s="16">
        <v>45470</v>
      </c>
      <c r="F36" s="139">
        <v>11261</v>
      </c>
      <c r="G36" s="24"/>
      <c r="H36" s="24"/>
      <c r="I36" s="24"/>
      <c r="J36" s="24">
        <v>1496</v>
      </c>
      <c r="K36" s="24"/>
      <c r="L36" s="24"/>
      <c r="M36" s="24"/>
      <c r="N36" s="75">
        <f t="shared" si="2"/>
        <v>1496</v>
      </c>
      <c r="O36" s="78"/>
      <c r="P36" s="59"/>
      <c r="Q36" s="72"/>
    </row>
    <row r="37" s="1" customFormat="1" customHeight="1" spans="1:17">
      <c r="A37" s="16">
        <v>45470</v>
      </c>
      <c r="B37" s="16">
        <v>45470</v>
      </c>
      <c r="C37" s="21" t="s">
        <v>145</v>
      </c>
      <c r="D37" s="22" t="s">
        <v>146</v>
      </c>
      <c r="E37" s="16">
        <v>45470</v>
      </c>
      <c r="F37" s="139">
        <v>11262</v>
      </c>
      <c r="G37" s="24"/>
      <c r="H37" s="24"/>
      <c r="I37" s="24"/>
      <c r="J37" s="24">
        <v>5280</v>
      </c>
      <c r="K37" s="24"/>
      <c r="L37" s="24"/>
      <c r="M37" s="24"/>
      <c r="N37" s="75">
        <f t="shared" si="2"/>
        <v>5280</v>
      </c>
      <c r="O37" s="78"/>
      <c r="P37" s="59"/>
      <c r="Q37" s="72"/>
    </row>
    <row r="38" s="1" customFormat="1" customHeight="1" spans="1:17">
      <c r="A38" s="16">
        <v>45471</v>
      </c>
      <c r="B38" s="16">
        <v>45471</v>
      </c>
      <c r="C38" s="21" t="s">
        <v>147</v>
      </c>
      <c r="D38" s="22" t="s">
        <v>148</v>
      </c>
      <c r="E38" s="16">
        <v>45471</v>
      </c>
      <c r="F38" s="139">
        <v>11263</v>
      </c>
      <c r="G38" s="24"/>
      <c r="H38" s="24"/>
      <c r="I38" s="24"/>
      <c r="J38" s="24">
        <v>1650</v>
      </c>
      <c r="K38" s="24"/>
      <c r="L38" s="24"/>
      <c r="M38" s="24"/>
      <c r="N38" s="75">
        <f t="shared" si="2"/>
        <v>1650</v>
      </c>
      <c r="O38" s="78"/>
      <c r="P38" s="59"/>
      <c r="Q38" s="72"/>
    </row>
    <row r="39" s="1" customFormat="1" customHeight="1" spans="1:17">
      <c r="A39" s="16">
        <v>45471</v>
      </c>
      <c r="B39" s="16">
        <v>45471</v>
      </c>
      <c r="C39" s="21" t="s">
        <v>149</v>
      </c>
      <c r="D39" s="22" t="s">
        <v>113</v>
      </c>
      <c r="E39" s="16">
        <v>45471</v>
      </c>
      <c r="F39" s="139">
        <v>11264</v>
      </c>
      <c r="G39" s="24"/>
      <c r="H39" s="24"/>
      <c r="I39" s="24"/>
      <c r="J39" s="24">
        <v>10692</v>
      </c>
      <c r="K39" s="24"/>
      <c r="L39" s="24"/>
      <c r="M39" s="24"/>
      <c r="N39" s="75">
        <f t="shared" si="2"/>
        <v>10692</v>
      </c>
      <c r="O39" s="78"/>
      <c r="P39" s="59"/>
      <c r="Q39" s="72"/>
    </row>
    <row r="40" s="1" customFormat="1" customHeight="1" spans="1:17">
      <c r="A40" s="43" t="s">
        <v>51</v>
      </c>
      <c r="B40" s="44"/>
      <c r="C40" s="45"/>
      <c r="D40" s="46"/>
      <c r="E40" s="44"/>
      <c r="F40" s="47" t="s">
        <v>52</v>
      </c>
      <c r="G40" s="48">
        <f t="shared" ref="G40:N40" si="3">SUM(G8:G39)</f>
        <v>0</v>
      </c>
      <c r="H40" s="48">
        <f t="shared" si="3"/>
        <v>0</v>
      </c>
      <c r="I40" s="48">
        <f t="shared" si="3"/>
        <v>0</v>
      </c>
      <c r="J40" s="48">
        <f t="shared" si="3"/>
        <v>86556</v>
      </c>
      <c r="K40" s="48">
        <f t="shared" si="3"/>
        <v>51030</v>
      </c>
      <c r="L40" s="48">
        <f t="shared" si="3"/>
        <v>0</v>
      </c>
      <c r="M40" s="48">
        <f t="shared" si="3"/>
        <v>0</v>
      </c>
      <c r="N40" s="48">
        <f t="shared" si="3"/>
        <v>137586</v>
      </c>
      <c r="O40" s="81"/>
      <c r="P40" s="59"/>
      <c r="Q40" s="72"/>
    </row>
    <row r="41" s="1" customFormat="1" customHeight="1" spans="1:17">
      <c r="A41" s="49"/>
      <c r="B41" s="49"/>
      <c r="C41" s="50"/>
      <c r="D41" s="51"/>
      <c r="E41" s="49"/>
      <c r="F41" s="52"/>
      <c r="G41" s="53"/>
      <c r="H41" s="53"/>
      <c r="I41" s="53"/>
      <c r="J41" s="53"/>
      <c r="K41" s="53"/>
      <c r="L41" s="53"/>
      <c r="M41" s="53"/>
      <c r="N41" s="53"/>
      <c r="O41" s="4"/>
      <c r="P41" s="82"/>
      <c r="Q41" s="72"/>
    </row>
    <row r="42" s="1" customFormat="1" customHeight="1" spans="1:17">
      <c r="A42" s="4" t="s">
        <v>0</v>
      </c>
      <c r="B42" s="4"/>
      <c r="C42" s="4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82"/>
      <c r="Q42" s="72"/>
    </row>
    <row r="43" s="1" customFormat="1" customHeight="1" spans="1:17">
      <c r="A43" s="4" t="s">
        <v>1</v>
      </c>
      <c r="B43" s="4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82"/>
      <c r="Q43" s="72"/>
    </row>
    <row r="44" s="1" customFormat="1" customHeight="1" spans="1:17">
      <c r="A44" s="4" t="s">
        <v>2</v>
      </c>
      <c r="B44" s="4"/>
      <c r="C44" s="4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82"/>
      <c r="Q44" s="72"/>
    </row>
    <row r="45" s="1" customFormat="1" customHeight="1" spans="1:17">
      <c r="A45" s="4"/>
      <c r="B45" s="4"/>
      <c r="C45" s="4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82"/>
      <c r="Q45" s="72"/>
    </row>
    <row r="46" s="1" customFormat="1" customHeight="1" spans="1:17">
      <c r="A46" s="6" t="s">
        <v>53</v>
      </c>
      <c r="B46" s="6"/>
      <c r="C46" s="4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82"/>
      <c r="Q46" s="72"/>
    </row>
    <row r="47" s="1" customFormat="1" customHeight="1" spans="1:17">
      <c r="A47" s="54" t="s">
        <v>4</v>
      </c>
      <c r="B47" s="54" t="s">
        <v>5</v>
      </c>
      <c r="C47" s="7" t="s">
        <v>6</v>
      </c>
      <c r="D47" s="7" t="s">
        <v>7</v>
      </c>
      <c r="E47" s="7" t="s">
        <v>55</v>
      </c>
      <c r="F47" s="7" t="s">
        <v>55</v>
      </c>
      <c r="G47" s="7" t="s">
        <v>10</v>
      </c>
      <c r="H47" s="10" t="s">
        <v>11</v>
      </c>
      <c r="I47" s="10"/>
      <c r="J47" s="7" t="s">
        <v>12</v>
      </c>
      <c r="K47" s="7" t="s">
        <v>13</v>
      </c>
      <c r="L47" s="83" t="s">
        <v>14</v>
      </c>
      <c r="M47" s="83"/>
      <c r="N47" s="7" t="s">
        <v>15</v>
      </c>
      <c r="O47" s="7" t="s">
        <v>16</v>
      </c>
      <c r="P47" s="7" t="s">
        <v>56</v>
      </c>
      <c r="Q47" s="7" t="s">
        <v>57</v>
      </c>
    </row>
    <row r="48" s="1" customFormat="1" customHeight="1" spans="1:17">
      <c r="A48" s="54"/>
      <c r="B48" s="54"/>
      <c r="C48" s="11"/>
      <c r="D48" s="11"/>
      <c r="E48" s="55" t="s">
        <v>18</v>
      </c>
      <c r="F48" s="55"/>
      <c r="G48" s="11"/>
      <c r="H48" s="15" t="s">
        <v>19</v>
      </c>
      <c r="I48" s="15" t="s">
        <v>20</v>
      </c>
      <c r="J48" s="11"/>
      <c r="K48" s="11"/>
      <c r="L48" s="15" t="s">
        <v>19</v>
      </c>
      <c r="M48" s="15" t="s">
        <v>20</v>
      </c>
      <c r="N48" s="11"/>
      <c r="O48" s="11"/>
      <c r="P48" s="11"/>
      <c r="Q48" s="11"/>
    </row>
    <row r="49" s="1" customFormat="1" customHeight="1" spans="1:17">
      <c r="A49" s="16">
        <v>45453</v>
      </c>
      <c r="B49" s="32">
        <v>45453</v>
      </c>
      <c r="C49" s="21" t="s">
        <v>150</v>
      </c>
      <c r="D49" s="57" t="s">
        <v>143</v>
      </c>
      <c r="E49" s="58">
        <v>45453</v>
      </c>
      <c r="F49" s="33">
        <v>43714</v>
      </c>
      <c r="G49" s="120"/>
      <c r="H49" s="120"/>
      <c r="I49" s="120"/>
      <c r="J49" s="120">
        <v>11968</v>
      </c>
      <c r="K49" s="120"/>
      <c r="L49" s="36"/>
      <c r="M49" s="36"/>
      <c r="N49" s="36">
        <f>G49+H49+I49+J49+K49+L49+M49</f>
        <v>11968</v>
      </c>
      <c r="O49" s="84"/>
      <c r="P49" s="59" t="s">
        <v>151</v>
      </c>
      <c r="Q49" s="56"/>
    </row>
    <row r="50" s="1" customFormat="1" customHeight="1" spans="1:17">
      <c r="A50" s="16">
        <v>45461</v>
      </c>
      <c r="B50" s="32">
        <v>45461</v>
      </c>
      <c r="C50" s="21" t="s">
        <v>152</v>
      </c>
      <c r="D50" s="57" t="s">
        <v>153</v>
      </c>
      <c r="E50" s="58">
        <v>45461</v>
      </c>
      <c r="F50" s="33">
        <v>43715</v>
      </c>
      <c r="G50" s="120"/>
      <c r="H50" s="120"/>
      <c r="I50" s="120"/>
      <c r="J50" s="120"/>
      <c r="K50" s="120">
        <v>36810</v>
      </c>
      <c r="L50" s="36"/>
      <c r="M50" s="36"/>
      <c r="N50" s="36">
        <f>G50+H50+I50+J50+K50+L50+M50</f>
        <v>36810</v>
      </c>
      <c r="O50" s="84"/>
      <c r="P50" s="59" t="s">
        <v>151</v>
      </c>
      <c r="Q50" s="56"/>
    </row>
    <row r="51" s="1" customFormat="1" customHeight="1" spans="1:17">
      <c r="A51" s="16">
        <v>45464</v>
      </c>
      <c r="B51" s="32">
        <v>45464</v>
      </c>
      <c r="C51" s="21" t="s">
        <v>154</v>
      </c>
      <c r="D51" s="57" t="s">
        <v>155</v>
      </c>
      <c r="E51" s="140" t="s">
        <v>62</v>
      </c>
      <c r="F51" s="136"/>
      <c r="G51" s="120"/>
      <c r="H51" s="120"/>
      <c r="I51" s="120"/>
      <c r="J51" s="120">
        <v>440</v>
      </c>
      <c r="K51" s="120"/>
      <c r="L51" s="36"/>
      <c r="M51" s="36"/>
      <c r="N51" s="36">
        <f>G51+H51+I51+J51+K51+L51+M51</f>
        <v>440</v>
      </c>
      <c r="O51" s="84"/>
      <c r="P51" s="59" t="s">
        <v>156</v>
      </c>
      <c r="Q51" s="56"/>
    </row>
    <row r="52" s="1" customFormat="1" customHeight="1" spans="1:17">
      <c r="A52" s="43" t="s">
        <v>15</v>
      </c>
      <c r="B52" s="22"/>
      <c r="C52" s="59"/>
      <c r="D52" s="57"/>
      <c r="E52" s="58"/>
      <c r="F52" s="118"/>
      <c r="G52" s="61">
        <f t="shared" ref="G52:N52" si="4">SUM(G49:G51)</f>
        <v>0</v>
      </c>
      <c r="H52" s="61">
        <f t="shared" si="4"/>
        <v>0</v>
      </c>
      <c r="I52" s="61">
        <f t="shared" si="4"/>
        <v>0</v>
      </c>
      <c r="J52" s="61">
        <f t="shared" si="4"/>
        <v>12408</v>
      </c>
      <c r="K52" s="61">
        <f t="shared" si="4"/>
        <v>36810</v>
      </c>
      <c r="L52" s="61">
        <f t="shared" si="4"/>
        <v>0</v>
      </c>
      <c r="M52" s="61">
        <f t="shared" si="4"/>
        <v>0</v>
      </c>
      <c r="N52" s="61">
        <f t="shared" si="4"/>
        <v>49218</v>
      </c>
      <c r="O52" s="84"/>
      <c r="P52" s="59"/>
      <c r="Q52" s="56"/>
    </row>
    <row r="53" s="1" customFormat="1" customHeight="1" spans="1:17">
      <c r="A53" s="51" t="s">
        <v>80</v>
      </c>
      <c r="B53" s="43"/>
      <c r="C53" s="62"/>
      <c r="D53" s="43"/>
      <c r="E53" s="141"/>
      <c r="F53" s="43"/>
      <c r="G53" s="63">
        <f t="shared" ref="G53:N53" si="5">G40+G52</f>
        <v>0</v>
      </c>
      <c r="H53" s="63">
        <f t="shared" si="5"/>
        <v>0</v>
      </c>
      <c r="I53" s="63">
        <f t="shared" si="5"/>
        <v>0</v>
      </c>
      <c r="J53" s="63">
        <f t="shared" si="5"/>
        <v>98964</v>
      </c>
      <c r="K53" s="63">
        <f t="shared" si="5"/>
        <v>87840</v>
      </c>
      <c r="L53" s="63">
        <f t="shared" si="5"/>
        <v>0</v>
      </c>
      <c r="M53" s="63">
        <f t="shared" si="5"/>
        <v>0</v>
      </c>
      <c r="N53" s="63">
        <f t="shared" si="5"/>
        <v>186804</v>
      </c>
      <c r="O53" s="84"/>
      <c r="P53" s="59"/>
      <c r="Q53" s="56"/>
    </row>
    <row r="54" s="1" customFormat="1" customHeight="1" spans="1:17">
      <c r="A54" s="51"/>
      <c r="B54" s="64"/>
      <c r="C54" s="65"/>
      <c r="D54" s="64"/>
      <c r="E54" s="66"/>
      <c r="F54" s="64"/>
      <c r="G54" s="67"/>
      <c r="H54" s="67"/>
      <c r="I54" s="67"/>
      <c r="J54" s="67"/>
      <c r="K54" s="67"/>
      <c r="L54" s="67"/>
      <c r="M54" s="67"/>
      <c r="N54" s="67"/>
      <c r="O54" s="85"/>
      <c r="P54" s="82"/>
      <c r="Q54" s="87"/>
    </row>
    <row r="55" s="1" customFormat="1" customHeight="1" spans="1:17">
      <c r="A55" s="68"/>
      <c r="B55" s="68"/>
      <c r="C55" s="69"/>
      <c r="D55" s="70"/>
      <c r="E55" s="70"/>
      <c r="F55" s="69"/>
      <c r="G55" s="71"/>
      <c r="H55" s="71"/>
      <c r="I55" s="72"/>
      <c r="J55" s="72"/>
      <c r="K55" s="72"/>
      <c r="L55" s="72"/>
      <c r="M55" s="72"/>
      <c r="N55" s="72"/>
      <c r="O55" s="72"/>
      <c r="P55" s="82"/>
      <c r="Q55" s="72"/>
    </row>
    <row r="56" s="1" customFormat="1" customHeight="1" spans="1:17">
      <c r="A56" s="68"/>
      <c r="B56" s="68"/>
      <c r="C56" s="69"/>
      <c r="D56" s="70"/>
      <c r="E56" s="70"/>
      <c r="F56" s="69"/>
      <c r="G56" s="71"/>
      <c r="H56" s="71"/>
      <c r="I56" s="72"/>
      <c r="J56" s="72"/>
      <c r="K56" s="72"/>
      <c r="L56" s="72"/>
      <c r="M56" s="72"/>
      <c r="N56" s="72"/>
      <c r="O56" s="72"/>
      <c r="P56" s="82"/>
      <c r="Q56" s="72"/>
    </row>
    <row r="57" s="1" customFormat="1" customHeight="1" spans="1:17">
      <c r="A57" s="72"/>
      <c r="B57" s="72"/>
      <c r="C57" s="72"/>
      <c r="D57" s="72"/>
      <c r="E57" s="88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82"/>
      <c r="Q57" s="72"/>
    </row>
    <row r="58" s="1" customFormat="1" customHeight="1" spans="1:17">
      <c r="A58" s="4" t="s">
        <v>0</v>
      </c>
      <c r="B58" s="4"/>
      <c r="C58" s="4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82"/>
      <c r="Q58" s="72"/>
    </row>
    <row r="59" s="1" customFormat="1" customHeight="1" spans="1:17">
      <c r="A59" s="4" t="s">
        <v>81</v>
      </c>
      <c r="B59" s="4"/>
      <c r="C59" s="4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82"/>
      <c r="Q59" s="72"/>
    </row>
    <row r="60" s="1" customFormat="1" customHeight="1" spans="1:17">
      <c r="A60" s="4" t="s">
        <v>2</v>
      </c>
      <c r="B60" s="4"/>
      <c r="C60" s="4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82"/>
      <c r="Q60" s="72"/>
    </row>
    <row r="61" s="1" customFormat="1" customHeight="1" spans="1:17">
      <c r="A61" s="4"/>
      <c r="B61" s="4"/>
      <c r="C61" s="4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82"/>
      <c r="Q61" s="72"/>
    </row>
    <row r="62" s="1" customFormat="1" customHeight="1" spans="1:17">
      <c r="A62" s="89" t="s">
        <v>82</v>
      </c>
      <c r="B62" s="89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82"/>
      <c r="Q62" s="72"/>
    </row>
    <row r="63" s="1" customFormat="1" customHeight="1" spans="1:17">
      <c r="A63" s="54" t="s">
        <v>4</v>
      </c>
      <c r="B63" s="54" t="s">
        <v>5</v>
      </c>
      <c r="C63" s="7" t="s">
        <v>6</v>
      </c>
      <c r="D63" s="8" t="s">
        <v>7</v>
      </c>
      <c r="E63" s="7" t="s">
        <v>8</v>
      </c>
      <c r="F63" s="9" t="s">
        <v>9</v>
      </c>
      <c r="G63" s="7" t="s">
        <v>10</v>
      </c>
      <c r="H63" s="10" t="s">
        <v>11</v>
      </c>
      <c r="I63" s="10"/>
      <c r="J63" s="54" t="s">
        <v>12</v>
      </c>
      <c r="K63" s="7" t="s">
        <v>13</v>
      </c>
      <c r="L63" s="10" t="s">
        <v>14</v>
      </c>
      <c r="M63" s="10"/>
      <c r="N63" s="54" t="s">
        <v>15</v>
      </c>
      <c r="O63" s="7" t="s">
        <v>16</v>
      </c>
      <c r="P63" s="7" t="s">
        <v>83</v>
      </c>
      <c r="Q63" s="72"/>
    </row>
    <row r="64" s="1" customFormat="1" customHeight="1" spans="1:17">
      <c r="A64" s="54"/>
      <c r="B64" s="54"/>
      <c r="C64" s="55"/>
      <c r="D64" s="90"/>
      <c r="E64" s="13" t="s">
        <v>18</v>
      </c>
      <c r="F64" s="91"/>
      <c r="G64" s="55"/>
      <c r="H64" s="92" t="s">
        <v>19</v>
      </c>
      <c r="I64" s="92" t="s">
        <v>20</v>
      </c>
      <c r="J64" s="54"/>
      <c r="K64" s="55"/>
      <c r="L64" s="92" t="s">
        <v>19</v>
      </c>
      <c r="M64" s="92" t="s">
        <v>20</v>
      </c>
      <c r="N64" s="54"/>
      <c r="O64" s="55"/>
      <c r="P64" s="55"/>
      <c r="Q64" s="72"/>
    </row>
    <row r="65" s="1" customFormat="1" customHeight="1" spans="1:17">
      <c r="A65" s="31">
        <v>45434</v>
      </c>
      <c r="B65" s="31">
        <v>45443</v>
      </c>
      <c r="C65" s="94" t="s">
        <v>157</v>
      </c>
      <c r="D65" s="95" t="s">
        <v>158</v>
      </c>
      <c r="E65" s="32">
        <v>45447</v>
      </c>
      <c r="F65" s="33">
        <v>11236</v>
      </c>
      <c r="G65" s="96"/>
      <c r="H65" s="59"/>
      <c r="I65" s="59"/>
      <c r="J65" s="37">
        <v>1496</v>
      </c>
      <c r="K65" s="77"/>
      <c r="L65" s="36"/>
      <c r="M65" s="36"/>
      <c r="N65" s="36">
        <f t="shared" ref="N65:N70" si="6">G65+H65+I65+J65+K65+L65+M65</f>
        <v>1496</v>
      </c>
      <c r="O65" s="108"/>
      <c r="P65" s="59"/>
      <c r="Q65" s="113"/>
    </row>
    <row r="66" s="1" customFormat="1" customHeight="1" spans="1:17">
      <c r="A66" s="16">
        <v>45426</v>
      </c>
      <c r="B66" s="16">
        <v>45426</v>
      </c>
      <c r="C66" s="21" t="s">
        <v>159</v>
      </c>
      <c r="D66" s="57" t="s">
        <v>153</v>
      </c>
      <c r="E66" s="58">
        <v>45453</v>
      </c>
      <c r="F66" s="33">
        <v>137771</v>
      </c>
      <c r="G66" s="120"/>
      <c r="H66" s="24"/>
      <c r="I66" s="24"/>
      <c r="J66" s="24">
        <v>10560</v>
      </c>
      <c r="K66" s="24"/>
      <c r="L66" s="36"/>
      <c r="M66" s="36"/>
      <c r="N66" s="36">
        <f t="shared" si="6"/>
        <v>10560</v>
      </c>
      <c r="O66" s="108"/>
      <c r="P66" s="59"/>
      <c r="Q66" s="113"/>
    </row>
    <row r="67" s="1" customFormat="1" customHeight="1" spans="1:17">
      <c r="A67" s="16">
        <v>45423</v>
      </c>
      <c r="B67" s="16">
        <v>45423</v>
      </c>
      <c r="C67" s="21" t="s">
        <v>160</v>
      </c>
      <c r="D67" s="22" t="s">
        <v>161</v>
      </c>
      <c r="E67" s="100">
        <v>45453</v>
      </c>
      <c r="F67" s="33" t="s">
        <v>162</v>
      </c>
      <c r="G67" s="24"/>
      <c r="H67" s="24"/>
      <c r="I67" s="24"/>
      <c r="J67" s="20">
        <v>20328</v>
      </c>
      <c r="K67" s="20">
        <v>49990</v>
      </c>
      <c r="L67" s="75"/>
      <c r="M67" s="75"/>
      <c r="N67" s="37">
        <f t="shared" si="6"/>
        <v>70318</v>
      </c>
      <c r="O67" s="109"/>
      <c r="P67" s="59"/>
      <c r="Q67" s="72"/>
    </row>
    <row r="68" s="1" customFormat="1" customHeight="1" spans="1:17">
      <c r="A68" s="16">
        <v>45432</v>
      </c>
      <c r="B68" s="16">
        <v>45432</v>
      </c>
      <c r="C68" s="21" t="s">
        <v>163</v>
      </c>
      <c r="D68" s="22" t="s">
        <v>153</v>
      </c>
      <c r="E68" s="100">
        <v>45464</v>
      </c>
      <c r="F68" s="33">
        <v>137950</v>
      </c>
      <c r="G68" s="120"/>
      <c r="H68" s="24"/>
      <c r="I68" s="24"/>
      <c r="J68" s="20">
        <v>880</v>
      </c>
      <c r="K68" s="20">
        <v>9715</v>
      </c>
      <c r="L68" s="75"/>
      <c r="M68" s="75"/>
      <c r="N68" s="37">
        <f t="shared" si="6"/>
        <v>10595</v>
      </c>
      <c r="O68" s="109"/>
      <c r="P68" s="59"/>
      <c r="Q68" s="72"/>
    </row>
    <row r="69" s="1" customFormat="1" customHeight="1" spans="1:17">
      <c r="A69" s="31">
        <v>45439</v>
      </c>
      <c r="B69" s="31">
        <v>45439</v>
      </c>
      <c r="C69" s="21" t="s">
        <v>164</v>
      </c>
      <c r="D69" s="28" t="s">
        <v>153</v>
      </c>
      <c r="E69" s="16">
        <v>45467</v>
      </c>
      <c r="F69" s="33">
        <v>137954</v>
      </c>
      <c r="G69" s="36"/>
      <c r="H69" s="37"/>
      <c r="I69" s="37"/>
      <c r="J69" s="37">
        <v>5040.6</v>
      </c>
      <c r="K69" s="77"/>
      <c r="L69" s="37"/>
      <c r="M69" s="37"/>
      <c r="N69" s="37">
        <f t="shared" si="6"/>
        <v>5040.6</v>
      </c>
      <c r="O69" s="78"/>
      <c r="P69" s="59"/>
      <c r="Q69" s="72"/>
    </row>
    <row r="70" s="1" customFormat="1" customHeight="1" spans="1:17">
      <c r="A70" s="31">
        <v>45439</v>
      </c>
      <c r="B70" s="31">
        <v>45439</v>
      </c>
      <c r="C70" s="21" t="s">
        <v>165</v>
      </c>
      <c r="D70" s="28" t="s">
        <v>161</v>
      </c>
      <c r="E70" s="16">
        <v>45470</v>
      </c>
      <c r="F70" s="33">
        <v>138076</v>
      </c>
      <c r="G70" s="34"/>
      <c r="H70" s="35"/>
      <c r="I70" s="35"/>
      <c r="J70" s="35"/>
      <c r="K70" s="77">
        <v>93710</v>
      </c>
      <c r="L70" s="35"/>
      <c r="M70" s="35"/>
      <c r="N70" s="37">
        <f t="shared" si="6"/>
        <v>93710</v>
      </c>
      <c r="O70" s="78"/>
      <c r="P70" s="59"/>
      <c r="Q70" s="72"/>
    </row>
    <row r="71" s="1" customFormat="1" customHeight="1" spans="1:17">
      <c r="A71" s="101" t="s">
        <v>100</v>
      </c>
      <c r="B71" s="102"/>
      <c r="C71" s="103"/>
      <c r="D71" s="103"/>
      <c r="E71" s="104"/>
      <c r="F71" s="105"/>
      <c r="G71" s="106">
        <f t="shared" ref="G71:N71" si="7">SUM(G65:G70)</f>
        <v>0</v>
      </c>
      <c r="H71" s="106">
        <f t="shared" si="7"/>
        <v>0</v>
      </c>
      <c r="I71" s="106">
        <f t="shared" si="7"/>
        <v>0</v>
      </c>
      <c r="J71" s="106">
        <f t="shared" si="7"/>
        <v>38304.6</v>
      </c>
      <c r="K71" s="106">
        <f t="shared" si="7"/>
        <v>153415</v>
      </c>
      <c r="L71" s="106">
        <f t="shared" si="7"/>
        <v>0</v>
      </c>
      <c r="M71" s="106">
        <f t="shared" si="7"/>
        <v>0</v>
      </c>
      <c r="N71" s="106">
        <f t="shared" si="7"/>
        <v>191719.6</v>
      </c>
      <c r="O71" s="111"/>
      <c r="P71" s="112"/>
      <c r="Q71" s="72"/>
    </row>
    <row r="72" s="1" customFormat="1" customHeight="1" spans="1:17">
      <c r="A72" s="72"/>
      <c r="B72" s="72"/>
      <c r="C72" s="72"/>
      <c r="D72" s="72"/>
      <c r="E72" s="88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</row>
    <row r="73" s="1" customFormat="1" customHeight="1" spans="1:17">
      <c r="A73" s="72"/>
      <c r="B73" s="72"/>
      <c r="C73" s="72"/>
      <c r="D73" s="72"/>
      <c r="E73" s="88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="1" customFormat="1" customHeight="1" spans="1:17">
      <c r="A74" s="72"/>
      <c r="B74" s="72"/>
      <c r="C74" s="72"/>
      <c r="D74" s="72"/>
      <c r="E74" s="88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</row>
    <row r="75" s="1" customFormat="1" customHeight="1" spans="1:17">
      <c r="A75" s="72"/>
      <c r="B75" s="72"/>
      <c r="C75" s="72"/>
      <c r="D75" s="72"/>
      <c r="E75" s="88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</row>
    <row r="76" s="1" customFormat="1" customHeight="1" spans="5:17">
      <c r="E76" s="3"/>
      <c r="O76" s="72"/>
      <c r="P76" s="72"/>
      <c r="Q76" s="72"/>
    </row>
  </sheetData>
  <sortState ref="A65:L70">
    <sortCondition ref="E65:E70"/>
  </sortState>
  <mergeCells count="42">
    <mergeCell ref="H6:I6"/>
    <mergeCell ref="L6:M6"/>
    <mergeCell ref="H47:I47"/>
    <mergeCell ref="L47:M47"/>
    <mergeCell ref="E51:F51"/>
    <mergeCell ref="A62:B62"/>
    <mergeCell ref="H63:I63"/>
    <mergeCell ref="L63:M63"/>
    <mergeCell ref="A6:A7"/>
    <mergeCell ref="A47:A48"/>
    <mergeCell ref="A63:A64"/>
    <mergeCell ref="B6:B7"/>
    <mergeCell ref="B47:B48"/>
    <mergeCell ref="B63:B64"/>
    <mergeCell ref="C6:C7"/>
    <mergeCell ref="C47:C48"/>
    <mergeCell ref="C63:C64"/>
    <mergeCell ref="D6:D7"/>
    <mergeCell ref="D47:D48"/>
    <mergeCell ref="D63:D64"/>
    <mergeCell ref="F6:F7"/>
    <mergeCell ref="F47:F48"/>
    <mergeCell ref="F63:F64"/>
    <mergeCell ref="G6:G7"/>
    <mergeCell ref="G47:G48"/>
    <mergeCell ref="G63:G64"/>
    <mergeCell ref="J6:J7"/>
    <mergeCell ref="J47:J48"/>
    <mergeCell ref="J63:J64"/>
    <mergeCell ref="K6:K7"/>
    <mergeCell ref="K47:K48"/>
    <mergeCell ref="K63:K64"/>
    <mergeCell ref="N6:N7"/>
    <mergeCell ref="N47:N48"/>
    <mergeCell ref="N63:N64"/>
    <mergeCell ref="O6:O7"/>
    <mergeCell ref="O47:O48"/>
    <mergeCell ref="O63:O64"/>
    <mergeCell ref="P6:P7"/>
    <mergeCell ref="P47:P48"/>
    <mergeCell ref="P63:P64"/>
    <mergeCell ref="Q47:Q48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2"/>
      <c r="Q1" s="72"/>
    </row>
    <row r="2" s="1" customFormat="1" customHeight="1" spans="1:17">
      <c r="A2" s="4" t="s">
        <v>166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72"/>
      <c r="Q2" s="72"/>
    </row>
    <row r="3" s="1" customFormat="1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2"/>
      <c r="Q3" s="72"/>
    </row>
    <row r="4" s="1" customFormat="1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2"/>
      <c r="Q4" s="72"/>
    </row>
    <row r="5" s="1" customFormat="1" customHeight="1" spans="1:17">
      <c r="A5" s="6" t="s">
        <v>3</v>
      </c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72"/>
      <c r="Q5" s="72"/>
    </row>
    <row r="6" s="1" customFormat="1" customHeight="1" spans="1:17">
      <c r="A6" s="7" t="s">
        <v>4</v>
      </c>
      <c r="B6" s="7" t="s">
        <v>5</v>
      </c>
      <c r="C6" s="7" t="s">
        <v>6</v>
      </c>
      <c r="D6" s="8" t="s">
        <v>7</v>
      </c>
      <c r="E6" s="7" t="s">
        <v>8</v>
      </c>
      <c r="F6" s="9" t="s">
        <v>9</v>
      </c>
      <c r="G6" s="7" t="s">
        <v>10</v>
      </c>
      <c r="H6" s="10" t="s">
        <v>11</v>
      </c>
      <c r="I6" s="10"/>
      <c r="J6" s="7" t="s">
        <v>12</v>
      </c>
      <c r="K6" s="7" t="s">
        <v>13</v>
      </c>
      <c r="L6" s="10" t="s">
        <v>14</v>
      </c>
      <c r="M6" s="10"/>
      <c r="N6" s="7" t="s">
        <v>15</v>
      </c>
      <c r="O6" s="7" t="s">
        <v>16</v>
      </c>
      <c r="P6" s="73" t="s">
        <v>17</v>
      </c>
      <c r="Q6" s="72"/>
    </row>
    <row r="7" s="1" customFormat="1" customHeight="1" spans="1:17">
      <c r="A7" s="11"/>
      <c r="B7" s="11"/>
      <c r="C7" s="11"/>
      <c r="D7" s="12"/>
      <c r="E7" s="13" t="s">
        <v>18</v>
      </c>
      <c r="F7" s="14"/>
      <c r="G7" s="11"/>
      <c r="H7" s="15" t="s">
        <v>19</v>
      </c>
      <c r="I7" s="15" t="s">
        <v>20</v>
      </c>
      <c r="J7" s="11"/>
      <c r="K7" s="11"/>
      <c r="L7" s="15" t="s">
        <v>19</v>
      </c>
      <c r="M7" s="15" t="s">
        <v>20</v>
      </c>
      <c r="N7" s="11"/>
      <c r="O7" s="11"/>
      <c r="P7" s="74"/>
      <c r="Q7" s="72"/>
    </row>
    <row r="8" s="1" customFormat="1" customHeight="1" spans="1:17">
      <c r="A8" s="16">
        <v>45444</v>
      </c>
      <c r="B8" s="16">
        <v>45444</v>
      </c>
      <c r="C8" s="21" t="s">
        <v>167</v>
      </c>
      <c r="D8" s="22" t="s">
        <v>168</v>
      </c>
      <c r="E8" s="78">
        <v>45444</v>
      </c>
      <c r="F8" s="114">
        <v>8425</v>
      </c>
      <c r="G8" s="24"/>
      <c r="H8" s="24"/>
      <c r="I8" s="24"/>
      <c r="J8" s="24">
        <v>8500</v>
      </c>
      <c r="K8" s="24"/>
      <c r="L8" s="24"/>
      <c r="M8" s="24"/>
      <c r="N8" s="75">
        <f t="shared" ref="N8:N15" si="0">G8+H8+I8+J8+K8+L8+M8</f>
        <v>8500</v>
      </c>
      <c r="O8" s="78"/>
      <c r="P8" s="59"/>
      <c r="Q8" s="72"/>
    </row>
    <row r="9" s="1" customFormat="1" customHeight="1" spans="1:17">
      <c r="A9" s="16">
        <v>45444</v>
      </c>
      <c r="B9" s="16">
        <v>45444</v>
      </c>
      <c r="C9" s="21" t="s">
        <v>169</v>
      </c>
      <c r="D9" s="22" t="s">
        <v>170</v>
      </c>
      <c r="E9" s="78">
        <v>45444</v>
      </c>
      <c r="F9" s="114">
        <v>8424</v>
      </c>
      <c r="G9" s="24"/>
      <c r="H9" s="24"/>
      <c r="I9" s="24"/>
      <c r="J9" s="24">
        <v>1100</v>
      </c>
      <c r="K9" s="24"/>
      <c r="L9" s="24"/>
      <c r="M9" s="24"/>
      <c r="N9" s="75">
        <f t="shared" si="0"/>
        <v>1100</v>
      </c>
      <c r="O9" s="78"/>
      <c r="P9" s="59"/>
      <c r="Q9" s="72"/>
    </row>
    <row r="10" s="1" customFormat="1" customHeight="1" spans="1:17">
      <c r="A10" s="16">
        <v>45447</v>
      </c>
      <c r="B10" s="16">
        <v>45447</v>
      </c>
      <c r="C10" s="21" t="s">
        <v>171</v>
      </c>
      <c r="D10" s="22" t="s">
        <v>172</v>
      </c>
      <c r="E10" s="78">
        <v>45447</v>
      </c>
      <c r="F10" s="114">
        <v>8428</v>
      </c>
      <c r="G10" s="24"/>
      <c r="H10" s="24"/>
      <c r="I10" s="24"/>
      <c r="J10" s="24">
        <v>3696</v>
      </c>
      <c r="K10" s="24"/>
      <c r="L10" s="24"/>
      <c r="M10" s="24"/>
      <c r="N10" s="75">
        <f t="shared" si="0"/>
        <v>3696</v>
      </c>
      <c r="O10" s="78"/>
      <c r="P10" s="59"/>
      <c r="Q10" s="72"/>
    </row>
    <row r="11" s="1" customFormat="1" customHeight="1" spans="1:17">
      <c r="A11" s="16">
        <v>45447</v>
      </c>
      <c r="B11" s="16">
        <v>45447</v>
      </c>
      <c r="C11" s="21" t="s">
        <v>173</v>
      </c>
      <c r="D11" s="22" t="s">
        <v>174</v>
      </c>
      <c r="E11" s="78">
        <v>45447</v>
      </c>
      <c r="F11" s="114">
        <v>8427</v>
      </c>
      <c r="G11" s="24"/>
      <c r="H11" s="24"/>
      <c r="I11" s="24"/>
      <c r="J11" s="24">
        <v>7480</v>
      </c>
      <c r="K11" s="24"/>
      <c r="L11" s="24"/>
      <c r="M11" s="24"/>
      <c r="N11" s="75">
        <f t="shared" si="0"/>
        <v>7480</v>
      </c>
      <c r="O11" s="78"/>
      <c r="P11" s="59"/>
      <c r="Q11" s="72"/>
    </row>
    <row r="12" s="1" customFormat="1" customHeight="1" spans="1:17">
      <c r="A12" s="16">
        <v>45447</v>
      </c>
      <c r="B12" s="16">
        <v>45447</v>
      </c>
      <c r="C12" s="21" t="s">
        <v>175</v>
      </c>
      <c r="D12" s="22" t="s">
        <v>176</v>
      </c>
      <c r="E12" s="78">
        <v>45447</v>
      </c>
      <c r="F12" s="114">
        <v>8426</v>
      </c>
      <c r="G12" s="24"/>
      <c r="H12" s="24"/>
      <c r="I12" s="24"/>
      <c r="J12" s="24">
        <v>3520</v>
      </c>
      <c r="K12" s="24"/>
      <c r="L12" s="24"/>
      <c r="M12" s="24"/>
      <c r="N12" s="75">
        <f t="shared" si="0"/>
        <v>3520</v>
      </c>
      <c r="O12" s="78"/>
      <c r="P12" s="59"/>
      <c r="Q12" s="72"/>
    </row>
    <row r="13" s="1" customFormat="1" customHeight="1" spans="1:17">
      <c r="A13" s="16">
        <v>45448</v>
      </c>
      <c r="B13" s="16">
        <v>45448</v>
      </c>
      <c r="C13" s="21" t="s">
        <v>177</v>
      </c>
      <c r="D13" s="22" t="s">
        <v>178</v>
      </c>
      <c r="E13" s="78">
        <v>45448</v>
      </c>
      <c r="F13" s="114">
        <v>8429</v>
      </c>
      <c r="G13" s="24"/>
      <c r="H13" s="24"/>
      <c r="I13" s="24"/>
      <c r="J13" s="24">
        <v>880</v>
      </c>
      <c r="K13" s="24"/>
      <c r="L13" s="24"/>
      <c r="M13" s="24"/>
      <c r="N13" s="75">
        <f t="shared" si="0"/>
        <v>880</v>
      </c>
      <c r="O13" s="78"/>
      <c r="P13" s="59"/>
      <c r="Q13" s="72"/>
    </row>
    <row r="14" s="1" customFormat="1" customHeight="1" spans="1:17">
      <c r="A14" s="16">
        <v>45449</v>
      </c>
      <c r="B14" s="16">
        <v>45449</v>
      </c>
      <c r="C14" s="21" t="s">
        <v>179</v>
      </c>
      <c r="D14" s="22" t="s">
        <v>174</v>
      </c>
      <c r="E14" s="78">
        <v>45449</v>
      </c>
      <c r="F14" s="114">
        <v>8430</v>
      </c>
      <c r="G14" s="24"/>
      <c r="H14" s="24"/>
      <c r="I14" s="24"/>
      <c r="J14" s="24">
        <v>5720</v>
      </c>
      <c r="K14" s="24"/>
      <c r="L14" s="24"/>
      <c r="M14" s="24"/>
      <c r="N14" s="75">
        <f t="shared" si="0"/>
        <v>5720</v>
      </c>
      <c r="O14" s="78"/>
      <c r="P14" s="59"/>
      <c r="Q14" s="72"/>
    </row>
    <row r="15" s="1" customFormat="1" customHeight="1" spans="1:17">
      <c r="A15" s="16">
        <v>45453</v>
      </c>
      <c r="B15" s="16">
        <v>45453</v>
      </c>
      <c r="C15" s="21" t="s">
        <v>180</v>
      </c>
      <c r="D15" s="22" t="s">
        <v>181</v>
      </c>
      <c r="E15" s="78">
        <v>45471</v>
      </c>
      <c r="F15" s="114">
        <v>8449</v>
      </c>
      <c r="G15" s="24"/>
      <c r="H15" s="24"/>
      <c r="I15" s="24"/>
      <c r="J15" s="24">
        <v>8642.86</v>
      </c>
      <c r="K15" s="24"/>
      <c r="L15" s="24"/>
      <c r="M15" s="24"/>
      <c r="N15" s="75">
        <f t="shared" si="0"/>
        <v>8642.86</v>
      </c>
      <c r="O15" s="78"/>
      <c r="P15" s="59"/>
      <c r="Q15" s="72"/>
    </row>
    <row r="16" s="1" customFormat="1" customHeight="1" spans="1:17">
      <c r="A16" s="16">
        <v>45453</v>
      </c>
      <c r="B16" s="16">
        <v>45453</v>
      </c>
      <c r="C16" s="21" t="s">
        <v>182</v>
      </c>
      <c r="D16" s="22" t="s">
        <v>174</v>
      </c>
      <c r="E16" s="78">
        <v>45453</v>
      </c>
      <c r="F16" s="114">
        <v>8431</v>
      </c>
      <c r="G16" s="24"/>
      <c r="H16" s="24"/>
      <c r="I16" s="24"/>
      <c r="J16" s="24">
        <v>5120</v>
      </c>
      <c r="K16" s="24"/>
      <c r="L16" s="24"/>
      <c r="M16" s="24"/>
      <c r="N16" s="75">
        <f t="shared" ref="N16:N44" si="1">G16+H16+I16+J16+K16+L16+M16</f>
        <v>5120</v>
      </c>
      <c r="O16" s="78"/>
      <c r="P16" s="59"/>
      <c r="Q16" s="72"/>
    </row>
    <row r="17" s="1" customFormat="1" customHeight="1" spans="1:17">
      <c r="A17" s="16">
        <v>45454</v>
      </c>
      <c r="B17" s="16">
        <v>45454</v>
      </c>
      <c r="C17" s="21" t="s">
        <v>183</v>
      </c>
      <c r="D17" s="22" t="s">
        <v>184</v>
      </c>
      <c r="E17" s="78">
        <v>45454</v>
      </c>
      <c r="F17" s="114">
        <v>8432</v>
      </c>
      <c r="G17" s="24"/>
      <c r="H17" s="24"/>
      <c r="I17" s="24"/>
      <c r="J17" s="24">
        <v>2970</v>
      </c>
      <c r="K17" s="24"/>
      <c r="L17" s="24"/>
      <c r="M17" s="24"/>
      <c r="N17" s="75">
        <f t="shared" si="1"/>
        <v>2970</v>
      </c>
      <c r="O17" s="78"/>
      <c r="P17" s="59"/>
      <c r="Q17" s="72"/>
    </row>
    <row r="18" s="1" customFormat="1" customHeight="1" spans="1:17">
      <c r="A18" s="16">
        <v>45444</v>
      </c>
      <c r="B18" s="16">
        <v>45444</v>
      </c>
      <c r="C18" s="21" t="s">
        <v>185</v>
      </c>
      <c r="D18" s="22" t="s">
        <v>186</v>
      </c>
      <c r="E18" s="78">
        <v>45457</v>
      </c>
      <c r="F18" s="114">
        <v>137800</v>
      </c>
      <c r="G18" s="24"/>
      <c r="H18" s="24"/>
      <c r="I18" s="24"/>
      <c r="J18" s="24">
        <v>5280</v>
      </c>
      <c r="K18" s="24"/>
      <c r="L18" s="37"/>
      <c r="M18" s="37"/>
      <c r="N18" s="75">
        <f t="shared" si="1"/>
        <v>5280</v>
      </c>
      <c r="O18" s="78"/>
      <c r="P18" s="59"/>
      <c r="Q18" s="72"/>
    </row>
    <row r="19" s="1" customFormat="1" customHeight="1" spans="1:17">
      <c r="A19" s="16">
        <v>45457</v>
      </c>
      <c r="B19" s="16">
        <v>45457</v>
      </c>
      <c r="C19" s="21" t="s">
        <v>187</v>
      </c>
      <c r="D19" s="22" t="s">
        <v>174</v>
      </c>
      <c r="E19" s="78">
        <v>45457</v>
      </c>
      <c r="F19" s="114">
        <v>8433</v>
      </c>
      <c r="G19" s="24"/>
      <c r="H19" s="24"/>
      <c r="I19" s="24"/>
      <c r="J19" s="24">
        <v>9504</v>
      </c>
      <c r="K19" s="24"/>
      <c r="L19" s="24"/>
      <c r="M19" s="24"/>
      <c r="N19" s="75">
        <f t="shared" si="1"/>
        <v>9504</v>
      </c>
      <c r="O19" s="78"/>
      <c r="P19" s="59"/>
      <c r="Q19" s="72"/>
    </row>
    <row r="20" s="1" customFormat="1" customHeight="1" spans="1:17">
      <c r="A20" s="16">
        <v>45457</v>
      </c>
      <c r="B20" s="16">
        <v>45457</v>
      </c>
      <c r="C20" s="21" t="s">
        <v>188</v>
      </c>
      <c r="D20" s="22" t="s">
        <v>189</v>
      </c>
      <c r="E20" s="78">
        <v>45457</v>
      </c>
      <c r="F20" s="114">
        <v>8434</v>
      </c>
      <c r="G20" s="24"/>
      <c r="H20" s="24"/>
      <c r="I20" s="24"/>
      <c r="J20" s="24">
        <v>11480</v>
      </c>
      <c r="K20" s="24"/>
      <c r="L20" s="24"/>
      <c r="M20" s="24"/>
      <c r="N20" s="75">
        <f t="shared" si="1"/>
        <v>11480</v>
      </c>
      <c r="O20" s="78"/>
      <c r="P20" s="59"/>
      <c r="Q20" s="72"/>
    </row>
    <row r="21" s="1" customFormat="1" customHeight="1" spans="1:17">
      <c r="A21" s="16">
        <v>45461</v>
      </c>
      <c r="B21" s="16">
        <v>45461</v>
      </c>
      <c r="C21" s="21" t="s">
        <v>190</v>
      </c>
      <c r="D21" s="22" t="s">
        <v>191</v>
      </c>
      <c r="E21" s="78">
        <v>45461</v>
      </c>
      <c r="F21" s="114">
        <v>8435</v>
      </c>
      <c r="G21" s="24"/>
      <c r="H21" s="24"/>
      <c r="I21" s="24"/>
      <c r="J21" s="24">
        <v>715</v>
      </c>
      <c r="K21" s="24"/>
      <c r="L21" s="24"/>
      <c r="M21" s="24"/>
      <c r="N21" s="75">
        <f t="shared" si="1"/>
        <v>715</v>
      </c>
      <c r="O21" s="78"/>
      <c r="P21" s="59"/>
      <c r="Q21" s="72"/>
    </row>
    <row r="22" s="1" customFormat="1" customHeight="1" spans="1:17">
      <c r="A22" s="16">
        <v>45463</v>
      </c>
      <c r="B22" s="16">
        <v>45463</v>
      </c>
      <c r="C22" s="21" t="s">
        <v>192</v>
      </c>
      <c r="D22" s="22" t="s">
        <v>172</v>
      </c>
      <c r="E22" s="78">
        <v>45463</v>
      </c>
      <c r="F22" s="114">
        <v>8436</v>
      </c>
      <c r="G22" s="24"/>
      <c r="H22" s="24"/>
      <c r="I22" s="24"/>
      <c r="J22" s="24">
        <v>5280</v>
      </c>
      <c r="K22" s="24"/>
      <c r="L22" s="24"/>
      <c r="M22" s="24"/>
      <c r="N22" s="75">
        <f t="shared" si="1"/>
        <v>5280</v>
      </c>
      <c r="O22" s="78"/>
      <c r="P22" s="59"/>
      <c r="Q22" s="72"/>
    </row>
    <row r="23" s="1" customFormat="1" customHeight="1" spans="1:17">
      <c r="A23" s="16">
        <v>45463</v>
      </c>
      <c r="B23" s="16">
        <v>45463</v>
      </c>
      <c r="C23" s="21" t="s">
        <v>193</v>
      </c>
      <c r="D23" s="22" t="s">
        <v>174</v>
      </c>
      <c r="E23" s="78">
        <v>45463</v>
      </c>
      <c r="F23" s="114">
        <v>8438</v>
      </c>
      <c r="G23" s="24"/>
      <c r="H23" s="24"/>
      <c r="I23" s="24"/>
      <c r="J23" s="24">
        <v>11528</v>
      </c>
      <c r="K23" s="24"/>
      <c r="L23" s="24"/>
      <c r="M23" s="24"/>
      <c r="N23" s="75">
        <f t="shared" si="1"/>
        <v>11528</v>
      </c>
      <c r="O23" s="78"/>
      <c r="P23" s="59"/>
      <c r="Q23" s="72"/>
    </row>
    <row r="24" s="1" customFormat="1" customHeight="1" spans="1:17">
      <c r="A24" s="16">
        <v>45464</v>
      </c>
      <c r="B24" s="16">
        <v>45464</v>
      </c>
      <c r="C24" s="21" t="s">
        <v>194</v>
      </c>
      <c r="D24" s="22" t="s">
        <v>195</v>
      </c>
      <c r="E24" s="78">
        <v>45464</v>
      </c>
      <c r="F24" s="114">
        <v>8439</v>
      </c>
      <c r="G24" s="24"/>
      <c r="H24" s="24"/>
      <c r="I24" s="24"/>
      <c r="J24" s="24">
        <v>7480</v>
      </c>
      <c r="K24" s="24"/>
      <c r="L24" s="24"/>
      <c r="M24" s="24"/>
      <c r="N24" s="75">
        <f t="shared" si="1"/>
        <v>7480</v>
      </c>
      <c r="O24" s="78"/>
      <c r="P24" s="59"/>
      <c r="Q24" s="72"/>
    </row>
    <row r="25" s="1" customFormat="1" customHeight="1" spans="1:17">
      <c r="A25" s="16">
        <v>45464</v>
      </c>
      <c r="B25" s="16">
        <v>45464</v>
      </c>
      <c r="C25" s="21" t="s">
        <v>196</v>
      </c>
      <c r="D25" s="22" t="s">
        <v>197</v>
      </c>
      <c r="E25" s="78">
        <v>45464</v>
      </c>
      <c r="F25" s="114">
        <v>8440</v>
      </c>
      <c r="G25" s="24"/>
      <c r="H25" s="24"/>
      <c r="I25" s="24"/>
      <c r="J25" s="24">
        <v>660</v>
      </c>
      <c r="K25" s="24"/>
      <c r="L25" s="24"/>
      <c r="M25" s="24"/>
      <c r="N25" s="75">
        <f t="shared" si="1"/>
        <v>660</v>
      </c>
      <c r="O25" s="78"/>
      <c r="P25" s="59"/>
      <c r="Q25" s="72"/>
    </row>
    <row r="26" s="1" customFormat="1" customHeight="1" spans="1:17">
      <c r="A26" s="16">
        <v>45465</v>
      </c>
      <c r="B26" s="16">
        <v>45465</v>
      </c>
      <c r="C26" s="21" t="s">
        <v>198</v>
      </c>
      <c r="D26" s="22" t="s">
        <v>199</v>
      </c>
      <c r="E26" s="78">
        <v>45465</v>
      </c>
      <c r="F26" s="114">
        <v>8441</v>
      </c>
      <c r="G26" s="24"/>
      <c r="H26" s="24"/>
      <c r="I26" s="24"/>
      <c r="J26" s="24">
        <v>330</v>
      </c>
      <c r="K26" s="24"/>
      <c r="L26" s="24"/>
      <c r="M26" s="24"/>
      <c r="N26" s="75">
        <f t="shared" si="1"/>
        <v>330</v>
      </c>
      <c r="O26" s="78"/>
      <c r="P26" s="59"/>
      <c r="Q26" s="72"/>
    </row>
    <row r="27" s="1" customFormat="1" customHeight="1" spans="1:17">
      <c r="A27" s="16">
        <v>45465</v>
      </c>
      <c r="B27" s="16">
        <v>45465</v>
      </c>
      <c r="C27" s="21" t="s">
        <v>200</v>
      </c>
      <c r="D27" s="22" t="s">
        <v>195</v>
      </c>
      <c r="E27" s="78">
        <v>45465</v>
      </c>
      <c r="F27" s="114">
        <v>8442</v>
      </c>
      <c r="G27" s="24"/>
      <c r="H27" s="24"/>
      <c r="I27" s="24"/>
      <c r="J27" s="24">
        <v>1936</v>
      </c>
      <c r="K27" s="24"/>
      <c r="L27" s="24"/>
      <c r="M27" s="24"/>
      <c r="N27" s="75">
        <f t="shared" si="1"/>
        <v>1936</v>
      </c>
      <c r="O27" s="78"/>
      <c r="P27" s="59"/>
      <c r="Q27" s="72"/>
    </row>
    <row r="28" s="1" customFormat="1" customHeight="1" spans="1:17">
      <c r="A28" s="16">
        <v>45464</v>
      </c>
      <c r="B28" s="16">
        <v>45468</v>
      </c>
      <c r="C28" s="21" t="s">
        <v>201</v>
      </c>
      <c r="D28" s="22" t="s">
        <v>174</v>
      </c>
      <c r="E28" s="78">
        <v>45468</v>
      </c>
      <c r="F28" s="114">
        <v>8444</v>
      </c>
      <c r="G28" s="24"/>
      <c r="H28" s="24"/>
      <c r="I28" s="24"/>
      <c r="J28" s="24">
        <v>2200</v>
      </c>
      <c r="K28" s="24"/>
      <c r="L28" s="24"/>
      <c r="M28" s="24"/>
      <c r="N28" s="75">
        <f t="shared" si="1"/>
        <v>2200</v>
      </c>
      <c r="O28" s="78"/>
      <c r="P28" s="59"/>
      <c r="Q28" s="72"/>
    </row>
    <row r="29" s="1" customFormat="1" customHeight="1" spans="1:17">
      <c r="A29" s="16">
        <v>45468</v>
      </c>
      <c r="B29" s="16">
        <v>45468</v>
      </c>
      <c r="C29" s="21" t="s">
        <v>202</v>
      </c>
      <c r="D29" s="22" t="s">
        <v>174</v>
      </c>
      <c r="E29" s="78">
        <v>45468</v>
      </c>
      <c r="F29" s="114">
        <v>8443</v>
      </c>
      <c r="G29" s="24"/>
      <c r="H29" s="24"/>
      <c r="I29" s="24"/>
      <c r="J29" s="24">
        <v>3520</v>
      </c>
      <c r="K29" s="24"/>
      <c r="L29" s="24"/>
      <c r="M29" s="24"/>
      <c r="N29" s="75">
        <f t="shared" si="1"/>
        <v>3520</v>
      </c>
      <c r="O29" s="78"/>
      <c r="P29" s="59"/>
      <c r="Q29" s="72"/>
    </row>
    <row r="30" s="1" customFormat="1" customHeight="1" spans="1:17">
      <c r="A30" s="16">
        <v>45469</v>
      </c>
      <c r="B30" s="16">
        <v>45469</v>
      </c>
      <c r="C30" s="21" t="s">
        <v>203</v>
      </c>
      <c r="D30" s="22" t="s">
        <v>189</v>
      </c>
      <c r="E30" s="78">
        <v>45469</v>
      </c>
      <c r="F30" s="114">
        <v>8445</v>
      </c>
      <c r="G30" s="24"/>
      <c r="H30" s="24"/>
      <c r="I30" s="24"/>
      <c r="J30" s="24">
        <v>7480</v>
      </c>
      <c r="K30" s="24"/>
      <c r="L30" s="24"/>
      <c r="M30" s="24"/>
      <c r="N30" s="75">
        <f t="shared" si="1"/>
        <v>7480</v>
      </c>
      <c r="O30" s="78"/>
      <c r="P30" s="59"/>
      <c r="Q30" s="72"/>
    </row>
    <row r="31" s="1" customFormat="1" customHeight="1" spans="1:17">
      <c r="A31" s="16">
        <v>45471</v>
      </c>
      <c r="B31" s="16">
        <v>45471</v>
      </c>
      <c r="C31" s="21" t="s">
        <v>204</v>
      </c>
      <c r="D31" s="22" t="s">
        <v>189</v>
      </c>
      <c r="E31" s="78">
        <v>45471</v>
      </c>
      <c r="F31" s="114">
        <v>8446</v>
      </c>
      <c r="G31" s="24"/>
      <c r="H31" s="24"/>
      <c r="I31" s="24"/>
      <c r="J31" s="24">
        <v>13200</v>
      </c>
      <c r="K31" s="24"/>
      <c r="L31" s="24"/>
      <c r="M31" s="24"/>
      <c r="N31" s="75">
        <f t="shared" si="1"/>
        <v>13200</v>
      </c>
      <c r="O31" s="78"/>
      <c r="P31" s="59"/>
      <c r="Q31" s="72"/>
    </row>
    <row r="32" s="1" customFormat="1" customHeight="1" spans="1:17">
      <c r="A32" s="16">
        <v>45471</v>
      </c>
      <c r="B32" s="16">
        <v>45471</v>
      </c>
      <c r="C32" s="21" t="s">
        <v>205</v>
      </c>
      <c r="D32" s="22" t="s">
        <v>195</v>
      </c>
      <c r="E32" s="78">
        <v>45471</v>
      </c>
      <c r="F32" s="114">
        <v>8447</v>
      </c>
      <c r="G32" s="24"/>
      <c r="H32" s="24"/>
      <c r="I32" s="24"/>
      <c r="J32" s="24">
        <v>6160</v>
      </c>
      <c r="K32" s="24"/>
      <c r="L32" s="24"/>
      <c r="M32" s="24"/>
      <c r="N32" s="75">
        <f t="shared" si="1"/>
        <v>6160</v>
      </c>
      <c r="O32" s="78"/>
      <c r="P32" s="59"/>
      <c r="Q32" s="72"/>
    </row>
    <row r="33" s="1" customFormat="1" customHeight="1" spans="1:17">
      <c r="A33" s="16">
        <v>45471</v>
      </c>
      <c r="B33" s="16">
        <v>45471</v>
      </c>
      <c r="C33" s="21" t="s">
        <v>206</v>
      </c>
      <c r="D33" s="22" t="s">
        <v>207</v>
      </c>
      <c r="E33" s="78">
        <v>45471</v>
      </c>
      <c r="F33" s="114">
        <v>8448</v>
      </c>
      <c r="G33" s="24"/>
      <c r="H33" s="24"/>
      <c r="I33" s="24"/>
      <c r="J33" s="24">
        <v>2200</v>
      </c>
      <c r="K33" s="24"/>
      <c r="L33" s="24"/>
      <c r="M33" s="24"/>
      <c r="N33" s="75">
        <f t="shared" si="1"/>
        <v>2200</v>
      </c>
      <c r="O33" s="78"/>
      <c r="P33" s="59"/>
      <c r="Q33" s="72"/>
    </row>
    <row r="34" s="1" customFormat="1" customHeight="1" spans="1:17">
      <c r="A34" s="16">
        <v>45472</v>
      </c>
      <c r="B34" s="16">
        <v>45472</v>
      </c>
      <c r="C34" s="21" t="s">
        <v>208</v>
      </c>
      <c r="D34" s="22" t="s">
        <v>174</v>
      </c>
      <c r="E34" s="78">
        <v>45472</v>
      </c>
      <c r="F34" s="114">
        <v>8450</v>
      </c>
      <c r="G34" s="24"/>
      <c r="H34" s="24"/>
      <c r="I34" s="24"/>
      <c r="J34" s="24">
        <v>4616</v>
      </c>
      <c r="K34" s="24"/>
      <c r="L34" s="24"/>
      <c r="M34" s="24"/>
      <c r="N34" s="75">
        <f t="shared" si="1"/>
        <v>4616</v>
      </c>
      <c r="O34" s="78"/>
      <c r="P34" s="59"/>
      <c r="Q34" s="72"/>
    </row>
    <row r="35" s="1" customFormat="1" customHeight="1" spans="1:17">
      <c r="A35" s="43" t="s">
        <v>51</v>
      </c>
      <c r="B35" s="44"/>
      <c r="C35" s="45"/>
      <c r="D35" s="46"/>
      <c r="E35" s="116"/>
      <c r="F35" s="47" t="s">
        <v>52</v>
      </c>
      <c r="G35" s="48">
        <f t="shared" ref="G35:N35" si="2">SUM(G8:G34)</f>
        <v>0</v>
      </c>
      <c r="H35" s="48">
        <f t="shared" si="2"/>
        <v>0</v>
      </c>
      <c r="I35" s="48">
        <f t="shared" si="2"/>
        <v>0</v>
      </c>
      <c r="J35" s="48">
        <f t="shared" si="2"/>
        <v>141197.86</v>
      </c>
      <c r="K35" s="48">
        <f t="shared" si="2"/>
        <v>0</v>
      </c>
      <c r="L35" s="48">
        <f t="shared" si="2"/>
        <v>0</v>
      </c>
      <c r="M35" s="48">
        <f t="shared" si="2"/>
        <v>0</v>
      </c>
      <c r="N35" s="48">
        <f t="shared" si="2"/>
        <v>141197.86</v>
      </c>
      <c r="O35" s="81"/>
      <c r="P35" s="59"/>
      <c r="Q35" s="72"/>
    </row>
    <row r="36" s="1" customFormat="1" customHeight="1" spans="1:17">
      <c r="A36" s="49"/>
      <c r="B36" s="49"/>
      <c r="C36" s="50"/>
      <c r="D36" s="51"/>
      <c r="E36" s="117"/>
      <c r="F36" s="52"/>
      <c r="G36" s="53"/>
      <c r="H36" s="53"/>
      <c r="I36" s="53"/>
      <c r="J36" s="53"/>
      <c r="K36" s="53"/>
      <c r="L36" s="53"/>
      <c r="M36" s="53"/>
      <c r="N36" s="53"/>
      <c r="O36" s="4"/>
      <c r="P36" s="82"/>
      <c r="Q36" s="72"/>
    </row>
    <row r="37" s="1" customFormat="1" customHeight="1" spans="1:17">
      <c r="A37" s="4" t="s">
        <v>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82"/>
      <c r="Q37" s="72"/>
    </row>
    <row r="38" s="1" customFormat="1" customHeight="1" spans="1:17">
      <c r="A38" s="4" t="s">
        <v>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82"/>
      <c r="Q38" s="72"/>
    </row>
    <row r="39" s="1" customFormat="1" customHeight="1" spans="1:17">
      <c r="A39" s="4" t="s">
        <v>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82"/>
      <c r="Q39" s="72"/>
    </row>
    <row r="40" s="1" customFormat="1" customHeight="1" spans="1:17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82"/>
      <c r="Q40" s="72"/>
    </row>
    <row r="41" s="1" customFormat="1" customHeight="1" spans="1:17">
      <c r="A41" s="6" t="s">
        <v>53</v>
      </c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82"/>
      <c r="Q41" s="72"/>
    </row>
    <row r="42" s="1" customFormat="1" customHeight="1" spans="1:17">
      <c r="A42" s="54" t="s">
        <v>4</v>
      </c>
      <c r="B42" s="54" t="s">
        <v>5</v>
      </c>
      <c r="C42" s="7" t="s">
        <v>6</v>
      </c>
      <c r="D42" s="7" t="s">
        <v>7</v>
      </c>
      <c r="E42" s="7" t="s">
        <v>8</v>
      </c>
      <c r="F42" s="7" t="s">
        <v>55</v>
      </c>
      <c r="G42" s="7" t="s">
        <v>10</v>
      </c>
      <c r="H42" s="10" t="s">
        <v>11</v>
      </c>
      <c r="I42" s="10"/>
      <c r="J42" s="7" t="s">
        <v>12</v>
      </c>
      <c r="K42" s="7" t="s">
        <v>13</v>
      </c>
      <c r="L42" s="83" t="s">
        <v>14</v>
      </c>
      <c r="M42" s="83"/>
      <c r="N42" s="7" t="s">
        <v>15</v>
      </c>
      <c r="O42" s="7" t="s">
        <v>16</v>
      </c>
      <c r="P42" s="7" t="s">
        <v>56</v>
      </c>
      <c r="Q42" s="7" t="s">
        <v>57</v>
      </c>
    </row>
    <row r="43" s="1" customFormat="1" customHeight="1" spans="1:17">
      <c r="A43" s="54"/>
      <c r="B43" s="54"/>
      <c r="C43" s="11"/>
      <c r="D43" s="11"/>
      <c r="E43" s="55" t="s">
        <v>18</v>
      </c>
      <c r="F43" s="55"/>
      <c r="G43" s="11"/>
      <c r="H43" s="15" t="s">
        <v>19</v>
      </c>
      <c r="I43" s="15" t="s">
        <v>20</v>
      </c>
      <c r="J43" s="11"/>
      <c r="K43" s="11"/>
      <c r="L43" s="15" t="s">
        <v>19</v>
      </c>
      <c r="M43" s="15" t="s">
        <v>20</v>
      </c>
      <c r="N43" s="11"/>
      <c r="O43" s="11"/>
      <c r="P43" s="11"/>
      <c r="Q43" s="11"/>
    </row>
    <row r="44" s="1" customFormat="1" customHeight="1" spans="1:17">
      <c r="A44" s="16">
        <v>45450</v>
      </c>
      <c r="B44" s="32">
        <v>45450</v>
      </c>
      <c r="C44" s="21" t="s">
        <v>209</v>
      </c>
      <c r="D44" s="57" t="s">
        <v>186</v>
      </c>
      <c r="E44" s="135" t="s">
        <v>62</v>
      </c>
      <c r="F44" s="136"/>
      <c r="G44" s="120"/>
      <c r="H44" s="24"/>
      <c r="I44" s="24"/>
      <c r="J44" s="24"/>
      <c r="K44" s="24">
        <v>155185</v>
      </c>
      <c r="L44" s="36"/>
      <c r="M44" s="36"/>
      <c r="N44" s="36">
        <f t="shared" ref="N44:N49" si="3">G44+H44+I44+J44+K44+L44+M44</f>
        <v>155185</v>
      </c>
      <c r="O44" s="84"/>
      <c r="P44" s="59"/>
      <c r="Q44" s="56"/>
    </row>
    <row r="45" s="1" customFormat="1" customHeight="1" spans="1:17">
      <c r="A45" s="16">
        <v>45453</v>
      </c>
      <c r="B45" s="32">
        <v>45453</v>
      </c>
      <c r="C45" s="21" t="s">
        <v>210</v>
      </c>
      <c r="D45" s="57" t="s">
        <v>65</v>
      </c>
      <c r="E45" s="137">
        <v>45453</v>
      </c>
      <c r="F45" s="33">
        <v>45494</v>
      </c>
      <c r="G45" s="120"/>
      <c r="H45" s="24"/>
      <c r="I45" s="24"/>
      <c r="J45" s="24"/>
      <c r="K45" s="24">
        <v>47000</v>
      </c>
      <c r="L45" s="36"/>
      <c r="M45" s="36"/>
      <c r="N45" s="36">
        <f t="shared" si="3"/>
        <v>47000</v>
      </c>
      <c r="O45" s="84"/>
      <c r="P45" s="59"/>
      <c r="Q45" s="56"/>
    </row>
    <row r="46" s="1" customFormat="1" customHeight="1" spans="1:17">
      <c r="A46" s="16">
        <v>45453</v>
      </c>
      <c r="B46" s="32">
        <v>45453</v>
      </c>
      <c r="C46" s="21" t="s">
        <v>180</v>
      </c>
      <c r="D46" s="57" t="s">
        <v>181</v>
      </c>
      <c r="E46" s="137">
        <v>45453</v>
      </c>
      <c r="F46" s="33">
        <v>45496</v>
      </c>
      <c r="G46" s="120"/>
      <c r="H46" s="24"/>
      <c r="I46" s="24"/>
      <c r="J46" s="24">
        <v>8642.86</v>
      </c>
      <c r="K46" s="24"/>
      <c r="L46" s="36"/>
      <c r="M46" s="36"/>
      <c r="N46" s="36">
        <f t="shared" si="3"/>
        <v>8642.86</v>
      </c>
      <c r="O46" s="84"/>
      <c r="P46" s="59"/>
      <c r="Q46" s="56"/>
    </row>
    <row r="47" s="1" customFormat="1" customHeight="1" spans="1:17">
      <c r="A47" s="16">
        <v>45453</v>
      </c>
      <c r="B47" s="32">
        <v>45453</v>
      </c>
      <c r="C47" s="21" t="s">
        <v>211</v>
      </c>
      <c r="D47" s="57" t="s">
        <v>65</v>
      </c>
      <c r="E47" s="137">
        <v>45453</v>
      </c>
      <c r="F47" s="33">
        <v>45495</v>
      </c>
      <c r="G47" s="120"/>
      <c r="H47" s="24"/>
      <c r="I47" s="24"/>
      <c r="J47" s="24">
        <v>5896</v>
      </c>
      <c r="K47" s="24"/>
      <c r="L47" s="36"/>
      <c r="M47" s="36"/>
      <c r="N47" s="36">
        <f t="shared" si="3"/>
        <v>5896</v>
      </c>
      <c r="O47" s="84"/>
      <c r="P47" s="59"/>
      <c r="Q47" s="56"/>
    </row>
    <row r="48" s="1" customFormat="1" customHeight="1" spans="1:17">
      <c r="A48" s="16">
        <v>45461</v>
      </c>
      <c r="B48" s="32">
        <v>45461</v>
      </c>
      <c r="C48" s="21" t="s">
        <v>212</v>
      </c>
      <c r="D48" s="57" t="s">
        <v>65</v>
      </c>
      <c r="E48" s="137">
        <v>45461</v>
      </c>
      <c r="F48" s="33">
        <v>45497</v>
      </c>
      <c r="G48" s="120"/>
      <c r="H48" s="24"/>
      <c r="I48" s="24"/>
      <c r="J48" s="24"/>
      <c r="K48" s="24">
        <v>47000</v>
      </c>
      <c r="L48" s="36"/>
      <c r="M48" s="36"/>
      <c r="N48" s="36">
        <f t="shared" si="3"/>
        <v>47000</v>
      </c>
      <c r="O48" s="84"/>
      <c r="P48" s="59"/>
      <c r="Q48" s="56"/>
    </row>
    <row r="49" s="1" customFormat="1" customHeight="1" spans="1:17">
      <c r="A49" s="16">
        <v>45472</v>
      </c>
      <c r="B49" s="32">
        <v>45472</v>
      </c>
      <c r="C49" s="21" t="s">
        <v>213</v>
      </c>
      <c r="D49" s="57" t="s">
        <v>65</v>
      </c>
      <c r="E49" s="137">
        <v>45472</v>
      </c>
      <c r="F49" s="33">
        <v>45498</v>
      </c>
      <c r="G49" s="120"/>
      <c r="H49" s="24"/>
      <c r="I49" s="24"/>
      <c r="J49" s="24"/>
      <c r="K49" s="24">
        <v>47000</v>
      </c>
      <c r="L49" s="36"/>
      <c r="M49" s="36"/>
      <c r="N49" s="36">
        <f t="shared" si="3"/>
        <v>47000</v>
      </c>
      <c r="O49" s="84"/>
      <c r="P49" s="59"/>
      <c r="Q49" s="56"/>
    </row>
    <row r="50" s="1" customFormat="1" customHeight="1" spans="1:17">
      <c r="A50" s="43" t="s">
        <v>15</v>
      </c>
      <c r="B50" s="22"/>
      <c r="C50" s="59"/>
      <c r="D50" s="57"/>
      <c r="E50" s="137"/>
      <c r="F50" s="119"/>
      <c r="G50" s="61">
        <f t="shared" ref="G50:N50" si="4">SUM(G44:G49)</f>
        <v>0</v>
      </c>
      <c r="H50" s="61">
        <f t="shared" si="4"/>
        <v>0</v>
      </c>
      <c r="I50" s="61">
        <f t="shared" si="4"/>
        <v>0</v>
      </c>
      <c r="J50" s="61">
        <f t="shared" si="4"/>
        <v>14538.86</v>
      </c>
      <c r="K50" s="61">
        <f t="shared" si="4"/>
        <v>296185</v>
      </c>
      <c r="L50" s="61">
        <f t="shared" si="4"/>
        <v>0</v>
      </c>
      <c r="M50" s="61">
        <f t="shared" si="4"/>
        <v>0</v>
      </c>
      <c r="N50" s="61">
        <f t="shared" si="4"/>
        <v>310723.86</v>
      </c>
      <c r="O50" s="84"/>
      <c r="P50" s="59"/>
      <c r="Q50" s="56"/>
    </row>
    <row r="51" s="1" customFormat="1" customHeight="1" spans="1:17">
      <c r="A51" s="51" t="s">
        <v>80</v>
      </c>
      <c r="B51" s="43"/>
      <c r="C51" s="62"/>
      <c r="D51" s="43"/>
      <c r="E51" s="43"/>
      <c r="F51" s="43"/>
      <c r="G51" s="63">
        <f t="shared" ref="G51:N51" si="5">G35+G50</f>
        <v>0</v>
      </c>
      <c r="H51" s="63">
        <f t="shared" si="5"/>
        <v>0</v>
      </c>
      <c r="I51" s="63">
        <f t="shared" si="5"/>
        <v>0</v>
      </c>
      <c r="J51" s="63">
        <f t="shared" si="5"/>
        <v>155736.72</v>
      </c>
      <c r="K51" s="63">
        <f t="shared" si="5"/>
        <v>296185</v>
      </c>
      <c r="L51" s="63">
        <f t="shared" si="5"/>
        <v>0</v>
      </c>
      <c r="M51" s="63">
        <f t="shared" si="5"/>
        <v>0</v>
      </c>
      <c r="N51" s="63">
        <f t="shared" si="5"/>
        <v>451921.72</v>
      </c>
      <c r="O51" s="84"/>
      <c r="P51" s="59"/>
      <c r="Q51" s="56"/>
    </row>
    <row r="52" s="1" customFormat="1" customHeight="1" spans="1:17">
      <c r="A52" s="51"/>
      <c r="B52" s="64"/>
      <c r="C52" s="65"/>
      <c r="D52" s="64"/>
      <c r="E52" s="64"/>
      <c r="F52" s="64"/>
      <c r="G52" s="67"/>
      <c r="H52" s="67"/>
      <c r="I52" s="67"/>
      <c r="J52" s="67"/>
      <c r="K52" s="67"/>
      <c r="L52" s="67"/>
      <c r="M52" s="67"/>
      <c r="N52" s="67"/>
      <c r="O52" s="85"/>
      <c r="P52" s="82"/>
      <c r="Q52" s="87"/>
    </row>
    <row r="53" s="1" customFormat="1" customHeight="1" spans="1:17">
      <c r="A53" s="68"/>
      <c r="B53" s="68"/>
      <c r="C53" s="69"/>
      <c r="D53" s="70"/>
      <c r="E53" s="70"/>
      <c r="F53" s="69"/>
      <c r="G53" s="71"/>
      <c r="H53" s="71"/>
      <c r="I53" s="72"/>
      <c r="J53" s="72"/>
      <c r="K53" s="72"/>
      <c r="L53" s="72"/>
      <c r="M53" s="72"/>
      <c r="N53" s="72"/>
      <c r="O53" s="72"/>
      <c r="P53" s="82"/>
      <c r="Q53" s="72"/>
    </row>
    <row r="54" s="1" customFormat="1" customHeight="1" spans="1:17">
      <c r="A54" s="68"/>
      <c r="B54" s="68"/>
      <c r="C54" s="69"/>
      <c r="D54" s="70"/>
      <c r="E54" s="70"/>
      <c r="F54" s="69"/>
      <c r="G54" s="71"/>
      <c r="H54" s="71"/>
      <c r="I54" s="72"/>
      <c r="J54" s="72"/>
      <c r="K54" s="72"/>
      <c r="L54" s="72"/>
      <c r="M54" s="72"/>
      <c r="N54" s="72"/>
      <c r="O54" s="72"/>
      <c r="P54" s="82"/>
      <c r="Q54" s="72"/>
    </row>
    <row r="55" s="1" customFormat="1" customHeight="1" spans="1:17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82"/>
      <c r="Q55" s="72"/>
    </row>
    <row r="56" s="1" customFormat="1" customHeight="1" spans="1:17">
      <c r="A56" s="4" t="s">
        <v>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82"/>
      <c r="Q56" s="72"/>
    </row>
    <row r="57" s="1" customFormat="1" customHeight="1" spans="1:17">
      <c r="A57" s="4" t="s">
        <v>81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82"/>
      <c r="Q57" s="72"/>
    </row>
    <row r="58" s="1" customFormat="1" customHeight="1" spans="1:17">
      <c r="A58" s="4" t="s">
        <v>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82"/>
      <c r="Q58" s="72"/>
    </row>
    <row r="59" s="1" customFormat="1" customHeight="1" spans="1:1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82"/>
      <c r="Q59" s="72"/>
    </row>
    <row r="60" s="1" customFormat="1" customHeight="1" spans="1:17">
      <c r="A60" s="89" t="s">
        <v>82</v>
      </c>
      <c r="B60" s="89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82"/>
      <c r="Q60" s="72"/>
    </row>
    <row r="61" s="1" customFormat="1" customHeight="1" spans="1:17">
      <c r="A61" s="54" t="s">
        <v>4</v>
      </c>
      <c r="B61" s="54" t="s">
        <v>5</v>
      </c>
      <c r="C61" s="7" t="s">
        <v>6</v>
      </c>
      <c r="D61" s="8" t="s">
        <v>7</v>
      </c>
      <c r="E61" s="7" t="s">
        <v>8</v>
      </c>
      <c r="F61" s="9" t="s">
        <v>9</v>
      </c>
      <c r="G61" s="7" t="s">
        <v>10</v>
      </c>
      <c r="H61" s="10" t="s">
        <v>11</v>
      </c>
      <c r="I61" s="10"/>
      <c r="J61" s="54" t="s">
        <v>12</v>
      </c>
      <c r="K61" s="7" t="s">
        <v>13</v>
      </c>
      <c r="L61" s="10" t="s">
        <v>14</v>
      </c>
      <c r="M61" s="10"/>
      <c r="N61" s="54" t="s">
        <v>15</v>
      </c>
      <c r="O61" s="7" t="s">
        <v>16</v>
      </c>
      <c r="P61" s="7" t="s">
        <v>83</v>
      </c>
      <c r="Q61" s="72"/>
    </row>
    <row r="62" s="1" customFormat="1" customHeight="1" spans="1:17">
      <c r="A62" s="54"/>
      <c r="B62" s="54"/>
      <c r="C62" s="55"/>
      <c r="D62" s="90"/>
      <c r="E62" s="13" t="s">
        <v>18</v>
      </c>
      <c r="F62" s="91"/>
      <c r="G62" s="55"/>
      <c r="H62" s="92" t="s">
        <v>19</v>
      </c>
      <c r="I62" s="92" t="s">
        <v>20</v>
      </c>
      <c r="J62" s="54"/>
      <c r="K62" s="55"/>
      <c r="L62" s="92" t="s">
        <v>19</v>
      </c>
      <c r="M62" s="92" t="s">
        <v>20</v>
      </c>
      <c r="N62" s="54"/>
      <c r="O62" s="55"/>
      <c r="P62" s="55"/>
      <c r="Q62" s="72"/>
    </row>
    <row r="63" s="1" customFormat="1" customHeight="1" spans="1:17">
      <c r="A63" s="31">
        <v>45435</v>
      </c>
      <c r="B63" s="31">
        <v>45435</v>
      </c>
      <c r="C63" s="21" t="s">
        <v>214</v>
      </c>
      <c r="D63" s="98" t="s">
        <v>65</v>
      </c>
      <c r="E63" s="78">
        <v>45435</v>
      </c>
      <c r="F63" s="33">
        <v>137951</v>
      </c>
      <c r="G63" s="34"/>
      <c r="H63" s="35"/>
      <c r="I63" s="35"/>
      <c r="J63" s="35">
        <v>7480</v>
      </c>
      <c r="K63" s="77"/>
      <c r="L63" s="34"/>
      <c r="M63" s="36"/>
      <c r="N63" s="36">
        <f t="shared" ref="N63:N69" si="6">G63+H63+I63+J63+K63+L63+M63</f>
        <v>7480</v>
      </c>
      <c r="O63" s="108"/>
      <c r="P63" s="59"/>
      <c r="Q63" s="113"/>
    </row>
    <row r="64" s="1" customFormat="1" customHeight="1" spans="1:17">
      <c r="A64" s="56">
        <v>45419</v>
      </c>
      <c r="B64" s="56">
        <v>45419</v>
      </c>
      <c r="C64" s="21" t="s">
        <v>215</v>
      </c>
      <c r="D64" s="57" t="s">
        <v>65</v>
      </c>
      <c r="E64" s="137">
        <v>45450</v>
      </c>
      <c r="F64" s="33">
        <v>137747</v>
      </c>
      <c r="G64" s="36"/>
      <c r="H64" s="36"/>
      <c r="I64" s="36"/>
      <c r="J64" s="36">
        <v>19896</v>
      </c>
      <c r="K64" s="36"/>
      <c r="L64" s="36"/>
      <c r="M64" s="36"/>
      <c r="N64" s="36">
        <f t="shared" si="6"/>
        <v>19896</v>
      </c>
      <c r="O64" s="84"/>
      <c r="P64" s="59"/>
      <c r="Q64" s="113"/>
    </row>
    <row r="65" s="1" customFormat="1" customHeight="1" spans="1:17">
      <c r="A65" s="16">
        <v>45432</v>
      </c>
      <c r="B65" s="16">
        <v>45432</v>
      </c>
      <c r="C65" s="21" t="s">
        <v>216</v>
      </c>
      <c r="D65" s="22" t="s">
        <v>65</v>
      </c>
      <c r="E65" s="138">
        <v>45453</v>
      </c>
      <c r="F65" s="33">
        <v>137769</v>
      </c>
      <c r="G65" s="120"/>
      <c r="H65" s="24"/>
      <c r="I65" s="24"/>
      <c r="J65" s="24">
        <v>6600</v>
      </c>
      <c r="K65" s="24"/>
      <c r="L65" s="37"/>
      <c r="M65" s="37"/>
      <c r="N65" s="37">
        <f t="shared" si="6"/>
        <v>6600</v>
      </c>
      <c r="O65" s="78"/>
      <c r="P65" s="59"/>
      <c r="Q65" s="72"/>
    </row>
    <row r="66" s="1" customFormat="1" customHeight="1" spans="1:17">
      <c r="A66" s="31">
        <v>45429</v>
      </c>
      <c r="B66" s="31">
        <v>45429</v>
      </c>
      <c r="C66" s="21" t="s">
        <v>217</v>
      </c>
      <c r="D66" s="28" t="s">
        <v>186</v>
      </c>
      <c r="E66" s="109">
        <v>45461</v>
      </c>
      <c r="F66" s="33">
        <v>137952</v>
      </c>
      <c r="G66" s="34"/>
      <c r="H66" s="35"/>
      <c r="I66" s="35"/>
      <c r="J66" s="35">
        <v>3976.71</v>
      </c>
      <c r="K66" s="77"/>
      <c r="L66" s="35"/>
      <c r="M66" s="35"/>
      <c r="N66" s="37">
        <f t="shared" si="6"/>
        <v>3976.71</v>
      </c>
      <c r="O66" s="78"/>
      <c r="P66" s="59"/>
      <c r="Q66" s="72"/>
    </row>
    <row r="67" s="1" customFormat="1" customHeight="1" spans="1:17">
      <c r="A67" s="31">
        <v>45428</v>
      </c>
      <c r="B67" s="31">
        <v>45428</v>
      </c>
      <c r="C67" s="21" t="s">
        <v>218</v>
      </c>
      <c r="D67" s="28" t="s">
        <v>186</v>
      </c>
      <c r="E67" s="78">
        <v>45464</v>
      </c>
      <c r="F67" s="33">
        <v>137952</v>
      </c>
      <c r="G67" s="36"/>
      <c r="H67" s="37"/>
      <c r="I67" s="37"/>
      <c r="J67" s="37"/>
      <c r="K67" s="77">
        <v>131287.95</v>
      </c>
      <c r="L67" s="37"/>
      <c r="M67" s="35"/>
      <c r="N67" s="37">
        <f t="shared" si="6"/>
        <v>131287.95</v>
      </c>
      <c r="O67" s="78"/>
      <c r="P67" s="59"/>
      <c r="Q67" s="72"/>
    </row>
    <row r="68" s="1" customFormat="1" customHeight="1" spans="1:17">
      <c r="A68" s="31">
        <v>45435</v>
      </c>
      <c r="B68" s="31">
        <v>45435</v>
      </c>
      <c r="C68" s="21" t="s">
        <v>219</v>
      </c>
      <c r="D68" s="28" t="s">
        <v>65</v>
      </c>
      <c r="E68" s="78">
        <v>45467</v>
      </c>
      <c r="F68" s="33">
        <v>137964</v>
      </c>
      <c r="G68" s="34"/>
      <c r="H68" s="35"/>
      <c r="I68" s="35"/>
      <c r="J68" s="35"/>
      <c r="K68" s="77">
        <v>47000</v>
      </c>
      <c r="L68" s="35"/>
      <c r="M68" s="35"/>
      <c r="N68" s="37">
        <f t="shared" si="6"/>
        <v>47000</v>
      </c>
      <c r="O68" s="78"/>
      <c r="P68" s="59"/>
      <c r="Q68" s="72"/>
    </row>
    <row r="69" s="1" customFormat="1" customHeight="1" spans="1:17">
      <c r="A69" s="31">
        <v>45441</v>
      </c>
      <c r="B69" s="31">
        <v>45441</v>
      </c>
      <c r="C69" s="21" t="s">
        <v>220</v>
      </c>
      <c r="D69" s="28" t="s">
        <v>186</v>
      </c>
      <c r="E69" s="78">
        <v>45467</v>
      </c>
      <c r="F69" s="33">
        <v>137965</v>
      </c>
      <c r="G69" s="36"/>
      <c r="H69" s="37"/>
      <c r="I69" s="37"/>
      <c r="J69" s="37">
        <v>5358.57</v>
      </c>
      <c r="K69" s="37"/>
      <c r="L69" s="37"/>
      <c r="M69" s="37"/>
      <c r="N69" s="37">
        <f t="shared" si="6"/>
        <v>5358.57</v>
      </c>
      <c r="O69" s="78"/>
      <c r="P69" s="59"/>
      <c r="Q69" s="72"/>
    </row>
    <row r="70" s="1" customFormat="1" customHeight="1" spans="1:17">
      <c r="A70" s="101" t="s">
        <v>100</v>
      </c>
      <c r="B70" s="102"/>
      <c r="C70" s="103"/>
      <c r="D70" s="103"/>
      <c r="E70" s="105"/>
      <c r="F70" s="105"/>
      <c r="G70" s="106">
        <f t="shared" ref="G70:N70" si="7">SUM(G63:G69)</f>
        <v>0</v>
      </c>
      <c r="H70" s="106">
        <f t="shared" si="7"/>
        <v>0</v>
      </c>
      <c r="I70" s="106">
        <f t="shared" si="7"/>
        <v>0</v>
      </c>
      <c r="J70" s="106">
        <f t="shared" si="7"/>
        <v>43311.28</v>
      </c>
      <c r="K70" s="106">
        <f t="shared" si="7"/>
        <v>178287.95</v>
      </c>
      <c r="L70" s="106">
        <f t="shared" si="7"/>
        <v>0</v>
      </c>
      <c r="M70" s="106">
        <f t="shared" si="7"/>
        <v>0</v>
      </c>
      <c r="N70" s="106">
        <f t="shared" si="7"/>
        <v>221599.23</v>
      </c>
      <c r="O70" s="111"/>
      <c r="P70" s="112"/>
      <c r="Q70" s="72"/>
    </row>
    <row r="71" s="1" customFormat="1" customHeight="1" spans="1:17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</row>
    <row r="72" s="1" customFormat="1" customHeight="1" spans="1:17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</row>
    <row r="73" s="1" customFormat="1" customHeight="1" spans="1:17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="1" customFormat="1" customHeight="1" spans="1:17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</row>
    <row r="75" s="1" customFormat="1" customHeight="1" spans="15:17">
      <c r="O75" s="72"/>
      <c r="P75" s="72"/>
      <c r="Q75" s="72"/>
    </row>
  </sheetData>
  <sortState ref="A62:M68">
    <sortCondition ref="E62:E68"/>
  </sortState>
  <mergeCells count="42">
    <mergeCell ref="H6:I6"/>
    <mergeCell ref="L6:M6"/>
    <mergeCell ref="H42:I42"/>
    <mergeCell ref="L42:M42"/>
    <mergeCell ref="E44:F44"/>
    <mergeCell ref="A60:B60"/>
    <mergeCell ref="H61:I61"/>
    <mergeCell ref="L61:M61"/>
    <mergeCell ref="A6:A7"/>
    <mergeCell ref="A42:A43"/>
    <mergeCell ref="A61:A62"/>
    <mergeCell ref="B6:B7"/>
    <mergeCell ref="B42:B43"/>
    <mergeCell ref="B61:B62"/>
    <mergeCell ref="C6:C7"/>
    <mergeCell ref="C42:C43"/>
    <mergeCell ref="C61:C62"/>
    <mergeCell ref="D6:D7"/>
    <mergeCell ref="D42:D43"/>
    <mergeCell ref="D61:D62"/>
    <mergeCell ref="F6:F7"/>
    <mergeCell ref="F42:F43"/>
    <mergeCell ref="F61:F62"/>
    <mergeCell ref="G6:G7"/>
    <mergeCell ref="G42:G43"/>
    <mergeCell ref="G61:G62"/>
    <mergeCell ref="J6:J7"/>
    <mergeCell ref="J42:J43"/>
    <mergeCell ref="J61:J62"/>
    <mergeCell ref="K6:K7"/>
    <mergeCell ref="K42:K43"/>
    <mergeCell ref="K61:K62"/>
    <mergeCell ref="N6:N7"/>
    <mergeCell ref="N42:N43"/>
    <mergeCell ref="N61:N62"/>
    <mergeCell ref="O6:O7"/>
    <mergeCell ref="O42:O43"/>
    <mergeCell ref="O61:O62"/>
    <mergeCell ref="P6:P7"/>
    <mergeCell ref="P42:P43"/>
    <mergeCell ref="P61:P62"/>
    <mergeCell ref="Q42:Q43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2"/>
      <c r="Q1" s="72"/>
    </row>
    <row r="2" s="1" customFormat="1" customHeight="1" spans="1:17">
      <c r="A2" s="4" t="s">
        <v>221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72"/>
      <c r="Q2" s="72"/>
    </row>
    <row r="3" s="1" customFormat="1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2"/>
      <c r="Q3" s="72"/>
    </row>
    <row r="4" s="1" customFormat="1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2"/>
      <c r="Q4" s="72"/>
    </row>
    <row r="5" s="1" customFormat="1" customHeight="1" spans="1:17">
      <c r="A5" s="6" t="s">
        <v>3</v>
      </c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72"/>
      <c r="Q5" s="72"/>
    </row>
    <row r="6" s="1" customFormat="1" customHeight="1" spans="1:17">
      <c r="A6" s="7" t="s">
        <v>4</v>
      </c>
      <c r="B6" s="7" t="s">
        <v>5</v>
      </c>
      <c r="C6" s="7" t="s">
        <v>6</v>
      </c>
      <c r="D6" s="8" t="s">
        <v>7</v>
      </c>
      <c r="E6" s="7" t="s">
        <v>8</v>
      </c>
      <c r="F6" s="9" t="s">
        <v>9</v>
      </c>
      <c r="G6" s="7" t="s">
        <v>10</v>
      </c>
      <c r="H6" s="10" t="s">
        <v>11</v>
      </c>
      <c r="I6" s="10"/>
      <c r="J6" s="7" t="s">
        <v>12</v>
      </c>
      <c r="K6" s="7" t="s">
        <v>13</v>
      </c>
      <c r="L6" s="10" t="s">
        <v>14</v>
      </c>
      <c r="M6" s="10"/>
      <c r="N6" s="7" t="s">
        <v>15</v>
      </c>
      <c r="O6" s="7" t="s">
        <v>16</v>
      </c>
      <c r="P6" s="73" t="s">
        <v>17</v>
      </c>
      <c r="Q6" s="72"/>
    </row>
    <row r="7" s="1" customFormat="1" customHeight="1" spans="1:17">
      <c r="A7" s="11"/>
      <c r="B7" s="11"/>
      <c r="C7" s="11"/>
      <c r="D7" s="12"/>
      <c r="E7" s="13" t="s">
        <v>18</v>
      </c>
      <c r="F7" s="14"/>
      <c r="G7" s="11"/>
      <c r="H7" s="15" t="s">
        <v>19</v>
      </c>
      <c r="I7" s="15" t="s">
        <v>20</v>
      </c>
      <c r="J7" s="11"/>
      <c r="K7" s="11"/>
      <c r="L7" s="15" t="s">
        <v>19</v>
      </c>
      <c r="M7" s="15" t="s">
        <v>20</v>
      </c>
      <c r="N7" s="11"/>
      <c r="O7" s="11"/>
      <c r="P7" s="74"/>
      <c r="Q7" s="72"/>
    </row>
    <row r="8" s="1" customFormat="1" customHeight="1" spans="1:17">
      <c r="A8" s="16">
        <v>45444</v>
      </c>
      <c r="B8" s="16">
        <v>45444</v>
      </c>
      <c r="C8" s="21" t="s">
        <v>222</v>
      </c>
      <c r="D8" s="22" t="s">
        <v>223</v>
      </c>
      <c r="E8" s="109">
        <v>45444</v>
      </c>
      <c r="F8" s="132">
        <v>6621</v>
      </c>
      <c r="G8" s="24"/>
      <c r="H8" s="24"/>
      <c r="I8" s="24"/>
      <c r="J8" s="24"/>
      <c r="K8" s="24"/>
      <c r="L8" s="24"/>
      <c r="M8" s="24">
        <v>3500</v>
      </c>
      <c r="N8" s="75">
        <f t="shared" ref="N8:N42" si="0">G8+H8+I8+J8+K8+L8+M8</f>
        <v>3500</v>
      </c>
      <c r="O8" s="16"/>
      <c r="P8" s="59"/>
      <c r="Q8" s="72"/>
    </row>
    <row r="9" s="1" customFormat="1" customHeight="1" spans="1:17">
      <c r="A9" s="16">
        <v>45440</v>
      </c>
      <c r="B9" s="16">
        <v>45446</v>
      </c>
      <c r="C9" s="21" t="s">
        <v>224</v>
      </c>
      <c r="D9" s="22" t="s">
        <v>225</v>
      </c>
      <c r="E9" s="109">
        <v>45446</v>
      </c>
      <c r="F9" s="132">
        <v>6622</v>
      </c>
      <c r="G9" s="24"/>
      <c r="H9" s="24"/>
      <c r="I9" s="24"/>
      <c r="J9" s="24"/>
      <c r="K9" s="24"/>
      <c r="L9" s="24"/>
      <c r="M9" s="24">
        <v>1500</v>
      </c>
      <c r="N9" s="75">
        <f t="shared" si="0"/>
        <v>1500</v>
      </c>
      <c r="O9" s="16"/>
      <c r="P9" s="59"/>
      <c r="Q9" s="72"/>
    </row>
    <row r="10" s="1" customFormat="1" customHeight="1" spans="1:17">
      <c r="A10" s="16">
        <v>45446</v>
      </c>
      <c r="B10" s="16">
        <v>45447</v>
      </c>
      <c r="C10" s="21" t="s">
        <v>226</v>
      </c>
      <c r="D10" s="22" t="s">
        <v>227</v>
      </c>
      <c r="E10" s="109">
        <v>45447</v>
      </c>
      <c r="F10" s="132">
        <v>6623</v>
      </c>
      <c r="G10" s="24"/>
      <c r="H10" s="24"/>
      <c r="I10" s="24"/>
      <c r="J10" s="24"/>
      <c r="K10" s="24"/>
      <c r="L10" s="24"/>
      <c r="M10" s="24">
        <v>1500</v>
      </c>
      <c r="N10" s="75">
        <f t="shared" si="0"/>
        <v>1500</v>
      </c>
      <c r="O10" s="16"/>
      <c r="P10" s="59"/>
      <c r="Q10" s="72"/>
    </row>
    <row r="11" s="1" customFormat="1" customHeight="1" spans="1:17">
      <c r="A11" s="16">
        <v>45448</v>
      </c>
      <c r="B11" s="16">
        <v>45448</v>
      </c>
      <c r="C11" s="21" t="s">
        <v>228</v>
      </c>
      <c r="D11" s="22" t="s">
        <v>229</v>
      </c>
      <c r="E11" s="109">
        <v>45448</v>
      </c>
      <c r="F11" s="132">
        <v>6625</v>
      </c>
      <c r="G11" s="24"/>
      <c r="H11" s="24"/>
      <c r="I11" s="24"/>
      <c r="J11" s="24"/>
      <c r="K11" s="24"/>
      <c r="L11" s="24"/>
      <c r="M11" s="24">
        <v>1500</v>
      </c>
      <c r="N11" s="75">
        <f t="shared" si="0"/>
        <v>1500</v>
      </c>
      <c r="O11" s="16"/>
      <c r="P11" s="59"/>
      <c r="Q11" s="72"/>
    </row>
    <row r="12" s="1" customFormat="1" customHeight="1" spans="1:17">
      <c r="A12" s="16">
        <v>45448</v>
      </c>
      <c r="B12" s="16">
        <v>45448</v>
      </c>
      <c r="C12" s="21" t="s">
        <v>230</v>
      </c>
      <c r="D12" s="22" t="s">
        <v>229</v>
      </c>
      <c r="E12" s="109">
        <v>45448</v>
      </c>
      <c r="F12" s="132">
        <v>6625</v>
      </c>
      <c r="G12" s="24"/>
      <c r="H12" s="24"/>
      <c r="I12" s="24"/>
      <c r="J12" s="24"/>
      <c r="K12" s="24"/>
      <c r="L12" s="24"/>
      <c r="M12" s="24">
        <v>1500</v>
      </c>
      <c r="N12" s="75">
        <f t="shared" si="0"/>
        <v>1500</v>
      </c>
      <c r="O12" s="16"/>
      <c r="P12" s="59"/>
      <c r="Q12" s="72"/>
    </row>
    <row r="13" s="1" customFormat="1" customHeight="1" spans="1:17">
      <c r="A13" s="16">
        <v>45453</v>
      </c>
      <c r="B13" s="16">
        <v>45454</v>
      </c>
      <c r="C13" s="21" t="s">
        <v>231</v>
      </c>
      <c r="D13" s="22" t="s">
        <v>232</v>
      </c>
      <c r="E13" s="109">
        <v>45454</v>
      </c>
      <c r="F13" s="132">
        <v>6627</v>
      </c>
      <c r="G13" s="24"/>
      <c r="H13" s="24"/>
      <c r="I13" s="24"/>
      <c r="J13" s="24"/>
      <c r="K13" s="24"/>
      <c r="L13" s="24"/>
      <c r="M13" s="24">
        <v>1500</v>
      </c>
      <c r="N13" s="75">
        <f t="shared" si="0"/>
        <v>1500</v>
      </c>
      <c r="O13" s="16"/>
      <c r="P13" s="59"/>
      <c r="Q13" s="72"/>
    </row>
    <row r="14" s="1" customFormat="1" customHeight="1" spans="1:17">
      <c r="A14" s="16">
        <v>45456</v>
      </c>
      <c r="B14" s="16">
        <v>45456</v>
      </c>
      <c r="C14" s="21" t="s">
        <v>233</v>
      </c>
      <c r="D14" s="22" t="s">
        <v>234</v>
      </c>
      <c r="E14" s="109">
        <v>45456</v>
      </c>
      <c r="F14" s="132">
        <v>6628</v>
      </c>
      <c r="G14" s="24"/>
      <c r="H14" s="24"/>
      <c r="I14" s="24"/>
      <c r="J14" s="24">
        <v>2640</v>
      </c>
      <c r="K14" s="24"/>
      <c r="L14" s="24"/>
      <c r="M14" s="24"/>
      <c r="N14" s="75">
        <f t="shared" si="0"/>
        <v>2640</v>
      </c>
      <c r="O14" s="16"/>
      <c r="P14" s="59"/>
      <c r="Q14" s="72"/>
    </row>
    <row r="15" s="1" customFormat="1" customHeight="1" spans="1:17">
      <c r="A15" s="16">
        <v>45453</v>
      </c>
      <c r="B15" s="16">
        <v>45457</v>
      </c>
      <c r="C15" s="21" t="s">
        <v>235</v>
      </c>
      <c r="D15" s="22" t="s">
        <v>236</v>
      </c>
      <c r="E15" s="109">
        <v>45457</v>
      </c>
      <c r="F15" s="132">
        <v>6629</v>
      </c>
      <c r="G15" s="24"/>
      <c r="H15" s="24"/>
      <c r="I15" s="24"/>
      <c r="J15" s="24"/>
      <c r="K15" s="24"/>
      <c r="L15" s="24">
        <v>5000</v>
      </c>
      <c r="M15" s="24">
        <v>1600</v>
      </c>
      <c r="N15" s="75">
        <f t="shared" si="0"/>
        <v>6600</v>
      </c>
      <c r="O15" s="16"/>
      <c r="P15" s="59"/>
      <c r="Q15" s="72"/>
    </row>
    <row r="16" s="1" customFormat="1" customHeight="1" spans="1:17">
      <c r="A16" s="16">
        <v>45453</v>
      </c>
      <c r="B16" s="16">
        <v>45457</v>
      </c>
      <c r="C16" s="21" t="s">
        <v>237</v>
      </c>
      <c r="D16" s="22" t="s">
        <v>238</v>
      </c>
      <c r="E16" s="109">
        <v>45457</v>
      </c>
      <c r="F16" s="132">
        <v>6630</v>
      </c>
      <c r="G16" s="24"/>
      <c r="H16" s="24"/>
      <c r="I16" s="24"/>
      <c r="J16" s="24"/>
      <c r="K16" s="24"/>
      <c r="L16" s="24"/>
      <c r="M16" s="24">
        <v>450</v>
      </c>
      <c r="N16" s="75">
        <f t="shared" si="0"/>
        <v>450</v>
      </c>
      <c r="O16" s="16"/>
      <c r="P16" s="59"/>
      <c r="Q16" s="72"/>
    </row>
    <row r="17" s="1" customFormat="1" customHeight="1" spans="1:17">
      <c r="A17" s="99">
        <v>45448</v>
      </c>
      <c r="B17" s="99">
        <v>45448</v>
      </c>
      <c r="C17" s="21" t="s">
        <v>239</v>
      </c>
      <c r="D17" s="22" t="s">
        <v>240</v>
      </c>
      <c r="E17" s="100">
        <v>45457</v>
      </c>
      <c r="F17" s="132">
        <v>137794</v>
      </c>
      <c r="G17" s="37"/>
      <c r="H17" s="37"/>
      <c r="I17" s="37"/>
      <c r="J17" s="37"/>
      <c r="K17" s="37">
        <v>14400</v>
      </c>
      <c r="L17" s="37"/>
      <c r="M17" s="37"/>
      <c r="N17" s="75">
        <f t="shared" si="0"/>
        <v>14400</v>
      </c>
      <c r="O17" s="16"/>
      <c r="P17" s="59"/>
      <c r="Q17" s="72"/>
    </row>
    <row r="18" s="1" customFormat="1" customHeight="1" spans="1:17">
      <c r="A18" s="16">
        <v>45453</v>
      </c>
      <c r="B18" s="16">
        <v>45458</v>
      </c>
      <c r="C18" s="21" t="s">
        <v>241</v>
      </c>
      <c r="D18" s="22" t="s">
        <v>242</v>
      </c>
      <c r="E18" s="109">
        <v>45458</v>
      </c>
      <c r="F18" s="132">
        <v>6631</v>
      </c>
      <c r="G18" s="24"/>
      <c r="H18" s="24"/>
      <c r="I18" s="24"/>
      <c r="J18" s="24"/>
      <c r="K18" s="24"/>
      <c r="L18" s="24"/>
      <c r="M18" s="24">
        <v>800</v>
      </c>
      <c r="N18" s="75">
        <f t="shared" si="0"/>
        <v>800</v>
      </c>
      <c r="O18" s="16"/>
      <c r="P18" s="59"/>
      <c r="Q18" s="72"/>
    </row>
    <row r="19" s="1" customFormat="1" customHeight="1" spans="1:17">
      <c r="A19" s="16">
        <v>45456</v>
      </c>
      <c r="B19" s="16">
        <v>45458</v>
      </c>
      <c r="C19" s="21" t="s">
        <v>243</v>
      </c>
      <c r="D19" s="22" t="s">
        <v>244</v>
      </c>
      <c r="E19" s="109">
        <v>45458</v>
      </c>
      <c r="F19" s="132">
        <v>6632</v>
      </c>
      <c r="G19" s="24"/>
      <c r="H19" s="24"/>
      <c r="I19" s="24"/>
      <c r="J19" s="24"/>
      <c r="K19" s="24"/>
      <c r="L19" s="24"/>
      <c r="M19" s="24">
        <v>800</v>
      </c>
      <c r="N19" s="75">
        <f t="shared" si="0"/>
        <v>800</v>
      </c>
      <c r="O19" s="16"/>
      <c r="P19" s="59"/>
      <c r="Q19" s="72"/>
    </row>
    <row r="20" s="1" customFormat="1" customHeight="1" spans="1:17">
      <c r="A20" s="16">
        <v>45453</v>
      </c>
      <c r="B20" s="16">
        <v>45461</v>
      </c>
      <c r="C20" s="21" t="s">
        <v>245</v>
      </c>
      <c r="D20" s="22" t="s">
        <v>246</v>
      </c>
      <c r="E20" s="109">
        <v>45461</v>
      </c>
      <c r="F20" s="132">
        <v>6634</v>
      </c>
      <c r="G20" s="24"/>
      <c r="H20" s="24"/>
      <c r="I20" s="24"/>
      <c r="J20" s="24"/>
      <c r="K20" s="24"/>
      <c r="L20" s="24">
        <v>10175</v>
      </c>
      <c r="M20" s="24">
        <v>2300</v>
      </c>
      <c r="N20" s="75">
        <f t="shared" si="0"/>
        <v>12475</v>
      </c>
      <c r="O20" s="16"/>
      <c r="P20" s="59"/>
      <c r="Q20" s="72"/>
    </row>
    <row r="21" s="1" customFormat="1" customHeight="1" spans="1:17">
      <c r="A21" s="16">
        <v>45461</v>
      </c>
      <c r="B21" s="16">
        <v>45461</v>
      </c>
      <c r="C21" s="21" t="s">
        <v>247</v>
      </c>
      <c r="D21" s="22" t="s">
        <v>248</v>
      </c>
      <c r="E21" s="109">
        <v>45461</v>
      </c>
      <c r="F21" s="132">
        <v>6633</v>
      </c>
      <c r="G21" s="24"/>
      <c r="H21" s="24"/>
      <c r="I21" s="24"/>
      <c r="J21" s="24">
        <v>18700</v>
      </c>
      <c r="K21" s="24"/>
      <c r="L21" s="24"/>
      <c r="M21" s="24"/>
      <c r="N21" s="75">
        <f t="shared" si="0"/>
        <v>18700</v>
      </c>
      <c r="O21" s="16"/>
      <c r="P21" s="59"/>
      <c r="Q21" s="72"/>
    </row>
    <row r="22" s="1" customFormat="1" customHeight="1" spans="1:17">
      <c r="A22" s="32">
        <v>45462</v>
      </c>
      <c r="B22" s="32">
        <v>45462</v>
      </c>
      <c r="C22" s="21" t="s">
        <v>249</v>
      </c>
      <c r="D22" s="57" t="s">
        <v>250</v>
      </c>
      <c r="E22" s="78">
        <v>45462</v>
      </c>
      <c r="F22" s="132">
        <v>6635</v>
      </c>
      <c r="G22" s="120"/>
      <c r="H22" s="120"/>
      <c r="I22" s="120"/>
      <c r="J22" s="120">
        <v>7480</v>
      </c>
      <c r="K22" s="120"/>
      <c r="L22" s="120"/>
      <c r="M22" s="120"/>
      <c r="N22" s="36">
        <f t="shared" si="0"/>
        <v>7480</v>
      </c>
      <c r="O22" s="84"/>
      <c r="P22" s="59"/>
      <c r="Q22" s="113"/>
    </row>
    <row r="23" s="1" customFormat="1" customHeight="1" spans="1:17">
      <c r="A23" s="16">
        <v>45462</v>
      </c>
      <c r="B23" s="16">
        <v>45462</v>
      </c>
      <c r="C23" s="21" t="s">
        <v>251</v>
      </c>
      <c r="D23" s="22" t="s">
        <v>238</v>
      </c>
      <c r="E23" s="109">
        <v>45462</v>
      </c>
      <c r="F23" s="132">
        <v>6636</v>
      </c>
      <c r="G23" s="24"/>
      <c r="H23" s="24"/>
      <c r="I23" s="24"/>
      <c r="J23" s="24"/>
      <c r="K23" s="24"/>
      <c r="L23" s="24"/>
      <c r="M23" s="24">
        <v>3550</v>
      </c>
      <c r="N23" s="75">
        <f t="shared" si="0"/>
        <v>3550</v>
      </c>
      <c r="O23" s="16"/>
      <c r="P23" s="59"/>
      <c r="Q23" s="72"/>
    </row>
    <row r="24" s="1" customFormat="1" customHeight="1" spans="1:17">
      <c r="A24" s="16">
        <v>45462</v>
      </c>
      <c r="B24" s="16">
        <v>45463</v>
      </c>
      <c r="C24" s="21" t="s">
        <v>252</v>
      </c>
      <c r="D24" s="22" t="s">
        <v>253</v>
      </c>
      <c r="E24" s="109">
        <v>45463</v>
      </c>
      <c r="F24" s="132">
        <v>6637</v>
      </c>
      <c r="G24" s="24"/>
      <c r="H24" s="24"/>
      <c r="I24" s="24"/>
      <c r="J24" s="24"/>
      <c r="K24" s="24"/>
      <c r="L24" s="24">
        <v>5500</v>
      </c>
      <c r="M24" s="24">
        <v>2300</v>
      </c>
      <c r="N24" s="75">
        <f t="shared" si="0"/>
        <v>7800</v>
      </c>
      <c r="O24" s="16"/>
      <c r="P24" s="59"/>
      <c r="Q24" s="72"/>
    </row>
    <row r="25" s="1" customFormat="1" customHeight="1" spans="1:17">
      <c r="A25" s="16">
        <v>45462</v>
      </c>
      <c r="B25" s="16">
        <v>45464</v>
      </c>
      <c r="C25" s="21" t="s">
        <v>254</v>
      </c>
      <c r="D25" s="22" t="s">
        <v>255</v>
      </c>
      <c r="E25" s="109">
        <v>45464</v>
      </c>
      <c r="F25" s="132">
        <v>6638</v>
      </c>
      <c r="G25" s="24"/>
      <c r="H25" s="24"/>
      <c r="I25" s="24"/>
      <c r="J25" s="24"/>
      <c r="K25" s="24"/>
      <c r="L25" s="24">
        <v>440</v>
      </c>
      <c r="M25" s="24">
        <v>1100</v>
      </c>
      <c r="N25" s="75">
        <f t="shared" si="0"/>
        <v>1540</v>
      </c>
      <c r="O25" s="16"/>
      <c r="P25" s="59"/>
      <c r="Q25" s="72"/>
    </row>
    <row r="26" s="1" customFormat="1" customHeight="1" spans="1:17">
      <c r="A26" s="16">
        <v>45462</v>
      </c>
      <c r="B26" s="16">
        <v>45464</v>
      </c>
      <c r="C26" s="21" t="s">
        <v>256</v>
      </c>
      <c r="D26" s="22" t="s">
        <v>257</v>
      </c>
      <c r="E26" s="109">
        <v>45464</v>
      </c>
      <c r="F26" s="132">
        <v>6639</v>
      </c>
      <c r="G26" s="24"/>
      <c r="H26" s="24"/>
      <c r="I26" s="24"/>
      <c r="J26" s="24"/>
      <c r="K26" s="24"/>
      <c r="L26" s="24">
        <v>100</v>
      </c>
      <c r="M26" s="24">
        <v>2500</v>
      </c>
      <c r="N26" s="75">
        <f t="shared" si="0"/>
        <v>2600</v>
      </c>
      <c r="O26" s="16"/>
      <c r="P26" s="59"/>
      <c r="Q26" s="72"/>
    </row>
    <row r="27" s="1" customFormat="1" customHeight="1" spans="1:17">
      <c r="A27" s="16">
        <v>45465</v>
      </c>
      <c r="B27" s="16">
        <v>45465</v>
      </c>
      <c r="C27" s="21" t="s">
        <v>258</v>
      </c>
      <c r="D27" s="22" t="s">
        <v>259</v>
      </c>
      <c r="E27" s="109">
        <v>45465</v>
      </c>
      <c r="F27" s="132">
        <v>6640</v>
      </c>
      <c r="G27" s="24"/>
      <c r="H27" s="24"/>
      <c r="I27" s="24"/>
      <c r="J27" s="24">
        <v>3600</v>
      </c>
      <c r="K27" s="24"/>
      <c r="L27" s="24"/>
      <c r="M27" s="24"/>
      <c r="N27" s="75">
        <f t="shared" si="0"/>
        <v>3600</v>
      </c>
      <c r="O27" s="16"/>
      <c r="P27" s="59"/>
      <c r="Q27" s="72"/>
    </row>
    <row r="28" s="1" customFormat="1" customHeight="1" spans="1:17">
      <c r="A28" s="16">
        <v>45446</v>
      </c>
      <c r="B28" s="16">
        <v>45446</v>
      </c>
      <c r="C28" s="21" t="s">
        <v>260</v>
      </c>
      <c r="D28" s="22" t="s">
        <v>261</v>
      </c>
      <c r="E28" s="109">
        <v>45468</v>
      </c>
      <c r="F28" s="132">
        <v>46565</v>
      </c>
      <c r="G28" s="24"/>
      <c r="H28" s="24"/>
      <c r="I28" s="24"/>
      <c r="J28" s="24">
        <v>11760</v>
      </c>
      <c r="K28" s="24"/>
      <c r="L28" s="24"/>
      <c r="M28" s="24"/>
      <c r="N28" s="75">
        <f t="shared" si="0"/>
        <v>11760</v>
      </c>
      <c r="O28" s="16"/>
      <c r="P28" s="59"/>
      <c r="Q28" s="72"/>
    </row>
    <row r="29" s="1" customFormat="1" customHeight="1" spans="1:17">
      <c r="A29" s="16">
        <v>45446</v>
      </c>
      <c r="B29" s="16">
        <v>45446</v>
      </c>
      <c r="C29" s="21" t="s">
        <v>262</v>
      </c>
      <c r="D29" s="22" t="s">
        <v>261</v>
      </c>
      <c r="E29" s="109">
        <v>45468</v>
      </c>
      <c r="F29" s="132">
        <v>46565</v>
      </c>
      <c r="G29" s="24"/>
      <c r="H29" s="24"/>
      <c r="I29" s="24"/>
      <c r="J29" s="24"/>
      <c r="K29" s="24">
        <v>146850</v>
      </c>
      <c r="L29" s="24"/>
      <c r="M29" s="24"/>
      <c r="N29" s="75">
        <f t="shared" si="0"/>
        <v>146850</v>
      </c>
      <c r="O29" s="16"/>
      <c r="P29" s="59"/>
      <c r="Q29" s="72"/>
    </row>
    <row r="30" s="1" customFormat="1" customHeight="1" spans="1:17">
      <c r="A30" s="16">
        <v>45446</v>
      </c>
      <c r="B30" s="16">
        <v>45446</v>
      </c>
      <c r="C30" s="21" t="s">
        <v>262</v>
      </c>
      <c r="D30" s="22" t="s">
        <v>261</v>
      </c>
      <c r="E30" s="109">
        <v>45468</v>
      </c>
      <c r="F30" s="132">
        <v>138127</v>
      </c>
      <c r="G30" s="24"/>
      <c r="H30" s="24"/>
      <c r="I30" s="24"/>
      <c r="J30" s="24"/>
      <c r="K30" s="24">
        <v>146850</v>
      </c>
      <c r="L30" s="24"/>
      <c r="M30" s="24"/>
      <c r="N30" s="75">
        <f t="shared" si="0"/>
        <v>146850</v>
      </c>
      <c r="O30" s="16"/>
      <c r="P30" s="59"/>
      <c r="Q30" s="72"/>
    </row>
    <row r="31" s="1" customFormat="1" customHeight="1" spans="1:17">
      <c r="A31" s="16">
        <v>45446</v>
      </c>
      <c r="B31" s="16">
        <v>45446</v>
      </c>
      <c r="C31" s="21" t="s">
        <v>260</v>
      </c>
      <c r="D31" s="22" t="s">
        <v>261</v>
      </c>
      <c r="E31" s="109">
        <v>45468</v>
      </c>
      <c r="F31" s="132">
        <v>138127</v>
      </c>
      <c r="G31" s="24"/>
      <c r="H31" s="24"/>
      <c r="I31" s="24"/>
      <c r="J31" s="24">
        <v>11760</v>
      </c>
      <c r="K31" s="24"/>
      <c r="L31" s="24"/>
      <c r="M31" s="24"/>
      <c r="N31" s="75">
        <f t="shared" si="0"/>
        <v>11760</v>
      </c>
      <c r="O31" s="16"/>
      <c r="P31" s="59"/>
      <c r="Q31" s="72"/>
    </row>
    <row r="32" s="1" customFormat="1" customHeight="1" spans="1:17">
      <c r="A32" s="16">
        <v>45468</v>
      </c>
      <c r="B32" s="16">
        <v>45470</v>
      </c>
      <c r="C32" s="25" t="s">
        <v>263</v>
      </c>
      <c r="D32" s="26" t="s">
        <v>264</v>
      </c>
      <c r="E32" s="109">
        <v>45470</v>
      </c>
      <c r="F32" s="133">
        <v>6642</v>
      </c>
      <c r="G32" s="24"/>
      <c r="H32" s="24"/>
      <c r="I32" s="24"/>
      <c r="J32" s="76"/>
      <c r="K32" s="24"/>
      <c r="L32" s="24">
        <v>600</v>
      </c>
      <c r="M32" s="24">
        <v>1400</v>
      </c>
      <c r="N32" s="75">
        <f t="shared" si="0"/>
        <v>2000</v>
      </c>
      <c r="O32" s="16"/>
      <c r="P32" s="59"/>
      <c r="Q32" s="72"/>
    </row>
    <row r="33" s="1" customFormat="1" customHeight="1" spans="1:17">
      <c r="A33" s="16">
        <v>45465</v>
      </c>
      <c r="B33" s="16">
        <v>45465</v>
      </c>
      <c r="C33" s="21" t="s">
        <v>265</v>
      </c>
      <c r="D33" s="22" t="s">
        <v>266</v>
      </c>
      <c r="E33" s="109">
        <v>45471</v>
      </c>
      <c r="F33" s="132">
        <v>6644</v>
      </c>
      <c r="G33" s="24"/>
      <c r="H33" s="24"/>
      <c r="I33" s="24"/>
      <c r="J33" s="24">
        <v>8800</v>
      </c>
      <c r="K33" s="24"/>
      <c r="L33" s="24"/>
      <c r="M33" s="24"/>
      <c r="N33" s="75">
        <f t="shared" si="0"/>
        <v>8800</v>
      </c>
      <c r="O33" s="16"/>
      <c r="P33" s="59"/>
      <c r="Q33" s="72"/>
    </row>
    <row r="34" s="1" customFormat="1" customHeight="1" spans="1:17">
      <c r="A34" s="16">
        <v>45465</v>
      </c>
      <c r="B34" s="16">
        <v>45465</v>
      </c>
      <c r="C34" s="21" t="s">
        <v>267</v>
      </c>
      <c r="D34" s="28" t="s">
        <v>266</v>
      </c>
      <c r="E34" s="109">
        <v>45471</v>
      </c>
      <c r="F34" s="132">
        <v>6644</v>
      </c>
      <c r="G34" s="24"/>
      <c r="H34" s="24"/>
      <c r="I34" s="24"/>
      <c r="J34" s="24"/>
      <c r="K34" s="24">
        <v>74400</v>
      </c>
      <c r="L34" s="24"/>
      <c r="M34" s="24"/>
      <c r="N34" s="75">
        <f t="shared" si="0"/>
        <v>74400</v>
      </c>
      <c r="O34" s="16"/>
      <c r="P34" s="59"/>
      <c r="Q34" s="72"/>
    </row>
    <row r="35" s="1" customFormat="1" customHeight="1" spans="1:17">
      <c r="A35" s="16">
        <v>45469</v>
      </c>
      <c r="B35" s="16">
        <v>45471</v>
      </c>
      <c r="C35" s="25" t="s">
        <v>268</v>
      </c>
      <c r="D35" s="26" t="s">
        <v>269</v>
      </c>
      <c r="E35" s="109">
        <v>45471</v>
      </c>
      <c r="F35" s="133">
        <v>6646</v>
      </c>
      <c r="G35" s="24"/>
      <c r="H35" s="24"/>
      <c r="I35" s="24"/>
      <c r="J35" s="76"/>
      <c r="K35" s="24"/>
      <c r="L35" s="24"/>
      <c r="M35" s="24">
        <v>950</v>
      </c>
      <c r="N35" s="75">
        <f t="shared" si="0"/>
        <v>950</v>
      </c>
      <c r="O35" s="16"/>
      <c r="P35" s="59"/>
      <c r="Q35" s="72"/>
    </row>
    <row r="36" s="1" customFormat="1" customHeight="1" spans="1:17">
      <c r="A36" s="16">
        <v>45470</v>
      </c>
      <c r="B36" s="16">
        <v>45471</v>
      </c>
      <c r="C36" s="21" t="s">
        <v>270</v>
      </c>
      <c r="D36" s="22" t="s">
        <v>271</v>
      </c>
      <c r="E36" s="109">
        <v>45471</v>
      </c>
      <c r="F36" s="132">
        <v>6645</v>
      </c>
      <c r="G36" s="24"/>
      <c r="H36" s="24"/>
      <c r="I36" s="24"/>
      <c r="J36" s="24"/>
      <c r="K36" s="24"/>
      <c r="L36" s="24"/>
      <c r="M36" s="24">
        <v>450</v>
      </c>
      <c r="N36" s="75">
        <f t="shared" si="0"/>
        <v>450</v>
      </c>
      <c r="O36" s="16"/>
      <c r="P36" s="59"/>
      <c r="Q36" s="72"/>
    </row>
    <row r="37" s="1" customFormat="1" customHeight="1" spans="1:17">
      <c r="A37" s="16">
        <v>45471</v>
      </c>
      <c r="B37" s="16">
        <v>45471</v>
      </c>
      <c r="C37" s="21" t="s">
        <v>272</v>
      </c>
      <c r="D37" s="22" t="s">
        <v>273</v>
      </c>
      <c r="E37" s="109">
        <v>45471</v>
      </c>
      <c r="F37" s="132">
        <v>6643</v>
      </c>
      <c r="G37" s="24"/>
      <c r="H37" s="24"/>
      <c r="I37" s="24"/>
      <c r="J37" s="24">
        <v>1868</v>
      </c>
      <c r="K37" s="24"/>
      <c r="L37" s="24"/>
      <c r="M37" s="24"/>
      <c r="N37" s="75">
        <f t="shared" si="0"/>
        <v>1868</v>
      </c>
      <c r="O37" s="16"/>
      <c r="P37" s="59"/>
      <c r="Q37" s="72"/>
    </row>
    <row r="38" s="1" customFormat="1" customHeight="1" spans="1:17">
      <c r="A38" s="16">
        <v>45472</v>
      </c>
      <c r="B38" s="16">
        <v>45472</v>
      </c>
      <c r="C38" s="21" t="s">
        <v>274</v>
      </c>
      <c r="D38" s="22" t="s">
        <v>275</v>
      </c>
      <c r="E38" s="109">
        <v>45472</v>
      </c>
      <c r="F38" s="132">
        <v>6647</v>
      </c>
      <c r="G38" s="24"/>
      <c r="H38" s="24"/>
      <c r="I38" s="24"/>
      <c r="J38" s="24">
        <v>6270</v>
      </c>
      <c r="K38" s="24"/>
      <c r="L38" s="24"/>
      <c r="M38" s="24"/>
      <c r="N38" s="75">
        <f t="shared" si="0"/>
        <v>6270</v>
      </c>
      <c r="O38" s="16"/>
      <c r="P38" s="59"/>
      <c r="Q38" s="72"/>
    </row>
    <row r="39" s="1" customFormat="1" customHeight="1" spans="1:17">
      <c r="A39" s="16">
        <v>45470</v>
      </c>
      <c r="B39" s="16">
        <v>45472</v>
      </c>
      <c r="C39" s="21" t="s">
        <v>276</v>
      </c>
      <c r="D39" s="22" t="s">
        <v>277</v>
      </c>
      <c r="E39" s="109">
        <v>45472</v>
      </c>
      <c r="F39" s="132">
        <v>6648</v>
      </c>
      <c r="G39" s="24"/>
      <c r="H39" s="24"/>
      <c r="I39" s="24"/>
      <c r="J39" s="24"/>
      <c r="K39" s="24"/>
      <c r="L39" s="24"/>
      <c r="M39" s="24">
        <v>1500</v>
      </c>
      <c r="N39" s="75">
        <f t="shared" si="0"/>
        <v>1500</v>
      </c>
      <c r="O39" s="16"/>
      <c r="P39" s="59"/>
      <c r="Q39" s="72"/>
    </row>
    <row r="40" s="1" customFormat="1" customHeight="1" spans="1:17">
      <c r="A40" s="43" t="s">
        <v>51</v>
      </c>
      <c r="B40" s="44"/>
      <c r="C40" s="45"/>
      <c r="D40" s="46"/>
      <c r="E40" s="116"/>
      <c r="F40" s="47" t="s">
        <v>52</v>
      </c>
      <c r="G40" s="48">
        <f t="shared" ref="G40:N40" si="1">SUM(G8:G39)</f>
        <v>0</v>
      </c>
      <c r="H40" s="48">
        <f t="shared" si="1"/>
        <v>0</v>
      </c>
      <c r="I40" s="48">
        <f t="shared" si="1"/>
        <v>0</v>
      </c>
      <c r="J40" s="48">
        <f t="shared" si="1"/>
        <v>72878</v>
      </c>
      <c r="K40" s="48">
        <f t="shared" si="1"/>
        <v>382500</v>
      </c>
      <c r="L40" s="48">
        <f t="shared" si="1"/>
        <v>21815</v>
      </c>
      <c r="M40" s="48">
        <f t="shared" si="1"/>
        <v>30700</v>
      </c>
      <c r="N40" s="48">
        <f t="shared" si="1"/>
        <v>507893</v>
      </c>
      <c r="O40" s="81"/>
      <c r="P40" s="59"/>
      <c r="Q40" s="72"/>
    </row>
    <row r="41" s="1" customFormat="1" customHeight="1" spans="1:17">
      <c r="A41" s="49"/>
      <c r="B41" s="49"/>
      <c r="C41" s="50"/>
      <c r="D41" s="51"/>
      <c r="E41" s="117"/>
      <c r="F41" s="52"/>
      <c r="G41" s="53"/>
      <c r="H41" s="53"/>
      <c r="I41" s="53"/>
      <c r="J41" s="53"/>
      <c r="K41" s="53"/>
      <c r="L41" s="53"/>
      <c r="M41" s="53"/>
      <c r="N41" s="53"/>
      <c r="O41" s="4"/>
      <c r="P41" s="82"/>
      <c r="Q41" s="72"/>
    </row>
    <row r="42" s="1" customFormat="1" customHeight="1" spans="1:17">
      <c r="A42" s="4" t="s">
        <v>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82"/>
      <c r="Q42" s="72"/>
    </row>
    <row r="43" s="1" customFormat="1" customHeight="1" spans="1:17">
      <c r="A43" s="4" t="s">
        <v>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82"/>
      <c r="Q43" s="72"/>
    </row>
    <row r="44" s="1" customFormat="1" customHeight="1" spans="1:17">
      <c r="A44" s="4" t="s">
        <v>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82"/>
      <c r="Q44" s="72"/>
    </row>
    <row r="45" s="1" customFormat="1" customHeight="1" spans="1:1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82"/>
      <c r="Q45" s="72"/>
    </row>
    <row r="46" s="1" customFormat="1" customHeight="1" spans="1:17">
      <c r="A46" s="6" t="s">
        <v>53</v>
      </c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82"/>
      <c r="Q46" s="72"/>
    </row>
    <row r="47" s="1" customFormat="1" customHeight="1" spans="1:17">
      <c r="A47" s="54" t="s">
        <v>4</v>
      </c>
      <c r="B47" s="54" t="s">
        <v>5</v>
      </c>
      <c r="C47" s="7" t="s">
        <v>6</v>
      </c>
      <c r="D47" s="7" t="s">
        <v>7</v>
      </c>
      <c r="E47" s="7" t="s">
        <v>55</v>
      </c>
      <c r="F47" s="7" t="s">
        <v>55</v>
      </c>
      <c r="G47" s="7" t="s">
        <v>10</v>
      </c>
      <c r="H47" s="10" t="s">
        <v>11</v>
      </c>
      <c r="I47" s="10"/>
      <c r="J47" s="7" t="s">
        <v>12</v>
      </c>
      <c r="K47" s="7" t="s">
        <v>13</v>
      </c>
      <c r="L47" s="83" t="s">
        <v>14</v>
      </c>
      <c r="M47" s="83"/>
      <c r="N47" s="7" t="s">
        <v>15</v>
      </c>
      <c r="O47" s="7" t="s">
        <v>16</v>
      </c>
      <c r="P47" s="7" t="s">
        <v>56</v>
      </c>
      <c r="Q47" s="7" t="s">
        <v>57</v>
      </c>
    </row>
    <row r="48" s="1" customFormat="1" customHeight="1" spans="1:17">
      <c r="A48" s="54"/>
      <c r="B48" s="54"/>
      <c r="C48" s="11"/>
      <c r="D48" s="11"/>
      <c r="E48" s="55" t="s">
        <v>18</v>
      </c>
      <c r="F48" s="55"/>
      <c r="G48" s="11"/>
      <c r="H48" s="15" t="s">
        <v>19</v>
      </c>
      <c r="I48" s="15" t="s">
        <v>20</v>
      </c>
      <c r="J48" s="11"/>
      <c r="K48" s="11"/>
      <c r="L48" s="15" t="s">
        <v>19</v>
      </c>
      <c r="M48" s="15" t="s">
        <v>20</v>
      </c>
      <c r="N48" s="11"/>
      <c r="O48" s="11"/>
      <c r="P48" s="11"/>
      <c r="Q48" s="11"/>
    </row>
    <row r="49" s="1" customFormat="1" customHeight="1" spans="1:17">
      <c r="A49" s="56">
        <v>45450</v>
      </c>
      <c r="B49" s="56">
        <v>45450</v>
      </c>
      <c r="C49" s="21" t="s">
        <v>278</v>
      </c>
      <c r="D49" s="57" t="s">
        <v>279</v>
      </c>
      <c r="E49" s="118"/>
      <c r="F49" s="33">
        <v>46563</v>
      </c>
      <c r="G49" s="36"/>
      <c r="H49" s="36"/>
      <c r="I49" s="36"/>
      <c r="J49" s="36">
        <v>5068</v>
      </c>
      <c r="K49" s="36"/>
      <c r="L49" s="36"/>
      <c r="M49" s="36"/>
      <c r="N49" s="36">
        <f>G49+H49+I49+J49+K49+L49+M49</f>
        <v>5068</v>
      </c>
      <c r="O49" s="84"/>
      <c r="P49" s="59" t="s">
        <v>151</v>
      </c>
      <c r="Q49" s="56">
        <v>45478</v>
      </c>
    </row>
    <row r="50" s="1" customFormat="1" customHeight="1" spans="1:17">
      <c r="A50" s="56">
        <v>45450</v>
      </c>
      <c r="B50" s="56">
        <v>45450</v>
      </c>
      <c r="C50" s="21" t="s">
        <v>280</v>
      </c>
      <c r="D50" s="57" t="s">
        <v>279</v>
      </c>
      <c r="E50" s="118"/>
      <c r="F50" s="33">
        <v>46564</v>
      </c>
      <c r="G50" s="36"/>
      <c r="H50" s="36"/>
      <c r="I50" s="36"/>
      <c r="J50" s="36"/>
      <c r="K50" s="36">
        <v>137950</v>
      </c>
      <c r="L50" s="36"/>
      <c r="M50" s="36"/>
      <c r="N50" s="36">
        <f>G50+H50+I50+J50+K50+L50+M50</f>
        <v>137950</v>
      </c>
      <c r="O50" s="84"/>
      <c r="P50" s="59" t="s">
        <v>151</v>
      </c>
      <c r="Q50" s="56">
        <v>45488</v>
      </c>
    </row>
    <row r="51" s="1" customFormat="1" customHeight="1" spans="1:17">
      <c r="A51" s="99">
        <v>45451</v>
      </c>
      <c r="B51" s="99">
        <v>45451</v>
      </c>
      <c r="C51" s="21" t="s">
        <v>281</v>
      </c>
      <c r="D51" s="57" t="s">
        <v>282</v>
      </c>
      <c r="E51" s="118"/>
      <c r="F51" s="33">
        <v>46561</v>
      </c>
      <c r="G51" s="36"/>
      <c r="H51" s="36"/>
      <c r="I51" s="36"/>
      <c r="J51" s="36"/>
      <c r="K51" s="36">
        <v>234990</v>
      </c>
      <c r="L51" s="36"/>
      <c r="M51" s="36"/>
      <c r="N51" s="36">
        <f>G51+H51+I51+J51+K51+L51+M51</f>
        <v>234990</v>
      </c>
      <c r="O51" s="84"/>
      <c r="P51" s="59" t="s">
        <v>151</v>
      </c>
      <c r="Q51" s="56">
        <v>45481</v>
      </c>
    </row>
    <row r="52" s="1" customFormat="1" customHeight="1" spans="1:17">
      <c r="A52" s="16">
        <v>45454</v>
      </c>
      <c r="B52" s="16">
        <v>45454</v>
      </c>
      <c r="C52" s="21" t="s">
        <v>283</v>
      </c>
      <c r="D52" s="57" t="s">
        <v>284</v>
      </c>
      <c r="E52" s="118"/>
      <c r="F52" s="33">
        <v>46562</v>
      </c>
      <c r="G52" s="120"/>
      <c r="H52" s="24"/>
      <c r="I52" s="24"/>
      <c r="J52" s="24"/>
      <c r="K52" s="24">
        <v>133025</v>
      </c>
      <c r="L52" s="36"/>
      <c r="M52" s="36"/>
      <c r="N52" s="36">
        <f>G52+H52+I52+J52+K52+L52+M52</f>
        <v>133025</v>
      </c>
      <c r="O52" s="84"/>
      <c r="P52" s="59" t="s">
        <v>151</v>
      </c>
      <c r="Q52" s="56">
        <v>45475</v>
      </c>
    </row>
    <row r="53" s="1" customFormat="1" customHeight="1" spans="1:17">
      <c r="A53" s="43" t="s">
        <v>15</v>
      </c>
      <c r="B53" s="22"/>
      <c r="C53" s="59"/>
      <c r="D53" s="57"/>
      <c r="E53" s="118"/>
      <c r="F53" s="60"/>
      <c r="G53" s="61">
        <f t="shared" ref="G53:N53" si="2">SUM(G49:G52)</f>
        <v>0</v>
      </c>
      <c r="H53" s="61">
        <f t="shared" si="2"/>
        <v>0</v>
      </c>
      <c r="I53" s="61">
        <f t="shared" si="2"/>
        <v>0</v>
      </c>
      <c r="J53" s="61">
        <f t="shared" si="2"/>
        <v>5068</v>
      </c>
      <c r="K53" s="61">
        <f t="shared" si="2"/>
        <v>505965</v>
      </c>
      <c r="L53" s="61">
        <f t="shared" si="2"/>
        <v>0</v>
      </c>
      <c r="M53" s="61">
        <f t="shared" si="2"/>
        <v>0</v>
      </c>
      <c r="N53" s="61">
        <f t="shared" si="2"/>
        <v>511033</v>
      </c>
      <c r="O53" s="84"/>
      <c r="P53" s="59"/>
      <c r="Q53" s="56"/>
    </row>
    <row r="54" s="1" customFormat="1" customHeight="1" spans="1:17">
      <c r="A54" s="51" t="s">
        <v>80</v>
      </c>
      <c r="B54" s="43"/>
      <c r="C54" s="62"/>
      <c r="D54" s="43"/>
      <c r="E54" s="118"/>
      <c r="F54" s="60"/>
      <c r="G54" s="63">
        <f t="shared" ref="G54:N54" si="3">G40+G53</f>
        <v>0</v>
      </c>
      <c r="H54" s="63">
        <f t="shared" si="3"/>
        <v>0</v>
      </c>
      <c r="I54" s="63">
        <f t="shared" si="3"/>
        <v>0</v>
      </c>
      <c r="J54" s="63">
        <f t="shared" si="3"/>
        <v>77946</v>
      </c>
      <c r="K54" s="63">
        <f t="shared" si="3"/>
        <v>888465</v>
      </c>
      <c r="L54" s="63">
        <f t="shared" si="3"/>
        <v>21815</v>
      </c>
      <c r="M54" s="63">
        <f t="shared" si="3"/>
        <v>30700</v>
      </c>
      <c r="N54" s="63">
        <f t="shared" si="3"/>
        <v>1018926</v>
      </c>
      <c r="O54" s="84"/>
      <c r="P54" s="59"/>
      <c r="Q54" s="56"/>
    </row>
    <row r="55" s="1" customFormat="1" customHeight="1" spans="1:17">
      <c r="A55" s="51"/>
      <c r="B55" s="64"/>
      <c r="C55" s="65"/>
      <c r="D55" s="64"/>
      <c r="E55" s="64"/>
      <c r="F55" s="64"/>
      <c r="G55" s="67"/>
      <c r="H55" s="67"/>
      <c r="I55" s="67"/>
      <c r="J55" s="67"/>
      <c r="K55" s="67"/>
      <c r="L55" s="67"/>
      <c r="M55" s="67"/>
      <c r="N55" s="67"/>
      <c r="O55" s="85"/>
      <c r="P55" s="82"/>
      <c r="Q55" s="87"/>
    </row>
    <row r="56" s="1" customFormat="1" customHeight="1" spans="1:17">
      <c r="A56" s="68"/>
      <c r="B56" s="68"/>
      <c r="C56" s="69"/>
      <c r="D56" s="70"/>
      <c r="E56" s="70"/>
      <c r="F56" s="69"/>
      <c r="G56" s="71"/>
      <c r="H56" s="71"/>
      <c r="I56" s="72"/>
      <c r="J56" s="72"/>
      <c r="K56" s="72"/>
      <c r="L56" s="72"/>
      <c r="M56" s="72"/>
      <c r="N56" s="72"/>
      <c r="O56" s="72"/>
      <c r="P56" s="82"/>
      <c r="Q56" s="72"/>
    </row>
    <row r="57" s="1" customFormat="1" customHeight="1" spans="1:17">
      <c r="A57" s="68"/>
      <c r="B57" s="68"/>
      <c r="C57" s="69"/>
      <c r="D57" s="70"/>
      <c r="E57" s="70"/>
      <c r="F57" s="69"/>
      <c r="G57" s="71"/>
      <c r="H57" s="71"/>
      <c r="I57" s="72"/>
      <c r="J57" s="72"/>
      <c r="K57" s="72"/>
      <c r="L57" s="72"/>
      <c r="M57" s="72"/>
      <c r="N57" s="72"/>
      <c r="O57" s="72"/>
      <c r="P57" s="82"/>
      <c r="Q57" s="72"/>
    </row>
    <row r="58" s="1" customFormat="1" customHeight="1" spans="1:17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82"/>
      <c r="Q58" s="72"/>
    </row>
    <row r="59" s="1" customFormat="1" customHeight="1" spans="1:17">
      <c r="A59" s="4" t="s">
        <v>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82"/>
      <c r="Q59" s="72"/>
    </row>
    <row r="60" s="1" customFormat="1" customHeight="1" spans="1:17">
      <c r="A60" s="4" t="s">
        <v>81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82"/>
      <c r="Q60" s="72"/>
    </row>
    <row r="61" s="1" customFormat="1" customHeight="1" spans="1:17">
      <c r="A61" s="4" t="s">
        <v>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82"/>
      <c r="Q61" s="72"/>
    </row>
    <row r="62" s="1" customFormat="1" customHeight="1" spans="1:1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82"/>
      <c r="Q62" s="72"/>
    </row>
    <row r="63" s="1" customFormat="1" customHeight="1" spans="1:17">
      <c r="A63" s="89" t="s">
        <v>82</v>
      </c>
      <c r="B63" s="89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82"/>
      <c r="Q63" s="72"/>
    </row>
    <row r="64" s="1" customFormat="1" customHeight="1" spans="1:17">
      <c r="A64" s="54" t="s">
        <v>4</v>
      </c>
      <c r="B64" s="54" t="s">
        <v>5</v>
      </c>
      <c r="C64" s="7" t="s">
        <v>6</v>
      </c>
      <c r="D64" s="8" t="s">
        <v>7</v>
      </c>
      <c r="E64" s="7" t="s">
        <v>8</v>
      </c>
      <c r="F64" s="9" t="s">
        <v>9</v>
      </c>
      <c r="G64" s="7" t="s">
        <v>10</v>
      </c>
      <c r="H64" s="10" t="s">
        <v>11</v>
      </c>
      <c r="I64" s="10"/>
      <c r="J64" s="54" t="s">
        <v>12</v>
      </c>
      <c r="K64" s="7" t="s">
        <v>13</v>
      </c>
      <c r="L64" s="10" t="s">
        <v>14</v>
      </c>
      <c r="M64" s="10"/>
      <c r="N64" s="54" t="s">
        <v>15</v>
      </c>
      <c r="O64" s="7" t="s">
        <v>16</v>
      </c>
      <c r="P64" s="7" t="s">
        <v>83</v>
      </c>
      <c r="Q64" s="72"/>
    </row>
    <row r="65" s="1" customFormat="1" customHeight="1" spans="1:17">
      <c r="A65" s="54"/>
      <c r="B65" s="54"/>
      <c r="C65" s="55"/>
      <c r="D65" s="90"/>
      <c r="E65" s="13" t="s">
        <v>18</v>
      </c>
      <c r="F65" s="91"/>
      <c r="G65" s="55"/>
      <c r="H65" s="92" t="s">
        <v>19</v>
      </c>
      <c r="I65" s="92" t="s">
        <v>20</v>
      </c>
      <c r="J65" s="54"/>
      <c r="K65" s="55"/>
      <c r="L65" s="92" t="s">
        <v>19</v>
      </c>
      <c r="M65" s="92" t="s">
        <v>20</v>
      </c>
      <c r="N65" s="54"/>
      <c r="O65" s="55"/>
      <c r="P65" s="55"/>
      <c r="Q65" s="72"/>
    </row>
    <row r="66" s="1" customFormat="1" customHeight="1" spans="1:17">
      <c r="A66" s="56">
        <v>45418</v>
      </c>
      <c r="B66" s="56">
        <v>45418</v>
      </c>
      <c r="C66" s="21" t="s">
        <v>285</v>
      </c>
      <c r="D66" s="57" t="s">
        <v>279</v>
      </c>
      <c r="E66" s="118">
        <v>45449</v>
      </c>
      <c r="F66" s="33">
        <v>137734</v>
      </c>
      <c r="G66" s="36"/>
      <c r="H66" s="36"/>
      <c r="I66" s="36"/>
      <c r="J66" s="36">
        <v>11220</v>
      </c>
      <c r="K66" s="36"/>
      <c r="L66" s="36"/>
      <c r="M66" s="36"/>
      <c r="N66" s="36">
        <f>G66+H66+I66+J66+K66+L66+M66</f>
        <v>11220</v>
      </c>
      <c r="O66" s="108"/>
      <c r="P66" s="59"/>
      <c r="Q66" s="113"/>
    </row>
    <row r="67" s="1" customFormat="1" customHeight="1" spans="1:17">
      <c r="A67" s="99">
        <v>45418</v>
      </c>
      <c r="B67" s="99">
        <v>45418</v>
      </c>
      <c r="C67" s="21" t="s">
        <v>286</v>
      </c>
      <c r="D67" s="57" t="s">
        <v>279</v>
      </c>
      <c r="E67" s="134">
        <v>45450</v>
      </c>
      <c r="F67" s="33">
        <v>137749</v>
      </c>
      <c r="G67" s="36"/>
      <c r="H67" s="36"/>
      <c r="I67" s="36"/>
      <c r="J67" s="36"/>
      <c r="K67" s="36">
        <v>118330</v>
      </c>
      <c r="L67" s="36"/>
      <c r="M67" s="36"/>
      <c r="N67" s="36">
        <f>G67+H67+I67+J67+K67+L67+M67</f>
        <v>118330</v>
      </c>
      <c r="O67" s="108"/>
      <c r="P67" s="59"/>
      <c r="Q67" s="113"/>
    </row>
    <row r="68" s="1" customFormat="1" customHeight="1" spans="1:17">
      <c r="A68" s="31">
        <v>45434</v>
      </c>
      <c r="B68" s="31">
        <v>45434</v>
      </c>
      <c r="C68" s="21" t="s">
        <v>287</v>
      </c>
      <c r="D68" s="28" t="s">
        <v>259</v>
      </c>
      <c r="E68" s="109">
        <v>45467</v>
      </c>
      <c r="F68" s="33">
        <v>137953</v>
      </c>
      <c r="G68" s="36"/>
      <c r="H68" s="37"/>
      <c r="I68" s="37"/>
      <c r="J68" s="37"/>
      <c r="K68" s="77">
        <v>38485</v>
      </c>
      <c r="L68" s="37"/>
      <c r="M68" s="37"/>
      <c r="N68" s="37">
        <f>G68+H68+I68+J68+K68+L68+M68</f>
        <v>38485</v>
      </c>
      <c r="O68" s="78"/>
      <c r="P68" s="59"/>
      <c r="Q68" s="72"/>
    </row>
    <row r="69" s="1" customFormat="1" customHeight="1" spans="1:17">
      <c r="A69" s="101" t="s">
        <v>100</v>
      </c>
      <c r="B69" s="102"/>
      <c r="C69" s="103"/>
      <c r="D69" s="103"/>
      <c r="E69" s="105"/>
      <c r="F69" s="105"/>
      <c r="G69" s="106">
        <f t="shared" ref="G69:N69" si="4">SUM(G66:G68)</f>
        <v>0</v>
      </c>
      <c r="H69" s="106">
        <f t="shared" si="4"/>
        <v>0</v>
      </c>
      <c r="I69" s="106">
        <f t="shared" si="4"/>
        <v>0</v>
      </c>
      <c r="J69" s="106">
        <f t="shared" si="4"/>
        <v>11220</v>
      </c>
      <c r="K69" s="106">
        <f t="shared" si="4"/>
        <v>156815</v>
      </c>
      <c r="L69" s="106">
        <f t="shared" si="4"/>
        <v>0</v>
      </c>
      <c r="M69" s="106">
        <f t="shared" si="4"/>
        <v>0</v>
      </c>
      <c r="N69" s="106">
        <f t="shared" si="4"/>
        <v>168035</v>
      </c>
      <c r="O69" s="111"/>
      <c r="P69" s="112"/>
      <c r="Q69" s="72"/>
    </row>
    <row r="70" s="1" customFormat="1" customHeight="1" spans="1:17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="1" customFormat="1" customHeight="1" spans="1:17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</row>
    <row r="72" s="1" customFormat="1" customHeight="1" spans="1:17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</row>
    <row r="73" s="1" customFormat="1" customHeight="1" spans="1:17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="1" customFormat="1" customHeight="1" spans="15:17">
      <c r="O74" s="72"/>
      <c r="P74" s="72"/>
      <c r="Q74" s="72"/>
    </row>
  </sheetData>
  <sortState ref="A66:M68">
    <sortCondition ref="E66:E68"/>
  </sortState>
  <mergeCells count="41">
    <mergeCell ref="H6:I6"/>
    <mergeCell ref="L6:M6"/>
    <mergeCell ref="H47:I47"/>
    <mergeCell ref="L47:M47"/>
    <mergeCell ref="A63:B63"/>
    <mergeCell ref="H64:I64"/>
    <mergeCell ref="L64:M64"/>
    <mergeCell ref="A6:A7"/>
    <mergeCell ref="A47:A48"/>
    <mergeCell ref="A64:A65"/>
    <mergeCell ref="B6:B7"/>
    <mergeCell ref="B47:B48"/>
    <mergeCell ref="B64:B65"/>
    <mergeCell ref="C6:C7"/>
    <mergeCell ref="C47:C48"/>
    <mergeCell ref="C64:C65"/>
    <mergeCell ref="D6:D7"/>
    <mergeCell ref="D47:D48"/>
    <mergeCell ref="D64:D65"/>
    <mergeCell ref="F6:F7"/>
    <mergeCell ref="F47:F48"/>
    <mergeCell ref="F64:F65"/>
    <mergeCell ref="G6:G7"/>
    <mergeCell ref="G47:G48"/>
    <mergeCell ref="G64:G65"/>
    <mergeCell ref="J6:J7"/>
    <mergeCell ref="J47:J48"/>
    <mergeCell ref="J64:J65"/>
    <mergeCell ref="K6:K7"/>
    <mergeCell ref="K47:K48"/>
    <mergeCell ref="K64:K65"/>
    <mergeCell ref="N6:N7"/>
    <mergeCell ref="N47:N48"/>
    <mergeCell ref="N64:N65"/>
    <mergeCell ref="O6:O7"/>
    <mergeCell ref="O47:O48"/>
    <mergeCell ref="O64:O65"/>
    <mergeCell ref="P6:P7"/>
    <mergeCell ref="P47:P48"/>
    <mergeCell ref="P64:P65"/>
    <mergeCell ref="Q47:Q48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2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4"/>
      <c r="E1" s="4"/>
      <c r="F1" s="122"/>
      <c r="G1" s="4"/>
      <c r="H1" s="4"/>
      <c r="I1" s="4"/>
      <c r="J1" s="4"/>
      <c r="K1" s="4"/>
      <c r="L1" s="4"/>
      <c r="M1" s="4"/>
      <c r="N1" s="4"/>
      <c r="O1" s="4"/>
      <c r="P1" s="72"/>
      <c r="Q1" s="72"/>
    </row>
    <row r="2" s="1" customFormat="1" customHeight="1" spans="1:17">
      <c r="A2" s="4" t="s">
        <v>288</v>
      </c>
      <c r="B2" s="4"/>
      <c r="C2" s="4"/>
      <c r="D2" s="4"/>
      <c r="E2" s="4"/>
      <c r="F2" s="122"/>
      <c r="G2" s="4"/>
      <c r="H2" s="4"/>
      <c r="I2" s="4"/>
      <c r="J2" s="4"/>
      <c r="K2" s="4"/>
      <c r="L2" s="4"/>
      <c r="M2" s="4"/>
      <c r="N2" s="4"/>
      <c r="O2" s="4"/>
      <c r="P2" s="72"/>
      <c r="Q2" s="72"/>
    </row>
    <row r="3" s="1" customFormat="1" customHeight="1" spans="1:17">
      <c r="A3" s="4" t="s">
        <v>2</v>
      </c>
      <c r="B3" s="4"/>
      <c r="C3" s="4"/>
      <c r="D3" s="4"/>
      <c r="E3" s="4"/>
      <c r="F3" s="122"/>
      <c r="G3" s="4"/>
      <c r="H3" s="4"/>
      <c r="I3" s="4"/>
      <c r="J3" s="4"/>
      <c r="K3" s="4"/>
      <c r="L3" s="4"/>
      <c r="M3" s="4"/>
      <c r="N3" s="4"/>
      <c r="O3" s="4"/>
      <c r="P3" s="72"/>
      <c r="Q3" s="72"/>
    </row>
    <row r="4" s="1" customFormat="1" customHeight="1" spans="1:17">
      <c r="A4" s="4"/>
      <c r="B4" s="4"/>
      <c r="C4" s="4"/>
      <c r="D4" s="4"/>
      <c r="E4" s="4"/>
      <c r="F4" s="122"/>
      <c r="G4" s="4"/>
      <c r="H4" s="4"/>
      <c r="I4" s="4"/>
      <c r="J4" s="4"/>
      <c r="K4" s="4"/>
      <c r="L4" s="4"/>
      <c r="M4" s="4"/>
      <c r="N4" s="4"/>
      <c r="O4" s="4"/>
      <c r="P4" s="72"/>
      <c r="Q4" s="72"/>
    </row>
    <row r="5" s="1" customFormat="1" customHeight="1" spans="1:17">
      <c r="A5" s="6" t="s">
        <v>3</v>
      </c>
      <c r="B5" s="6"/>
      <c r="C5" s="4"/>
      <c r="D5" s="4"/>
      <c r="E5" s="4"/>
      <c r="F5" s="122"/>
      <c r="G5" s="4"/>
      <c r="H5" s="4"/>
      <c r="I5" s="4"/>
      <c r="J5" s="4"/>
      <c r="K5" s="4"/>
      <c r="L5" s="4"/>
      <c r="M5" s="4"/>
      <c r="N5" s="4"/>
      <c r="O5" s="4"/>
      <c r="P5" s="72"/>
      <c r="Q5" s="72"/>
    </row>
    <row r="6" s="1" customFormat="1" customHeight="1" spans="1:17">
      <c r="A6" s="7" t="s">
        <v>4</v>
      </c>
      <c r="B6" s="7" t="s">
        <v>5</v>
      </c>
      <c r="C6" s="7" t="s">
        <v>6</v>
      </c>
      <c r="D6" s="8" t="s">
        <v>7</v>
      </c>
      <c r="E6" s="7" t="s">
        <v>8</v>
      </c>
      <c r="F6" s="9" t="s">
        <v>9</v>
      </c>
      <c r="G6" s="7" t="s">
        <v>10</v>
      </c>
      <c r="H6" s="10" t="s">
        <v>11</v>
      </c>
      <c r="I6" s="10"/>
      <c r="J6" s="7" t="s">
        <v>12</v>
      </c>
      <c r="K6" s="7" t="s">
        <v>13</v>
      </c>
      <c r="L6" s="10" t="s">
        <v>14</v>
      </c>
      <c r="M6" s="10"/>
      <c r="N6" s="7" t="s">
        <v>15</v>
      </c>
      <c r="O6" s="7" t="s">
        <v>16</v>
      </c>
      <c r="P6" s="73" t="s">
        <v>17</v>
      </c>
      <c r="Q6" s="72"/>
    </row>
    <row r="7" s="1" customFormat="1" customHeight="1" spans="1:17">
      <c r="A7" s="11"/>
      <c r="B7" s="11"/>
      <c r="C7" s="11"/>
      <c r="D7" s="12"/>
      <c r="E7" s="13" t="s">
        <v>18</v>
      </c>
      <c r="F7" s="14"/>
      <c r="G7" s="11"/>
      <c r="H7" s="15" t="s">
        <v>19</v>
      </c>
      <c r="I7" s="15" t="s">
        <v>20</v>
      </c>
      <c r="J7" s="11"/>
      <c r="K7" s="11"/>
      <c r="L7" s="15" t="s">
        <v>19</v>
      </c>
      <c r="M7" s="15" t="s">
        <v>20</v>
      </c>
      <c r="N7" s="11"/>
      <c r="O7" s="11"/>
      <c r="P7" s="74"/>
      <c r="Q7" s="72"/>
    </row>
    <row r="8" s="1" customFormat="1" customHeight="1" spans="1:17">
      <c r="A8" s="16">
        <v>45447</v>
      </c>
      <c r="B8" s="16">
        <v>45447</v>
      </c>
      <c r="C8" s="17" t="s">
        <v>289</v>
      </c>
      <c r="D8" s="18" t="s">
        <v>290</v>
      </c>
      <c r="E8" s="109">
        <v>45446</v>
      </c>
      <c r="F8" s="123">
        <v>5338</v>
      </c>
      <c r="G8" s="20"/>
      <c r="H8" s="20"/>
      <c r="I8" s="20"/>
      <c r="J8" s="20">
        <v>6374.5</v>
      </c>
      <c r="K8" s="20"/>
      <c r="L8" s="20"/>
      <c r="M8" s="20"/>
      <c r="N8" s="75">
        <f t="shared" ref="N8:N14" si="0">G8+H8+I8+J8+K8+L8+M8</f>
        <v>6374.5</v>
      </c>
      <c r="O8" s="16"/>
      <c r="P8" s="59"/>
      <c r="Q8" s="72"/>
    </row>
    <row r="9" s="1" customFormat="1" customHeight="1" spans="1:17">
      <c r="A9" s="16">
        <v>45447</v>
      </c>
      <c r="B9" s="16">
        <v>45447</v>
      </c>
      <c r="C9" s="21" t="s">
        <v>291</v>
      </c>
      <c r="D9" s="22" t="s">
        <v>292</v>
      </c>
      <c r="E9" s="109">
        <v>45447</v>
      </c>
      <c r="F9" s="40">
        <v>5343</v>
      </c>
      <c r="G9" s="24"/>
      <c r="H9" s="24"/>
      <c r="I9" s="24"/>
      <c r="J9" s="24">
        <v>6600</v>
      </c>
      <c r="K9" s="24"/>
      <c r="L9" s="24"/>
      <c r="M9" s="24"/>
      <c r="N9" s="75">
        <f t="shared" si="0"/>
        <v>6600</v>
      </c>
      <c r="O9" s="16"/>
      <c r="P9" s="59"/>
      <c r="Q9" s="72"/>
    </row>
    <row r="10" s="1" customFormat="1" customHeight="1" spans="1:17">
      <c r="A10" s="16">
        <v>45447</v>
      </c>
      <c r="B10" s="16">
        <v>45447</v>
      </c>
      <c r="C10" s="21" t="s">
        <v>293</v>
      </c>
      <c r="D10" s="22" t="s">
        <v>294</v>
      </c>
      <c r="E10" s="109">
        <v>45447</v>
      </c>
      <c r="F10" s="40">
        <v>5341</v>
      </c>
      <c r="G10" s="24"/>
      <c r="H10" s="24"/>
      <c r="I10" s="24"/>
      <c r="J10" s="24">
        <v>7150</v>
      </c>
      <c r="K10" s="24"/>
      <c r="L10" s="24"/>
      <c r="M10" s="24"/>
      <c r="N10" s="75">
        <f t="shared" si="0"/>
        <v>7150</v>
      </c>
      <c r="O10" s="16"/>
      <c r="P10" s="59"/>
      <c r="Q10" s="72"/>
    </row>
    <row r="11" s="1" customFormat="1" customHeight="1" spans="1:17">
      <c r="A11" s="16">
        <v>45448</v>
      </c>
      <c r="B11" s="16">
        <v>45448</v>
      </c>
      <c r="C11" s="21" t="s">
        <v>295</v>
      </c>
      <c r="D11" s="22" t="s">
        <v>296</v>
      </c>
      <c r="E11" s="109">
        <v>45448</v>
      </c>
      <c r="F11" s="40">
        <v>5342</v>
      </c>
      <c r="G11" s="24"/>
      <c r="H11" s="24"/>
      <c r="I11" s="24"/>
      <c r="J11" s="24">
        <v>220</v>
      </c>
      <c r="K11" s="24"/>
      <c r="L11" s="24"/>
      <c r="M11" s="24"/>
      <c r="N11" s="75">
        <f t="shared" si="0"/>
        <v>220</v>
      </c>
      <c r="O11" s="16"/>
      <c r="P11" s="59"/>
      <c r="Q11" s="72"/>
    </row>
    <row r="12" s="1" customFormat="1" customHeight="1" spans="1:17">
      <c r="A12" s="16">
        <v>45449</v>
      </c>
      <c r="B12" s="16">
        <v>45449</v>
      </c>
      <c r="C12" s="21" t="s">
        <v>297</v>
      </c>
      <c r="D12" s="22" t="s">
        <v>298</v>
      </c>
      <c r="E12" s="109">
        <v>45449</v>
      </c>
      <c r="F12" s="40">
        <v>5339</v>
      </c>
      <c r="G12" s="24"/>
      <c r="H12" s="24"/>
      <c r="I12" s="24"/>
      <c r="J12" s="24">
        <v>1496</v>
      </c>
      <c r="K12" s="24"/>
      <c r="L12" s="24"/>
      <c r="M12" s="24"/>
      <c r="N12" s="75">
        <f t="shared" si="0"/>
        <v>1496</v>
      </c>
      <c r="O12" s="16"/>
      <c r="P12" s="59"/>
      <c r="Q12" s="72"/>
    </row>
    <row r="13" s="1" customFormat="1" customHeight="1" spans="1:17">
      <c r="A13" s="16">
        <v>45451</v>
      </c>
      <c r="B13" s="16">
        <v>45451</v>
      </c>
      <c r="C13" s="21" t="s">
        <v>299</v>
      </c>
      <c r="D13" s="22" t="s">
        <v>300</v>
      </c>
      <c r="E13" s="109">
        <v>45451</v>
      </c>
      <c r="F13" s="40">
        <v>5345</v>
      </c>
      <c r="G13" s="24"/>
      <c r="H13" s="24"/>
      <c r="I13" s="24"/>
      <c r="J13" s="24">
        <v>2750</v>
      </c>
      <c r="K13" s="24"/>
      <c r="L13" s="24"/>
      <c r="M13" s="24"/>
      <c r="N13" s="75">
        <f t="shared" si="0"/>
        <v>2750</v>
      </c>
      <c r="O13" s="16"/>
      <c r="P13" s="59"/>
      <c r="Q13" s="72"/>
    </row>
    <row r="14" s="1" customFormat="1" customHeight="1" spans="1:17">
      <c r="A14" s="16">
        <v>45451</v>
      </c>
      <c r="B14" s="16">
        <v>45451</v>
      </c>
      <c r="C14" s="21" t="s">
        <v>301</v>
      </c>
      <c r="D14" s="22" t="s">
        <v>302</v>
      </c>
      <c r="E14" s="109">
        <v>45451</v>
      </c>
      <c r="F14" s="40">
        <v>5346</v>
      </c>
      <c r="G14" s="24"/>
      <c r="H14" s="24"/>
      <c r="I14" s="24"/>
      <c r="J14" s="24">
        <v>2200</v>
      </c>
      <c r="K14" s="24"/>
      <c r="L14" s="24"/>
      <c r="M14" s="24"/>
      <c r="N14" s="75">
        <f t="shared" si="0"/>
        <v>2200</v>
      </c>
      <c r="O14" s="16"/>
      <c r="P14" s="59"/>
      <c r="Q14" s="72"/>
    </row>
    <row r="15" s="1" customFormat="1" customHeight="1" spans="1:17">
      <c r="A15" s="16">
        <v>45451</v>
      </c>
      <c r="B15" s="16">
        <v>45451</v>
      </c>
      <c r="C15" s="21" t="s">
        <v>303</v>
      </c>
      <c r="D15" s="22" t="s">
        <v>304</v>
      </c>
      <c r="E15" s="109">
        <v>45451</v>
      </c>
      <c r="F15" s="40">
        <v>5348</v>
      </c>
      <c r="G15" s="24"/>
      <c r="H15" s="24"/>
      <c r="I15" s="24"/>
      <c r="J15" s="24">
        <v>4400</v>
      </c>
      <c r="K15" s="24"/>
      <c r="L15" s="24"/>
      <c r="M15" s="24"/>
      <c r="N15" s="75">
        <f t="shared" ref="N15:N22" si="1">G15+H15+I15+J15+K15+L15+M15</f>
        <v>4400</v>
      </c>
      <c r="O15" s="16"/>
      <c r="P15" s="59"/>
      <c r="Q15" s="72"/>
    </row>
    <row r="16" s="1" customFormat="1" customHeight="1" spans="1:17">
      <c r="A16" s="16">
        <v>45453</v>
      </c>
      <c r="B16" s="16">
        <v>45453</v>
      </c>
      <c r="C16" s="21" t="s">
        <v>305</v>
      </c>
      <c r="D16" s="22" t="s">
        <v>296</v>
      </c>
      <c r="E16" s="109">
        <v>45453</v>
      </c>
      <c r="F16" s="40">
        <v>5349</v>
      </c>
      <c r="G16" s="24"/>
      <c r="H16" s="24"/>
      <c r="I16" s="24"/>
      <c r="J16" s="24">
        <v>1870</v>
      </c>
      <c r="K16" s="24"/>
      <c r="L16" s="24"/>
      <c r="M16" s="24"/>
      <c r="N16" s="75">
        <f t="shared" si="1"/>
        <v>1870</v>
      </c>
      <c r="O16" s="16"/>
      <c r="P16" s="59"/>
      <c r="Q16" s="72"/>
    </row>
    <row r="17" s="1" customFormat="1" customHeight="1" spans="1:17">
      <c r="A17" s="16">
        <v>45453</v>
      </c>
      <c r="B17" s="16">
        <v>45453</v>
      </c>
      <c r="C17" s="21" t="s">
        <v>306</v>
      </c>
      <c r="D17" s="22" t="s">
        <v>307</v>
      </c>
      <c r="E17" s="109">
        <v>45453</v>
      </c>
      <c r="F17" s="40">
        <v>5350</v>
      </c>
      <c r="G17" s="24"/>
      <c r="H17" s="24"/>
      <c r="I17" s="24"/>
      <c r="J17" s="24">
        <v>6776</v>
      </c>
      <c r="K17" s="24"/>
      <c r="L17" s="24"/>
      <c r="M17" s="24"/>
      <c r="N17" s="75">
        <f t="shared" si="1"/>
        <v>6776</v>
      </c>
      <c r="O17" s="16"/>
      <c r="P17" s="59"/>
      <c r="Q17" s="72"/>
    </row>
    <row r="18" s="1" customFormat="1" customHeight="1" spans="1:17">
      <c r="A18" s="16">
        <v>45456</v>
      </c>
      <c r="B18" s="16">
        <v>45456</v>
      </c>
      <c r="C18" s="21" t="s">
        <v>308</v>
      </c>
      <c r="D18" s="22" t="s">
        <v>304</v>
      </c>
      <c r="E18" s="109">
        <v>45456</v>
      </c>
      <c r="F18" s="40">
        <v>5351</v>
      </c>
      <c r="G18" s="24"/>
      <c r="H18" s="24"/>
      <c r="I18" s="24"/>
      <c r="J18" s="24">
        <v>6500</v>
      </c>
      <c r="K18" s="24"/>
      <c r="L18" s="24"/>
      <c r="M18" s="24"/>
      <c r="N18" s="75">
        <f t="shared" si="1"/>
        <v>6500</v>
      </c>
      <c r="O18" s="16"/>
      <c r="P18" s="59"/>
      <c r="Q18" s="72"/>
    </row>
    <row r="19" s="1" customFormat="1" customHeight="1" spans="1:17">
      <c r="A19" s="16">
        <v>45457</v>
      </c>
      <c r="B19" s="16">
        <v>45457</v>
      </c>
      <c r="C19" s="21" t="s">
        <v>309</v>
      </c>
      <c r="D19" s="22" t="s">
        <v>310</v>
      </c>
      <c r="E19" s="109">
        <v>45457</v>
      </c>
      <c r="F19" s="40">
        <v>5352</v>
      </c>
      <c r="G19" s="24"/>
      <c r="H19" s="24"/>
      <c r="I19" s="24"/>
      <c r="J19" s="24">
        <v>1100</v>
      </c>
      <c r="K19" s="24"/>
      <c r="L19" s="24"/>
      <c r="M19" s="24"/>
      <c r="N19" s="75">
        <f t="shared" si="1"/>
        <v>1100</v>
      </c>
      <c r="O19" s="16"/>
      <c r="P19" s="59"/>
      <c r="Q19" s="72"/>
    </row>
    <row r="20" s="1" customFormat="1" customHeight="1" spans="1:17">
      <c r="A20" s="16">
        <v>45458</v>
      </c>
      <c r="B20" s="16">
        <v>45458</v>
      </c>
      <c r="C20" s="21" t="s">
        <v>311</v>
      </c>
      <c r="D20" s="22" t="s">
        <v>312</v>
      </c>
      <c r="E20" s="109">
        <v>45458</v>
      </c>
      <c r="F20" s="40">
        <v>5353</v>
      </c>
      <c r="G20" s="24"/>
      <c r="H20" s="24"/>
      <c r="I20" s="24"/>
      <c r="J20" s="24">
        <v>5500</v>
      </c>
      <c r="K20" s="24"/>
      <c r="L20" s="24"/>
      <c r="M20" s="24"/>
      <c r="N20" s="75">
        <f t="shared" si="1"/>
        <v>5500</v>
      </c>
      <c r="O20" s="16"/>
      <c r="P20" s="59"/>
      <c r="Q20" s="72"/>
    </row>
    <row r="21" s="1" customFormat="1" customHeight="1" spans="1:17">
      <c r="A21" s="16">
        <v>45467</v>
      </c>
      <c r="B21" s="16">
        <v>45467</v>
      </c>
      <c r="C21" s="21" t="s">
        <v>313</v>
      </c>
      <c r="D21" s="22" t="s">
        <v>314</v>
      </c>
      <c r="E21" s="109">
        <v>45467</v>
      </c>
      <c r="F21" s="40">
        <v>5356</v>
      </c>
      <c r="G21" s="24"/>
      <c r="H21" s="24"/>
      <c r="I21" s="24"/>
      <c r="J21" s="24">
        <v>1100</v>
      </c>
      <c r="K21" s="24"/>
      <c r="L21" s="24"/>
      <c r="M21" s="24"/>
      <c r="N21" s="75">
        <f t="shared" si="1"/>
        <v>1100</v>
      </c>
      <c r="O21" s="16"/>
      <c r="P21" s="59"/>
      <c r="Q21" s="72"/>
    </row>
    <row r="22" s="1" customFormat="1" customHeight="1" spans="1:17">
      <c r="A22" s="16">
        <v>45464</v>
      </c>
      <c r="B22" s="16">
        <v>45464</v>
      </c>
      <c r="C22" s="21" t="s">
        <v>315</v>
      </c>
      <c r="D22" s="22" t="s">
        <v>302</v>
      </c>
      <c r="E22" s="109">
        <v>45469</v>
      </c>
      <c r="F22" s="40">
        <v>5357</v>
      </c>
      <c r="G22" s="24"/>
      <c r="H22" s="24"/>
      <c r="I22" s="24"/>
      <c r="J22" s="24">
        <v>2200</v>
      </c>
      <c r="K22" s="24"/>
      <c r="L22" s="24"/>
      <c r="M22" s="24"/>
      <c r="N22" s="75">
        <f t="shared" si="1"/>
        <v>2200</v>
      </c>
      <c r="O22" s="16"/>
      <c r="P22" s="59"/>
      <c r="Q22" s="72"/>
    </row>
    <row r="23" s="1" customFormat="1" customHeight="1" spans="1:17">
      <c r="A23" s="43" t="s">
        <v>51</v>
      </c>
      <c r="B23" s="44"/>
      <c r="C23" s="45"/>
      <c r="D23" s="46"/>
      <c r="E23" s="116"/>
      <c r="F23" s="124" t="s">
        <v>52</v>
      </c>
      <c r="G23" s="48">
        <f t="shared" ref="G23:N23" si="2">SUM(G8:G22)</f>
        <v>0</v>
      </c>
      <c r="H23" s="48">
        <f t="shared" si="2"/>
        <v>0</v>
      </c>
      <c r="I23" s="48">
        <f t="shared" si="2"/>
        <v>0</v>
      </c>
      <c r="J23" s="48">
        <f t="shared" si="2"/>
        <v>56236.5</v>
      </c>
      <c r="K23" s="48">
        <f t="shared" si="2"/>
        <v>0</v>
      </c>
      <c r="L23" s="48">
        <f t="shared" si="2"/>
        <v>0</v>
      </c>
      <c r="M23" s="48">
        <f t="shared" si="2"/>
        <v>0</v>
      </c>
      <c r="N23" s="48">
        <f t="shared" si="2"/>
        <v>56236.5</v>
      </c>
      <c r="O23" s="81"/>
      <c r="P23" s="59"/>
      <c r="Q23" s="72"/>
    </row>
    <row r="24" s="1" customFormat="1" customHeight="1" spans="1:17">
      <c r="A24" s="49"/>
      <c r="B24" s="49"/>
      <c r="C24" s="50"/>
      <c r="D24" s="51"/>
      <c r="E24" s="117"/>
      <c r="F24" s="125"/>
      <c r="G24" s="53"/>
      <c r="H24" s="53"/>
      <c r="I24" s="53"/>
      <c r="J24" s="53"/>
      <c r="K24" s="53"/>
      <c r="L24" s="53"/>
      <c r="M24" s="53"/>
      <c r="N24" s="53"/>
      <c r="O24" s="4"/>
      <c r="P24" s="82"/>
      <c r="Q24" s="72"/>
    </row>
    <row r="25" s="1" customFormat="1" customHeight="1" spans="1:17">
      <c r="A25" s="4" t="s">
        <v>0</v>
      </c>
      <c r="B25" s="4"/>
      <c r="C25" s="4"/>
      <c r="D25" s="4"/>
      <c r="E25" s="4"/>
      <c r="F25" s="122"/>
      <c r="G25" s="4"/>
      <c r="H25" s="4"/>
      <c r="I25" s="4"/>
      <c r="J25" s="4"/>
      <c r="K25" s="4"/>
      <c r="L25" s="4"/>
      <c r="M25" s="4"/>
      <c r="N25" s="4"/>
      <c r="O25" s="4"/>
      <c r="P25" s="82"/>
      <c r="Q25" s="72"/>
    </row>
    <row r="26" s="1" customFormat="1" customHeight="1" spans="1:17">
      <c r="A26" s="4" t="s">
        <v>1</v>
      </c>
      <c r="B26" s="4"/>
      <c r="C26" s="4"/>
      <c r="D26" s="4"/>
      <c r="E26" s="4"/>
      <c r="F26" s="122"/>
      <c r="G26" s="4"/>
      <c r="H26" s="4"/>
      <c r="I26" s="4"/>
      <c r="J26" s="4"/>
      <c r="K26" s="4"/>
      <c r="L26" s="4"/>
      <c r="M26" s="4"/>
      <c r="N26" s="4"/>
      <c r="O26" s="4"/>
      <c r="P26" s="82"/>
      <c r="Q26" s="72"/>
    </row>
    <row r="27" s="1" customFormat="1" customHeight="1" spans="1:17">
      <c r="A27" s="4" t="s">
        <v>2</v>
      </c>
      <c r="B27" s="4"/>
      <c r="C27" s="4"/>
      <c r="D27" s="4"/>
      <c r="E27" s="4"/>
      <c r="F27" s="122"/>
      <c r="G27" s="4"/>
      <c r="H27" s="4"/>
      <c r="I27" s="4"/>
      <c r="J27" s="4"/>
      <c r="K27" s="4"/>
      <c r="L27" s="4"/>
      <c r="M27" s="4"/>
      <c r="N27" s="4"/>
      <c r="O27" s="4"/>
      <c r="P27" s="82"/>
      <c r="Q27" s="72"/>
    </row>
    <row r="28" s="1" customFormat="1" customHeight="1" spans="1:17">
      <c r="A28" s="4"/>
      <c r="B28" s="4"/>
      <c r="C28" s="4"/>
      <c r="D28" s="4"/>
      <c r="E28" s="4"/>
      <c r="F28" s="122"/>
      <c r="G28" s="4"/>
      <c r="H28" s="4"/>
      <c r="I28" s="4"/>
      <c r="J28" s="4"/>
      <c r="K28" s="4"/>
      <c r="L28" s="4"/>
      <c r="M28" s="4"/>
      <c r="N28" s="4"/>
      <c r="O28" s="4"/>
      <c r="P28" s="82"/>
      <c r="Q28" s="72"/>
    </row>
    <row r="29" s="1" customFormat="1" customHeight="1" spans="1:17">
      <c r="A29" s="6" t="s">
        <v>53</v>
      </c>
      <c r="B29" s="6"/>
      <c r="C29" s="4"/>
      <c r="D29" s="4"/>
      <c r="E29" s="4"/>
      <c r="F29" s="122"/>
      <c r="G29" s="4"/>
      <c r="H29" s="4"/>
      <c r="I29" s="4"/>
      <c r="J29" s="4"/>
      <c r="K29" s="4"/>
      <c r="L29" s="4"/>
      <c r="M29" s="4"/>
      <c r="N29" s="4"/>
      <c r="O29" s="4"/>
      <c r="P29" s="82"/>
      <c r="Q29" s="72"/>
    </row>
    <row r="30" s="1" customFormat="1" customHeight="1" spans="1:17">
      <c r="A30" s="54" t="s">
        <v>4</v>
      </c>
      <c r="B30" s="54" t="s">
        <v>5</v>
      </c>
      <c r="C30" s="7" t="s">
        <v>6</v>
      </c>
      <c r="D30" s="7" t="s">
        <v>7</v>
      </c>
      <c r="E30" s="7" t="s">
        <v>8</v>
      </c>
      <c r="F30" s="7" t="s">
        <v>55</v>
      </c>
      <c r="G30" s="7" t="s">
        <v>10</v>
      </c>
      <c r="H30" s="10" t="s">
        <v>11</v>
      </c>
      <c r="I30" s="10"/>
      <c r="J30" s="7" t="s">
        <v>12</v>
      </c>
      <c r="K30" s="7" t="s">
        <v>13</v>
      </c>
      <c r="L30" s="83" t="s">
        <v>14</v>
      </c>
      <c r="M30" s="83"/>
      <c r="N30" s="7" t="s">
        <v>15</v>
      </c>
      <c r="O30" s="7" t="s">
        <v>16</v>
      </c>
      <c r="P30" s="7" t="s">
        <v>56</v>
      </c>
      <c r="Q30" s="7" t="s">
        <v>57</v>
      </c>
    </row>
    <row r="31" s="1" customFormat="1" customHeight="1" spans="1:17">
      <c r="A31" s="54"/>
      <c r="B31" s="54"/>
      <c r="C31" s="11"/>
      <c r="D31" s="11"/>
      <c r="E31" s="55" t="s">
        <v>18</v>
      </c>
      <c r="F31" s="55"/>
      <c r="G31" s="11"/>
      <c r="H31" s="15" t="s">
        <v>19</v>
      </c>
      <c r="I31" s="15" t="s">
        <v>20</v>
      </c>
      <c r="J31" s="11"/>
      <c r="K31" s="11"/>
      <c r="L31" s="15" t="s">
        <v>19</v>
      </c>
      <c r="M31" s="15" t="s">
        <v>20</v>
      </c>
      <c r="N31" s="11"/>
      <c r="O31" s="11"/>
      <c r="P31" s="11"/>
      <c r="Q31" s="11"/>
    </row>
    <row r="32" s="1" customFormat="1" customHeight="1" spans="1:17">
      <c r="A32" s="56">
        <v>45447</v>
      </c>
      <c r="B32" s="56">
        <v>45447</v>
      </c>
      <c r="C32" s="21" t="s">
        <v>316</v>
      </c>
      <c r="D32" s="57" t="s">
        <v>317</v>
      </c>
      <c r="E32" s="58">
        <v>45447</v>
      </c>
      <c r="F32" s="33">
        <v>44849</v>
      </c>
      <c r="G32" s="36"/>
      <c r="H32" s="36"/>
      <c r="I32" s="36"/>
      <c r="J32" s="36"/>
      <c r="K32" s="36">
        <v>5500</v>
      </c>
      <c r="L32" s="36"/>
      <c r="M32" s="36"/>
      <c r="N32" s="36">
        <f t="shared" ref="N32:N39" si="3">G32+H32+I32+J32+K32+L32+M32</f>
        <v>5500</v>
      </c>
      <c r="O32" s="84"/>
      <c r="P32" s="59"/>
      <c r="Q32" s="56"/>
    </row>
    <row r="33" s="1" customFormat="1" customHeight="1" spans="1:17">
      <c r="A33" s="56">
        <v>45447</v>
      </c>
      <c r="B33" s="56">
        <v>45447</v>
      </c>
      <c r="C33" s="21" t="s">
        <v>318</v>
      </c>
      <c r="D33" s="57" t="s">
        <v>319</v>
      </c>
      <c r="E33" s="58">
        <v>45447</v>
      </c>
      <c r="F33" s="33">
        <v>44850</v>
      </c>
      <c r="G33" s="36"/>
      <c r="H33" s="36"/>
      <c r="I33" s="36"/>
      <c r="J33" s="36"/>
      <c r="K33" s="36">
        <v>25775</v>
      </c>
      <c r="L33" s="36"/>
      <c r="M33" s="36"/>
      <c r="N33" s="36">
        <f t="shared" si="3"/>
        <v>25775</v>
      </c>
      <c r="O33" s="84"/>
      <c r="P33" s="59"/>
      <c r="Q33" s="56"/>
    </row>
    <row r="34" s="1" customFormat="1" customHeight="1" spans="1:17">
      <c r="A34" s="56">
        <v>45459</v>
      </c>
      <c r="B34" s="56">
        <v>45459</v>
      </c>
      <c r="C34" s="21" t="s">
        <v>320</v>
      </c>
      <c r="D34" s="57" t="s">
        <v>319</v>
      </c>
      <c r="E34" s="58">
        <v>45459</v>
      </c>
      <c r="F34" s="33">
        <v>45402</v>
      </c>
      <c r="G34" s="36"/>
      <c r="H34" s="36"/>
      <c r="I34" s="36"/>
      <c r="J34" s="36"/>
      <c r="K34" s="36">
        <v>17745</v>
      </c>
      <c r="L34" s="36"/>
      <c r="M34" s="36"/>
      <c r="N34" s="36">
        <f t="shared" si="3"/>
        <v>17745</v>
      </c>
      <c r="O34" s="84"/>
      <c r="P34" s="59"/>
      <c r="Q34" s="56"/>
    </row>
    <row r="35" s="1" customFormat="1" customHeight="1" spans="1:17">
      <c r="A35" s="56">
        <v>45463</v>
      </c>
      <c r="B35" s="56">
        <v>45463</v>
      </c>
      <c r="C35" s="21" t="s">
        <v>321</v>
      </c>
      <c r="D35" s="57" t="s">
        <v>322</v>
      </c>
      <c r="E35" s="58">
        <v>45463</v>
      </c>
      <c r="F35" s="33">
        <v>45404</v>
      </c>
      <c r="G35" s="36"/>
      <c r="H35" s="36"/>
      <c r="I35" s="36"/>
      <c r="J35" s="36">
        <v>46912</v>
      </c>
      <c r="K35" s="36"/>
      <c r="L35" s="36"/>
      <c r="M35" s="36"/>
      <c r="N35" s="36">
        <f t="shared" si="3"/>
        <v>46912</v>
      </c>
      <c r="O35" s="84"/>
      <c r="P35" s="59"/>
      <c r="Q35" s="56"/>
    </row>
    <row r="36" s="1" customFormat="1" customHeight="1" spans="1:17">
      <c r="A36" s="56">
        <v>45463</v>
      </c>
      <c r="B36" s="56">
        <v>45463</v>
      </c>
      <c r="C36" s="21" t="s">
        <v>323</v>
      </c>
      <c r="D36" s="57" t="s">
        <v>322</v>
      </c>
      <c r="E36" s="58">
        <v>45463</v>
      </c>
      <c r="F36" s="33">
        <v>45405</v>
      </c>
      <c r="G36" s="36"/>
      <c r="H36" s="36"/>
      <c r="I36" s="36"/>
      <c r="J36" s="36">
        <v>7920</v>
      </c>
      <c r="K36" s="36"/>
      <c r="L36" s="36"/>
      <c r="M36" s="36"/>
      <c r="N36" s="36">
        <f t="shared" si="3"/>
        <v>7920</v>
      </c>
      <c r="O36" s="84"/>
      <c r="P36" s="59"/>
      <c r="Q36" s="56"/>
    </row>
    <row r="37" s="1" customFormat="1" customHeight="1" spans="1:17">
      <c r="A37" s="56">
        <v>45464</v>
      </c>
      <c r="B37" s="56">
        <v>45464</v>
      </c>
      <c r="C37" s="21" t="s">
        <v>324</v>
      </c>
      <c r="D37" s="57" t="s">
        <v>325</v>
      </c>
      <c r="E37" s="58"/>
      <c r="F37" s="33"/>
      <c r="G37" s="36"/>
      <c r="H37" s="36"/>
      <c r="I37" s="36"/>
      <c r="J37" s="36">
        <v>11000</v>
      </c>
      <c r="K37" s="36"/>
      <c r="L37" s="36"/>
      <c r="M37" s="36"/>
      <c r="N37" s="36">
        <f t="shared" si="3"/>
        <v>11000</v>
      </c>
      <c r="O37" s="84"/>
      <c r="P37" s="59"/>
      <c r="Q37" s="56"/>
    </row>
    <row r="38" s="1" customFormat="1" customHeight="1" spans="1:17">
      <c r="A38" s="56">
        <v>45468</v>
      </c>
      <c r="B38" s="56">
        <v>45468</v>
      </c>
      <c r="C38" s="21" t="s">
        <v>326</v>
      </c>
      <c r="D38" s="57" t="s">
        <v>322</v>
      </c>
      <c r="E38" s="58"/>
      <c r="F38" s="33"/>
      <c r="G38" s="36"/>
      <c r="H38" s="36"/>
      <c r="I38" s="36"/>
      <c r="J38" s="36">
        <v>15840</v>
      </c>
      <c r="K38" s="36"/>
      <c r="L38" s="36"/>
      <c r="M38" s="36"/>
      <c r="N38" s="36">
        <f t="shared" si="3"/>
        <v>15840</v>
      </c>
      <c r="O38" s="84"/>
      <c r="P38" s="59"/>
      <c r="Q38" s="56"/>
    </row>
    <row r="39" s="1" customFormat="1" customHeight="1" spans="1:17">
      <c r="A39" s="56">
        <v>45468</v>
      </c>
      <c r="B39" s="56">
        <v>45468</v>
      </c>
      <c r="C39" s="21" t="s">
        <v>327</v>
      </c>
      <c r="D39" s="57" t="s">
        <v>319</v>
      </c>
      <c r="E39" s="58"/>
      <c r="F39" s="33"/>
      <c r="G39" s="36"/>
      <c r="H39" s="36"/>
      <c r="I39" s="36"/>
      <c r="J39" s="36">
        <v>15840</v>
      </c>
      <c r="K39" s="36"/>
      <c r="L39" s="36"/>
      <c r="M39" s="36"/>
      <c r="N39" s="36">
        <f t="shared" si="3"/>
        <v>15840</v>
      </c>
      <c r="O39" s="84"/>
      <c r="P39" s="59"/>
      <c r="Q39" s="56"/>
    </row>
    <row r="40" s="1" customFormat="1" customHeight="1" spans="1:17">
      <c r="A40" s="56">
        <v>45469</v>
      </c>
      <c r="B40" s="56">
        <v>45469</v>
      </c>
      <c r="C40" s="21" t="s">
        <v>328</v>
      </c>
      <c r="D40" s="57" t="s">
        <v>329</v>
      </c>
      <c r="E40" s="58"/>
      <c r="F40" s="33"/>
      <c r="G40" s="36"/>
      <c r="H40" s="36"/>
      <c r="I40" s="36"/>
      <c r="J40" s="36">
        <v>8800</v>
      </c>
      <c r="K40" s="36"/>
      <c r="L40" s="36"/>
      <c r="M40" s="36"/>
      <c r="N40" s="36">
        <f t="shared" ref="N40:N45" si="4">G40+H40+I40+J40+K40+L40+M40</f>
        <v>8800</v>
      </c>
      <c r="O40" s="84"/>
      <c r="P40" s="59"/>
      <c r="Q40" s="56"/>
    </row>
    <row r="41" s="1" customFormat="1" customHeight="1" spans="1:17">
      <c r="A41" s="56">
        <v>45469</v>
      </c>
      <c r="B41" s="56">
        <v>45469</v>
      </c>
      <c r="C41" s="21" t="s">
        <v>330</v>
      </c>
      <c r="D41" s="57" t="s">
        <v>317</v>
      </c>
      <c r="E41" s="58">
        <v>45469</v>
      </c>
      <c r="F41" s="33">
        <v>45416</v>
      </c>
      <c r="G41" s="36"/>
      <c r="H41" s="36"/>
      <c r="I41" s="36"/>
      <c r="J41" s="36"/>
      <c r="K41" s="36">
        <v>7350</v>
      </c>
      <c r="L41" s="36"/>
      <c r="M41" s="36"/>
      <c r="N41" s="36">
        <f t="shared" si="4"/>
        <v>7350</v>
      </c>
      <c r="O41" s="84"/>
      <c r="P41" s="59"/>
      <c r="Q41" s="56"/>
    </row>
    <row r="42" s="1" customFormat="1" customHeight="1" spans="1:17">
      <c r="A42" s="56">
        <v>45471</v>
      </c>
      <c r="B42" s="56">
        <v>45471</v>
      </c>
      <c r="C42" s="21" t="s">
        <v>331</v>
      </c>
      <c r="D42" s="57" t="s">
        <v>322</v>
      </c>
      <c r="E42" s="58">
        <v>45471</v>
      </c>
      <c r="F42" s="33">
        <v>45418</v>
      </c>
      <c r="G42" s="36"/>
      <c r="H42" s="36"/>
      <c r="I42" s="36"/>
      <c r="J42" s="36">
        <v>17600</v>
      </c>
      <c r="K42" s="36"/>
      <c r="L42" s="36"/>
      <c r="M42" s="36"/>
      <c r="N42" s="36">
        <f t="shared" si="4"/>
        <v>17600</v>
      </c>
      <c r="O42" s="84"/>
      <c r="P42" s="59"/>
      <c r="Q42" s="56"/>
    </row>
    <row r="43" s="1" customFormat="1" customHeight="1" spans="1:17">
      <c r="A43" s="56">
        <v>45471</v>
      </c>
      <c r="B43" s="56">
        <v>45471</v>
      </c>
      <c r="C43" s="21" t="s">
        <v>332</v>
      </c>
      <c r="D43" s="57" t="s">
        <v>322</v>
      </c>
      <c r="E43" s="58">
        <v>45471</v>
      </c>
      <c r="F43" s="33">
        <v>45417</v>
      </c>
      <c r="G43" s="36"/>
      <c r="H43" s="36"/>
      <c r="I43" s="36"/>
      <c r="J43" s="36">
        <v>17600</v>
      </c>
      <c r="K43" s="36"/>
      <c r="L43" s="36"/>
      <c r="M43" s="36"/>
      <c r="N43" s="36">
        <f t="shared" si="4"/>
        <v>17600</v>
      </c>
      <c r="O43" s="84"/>
      <c r="P43" s="59"/>
      <c r="Q43" s="56"/>
    </row>
    <row r="44" s="1" customFormat="1" customHeight="1" spans="1:17">
      <c r="A44" s="56">
        <v>45471</v>
      </c>
      <c r="B44" s="56">
        <v>45471</v>
      </c>
      <c r="C44" s="21" t="s">
        <v>333</v>
      </c>
      <c r="D44" s="57" t="s">
        <v>319</v>
      </c>
      <c r="E44" s="58">
        <v>45471</v>
      </c>
      <c r="F44" s="33">
        <v>45415</v>
      </c>
      <c r="G44" s="36"/>
      <c r="H44" s="36"/>
      <c r="I44" s="36"/>
      <c r="J44" s="36"/>
      <c r="K44" s="36">
        <v>18950</v>
      </c>
      <c r="L44" s="36"/>
      <c r="M44" s="36"/>
      <c r="N44" s="36">
        <f t="shared" si="4"/>
        <v>18950</v>
      </c>
      <c r="O44" s="84"/>
      <c r="P44" s="59"/>
      <c r="Q44" s="56"/>
    </row>
    <row r="45" s="1" customFormat="1" customHeight="1" spans="1:17">
      <c r="A45" s="56">
        <v>45471</v>
      </c>
      <c r="B45" s="56">
        <v>45471</v>
      </c>
      <c r="C45" s="21" t="s">
        <v>334</v>
      </c>
      <c r="D45" s="57" t="s">
        <v>335</v>
      </c>
      <c r="E45" s="118"/>
      <c r="F45" s="119"/>
      <c r="G45" s="61"/>
      <c r="H45" s="61"/>
      <c r="I45" s="61"/>
      <c r="J45" s="36">
        <v>1320</v>
      </c>
      <c r="K45" s="61"/>
      <c r="L45" s="61"/>
      <c r="M45" s="61"/>
      <c r="N45" s="36">
        <f t="shared" si="4"/>
        <v>1320</v>
      </c>
      <c r="O45" s="84"/>
      <c r="P45" s="59"/>
      <c r="Q45" s="56"/>
    </row>
    <row r="46" s="1" customFormat="1" customHeight="1" spans="1:17">
      <c r="A46" s="43" t="s">
        <v>15</v>
      </c>
      <c r="B46" s="22"/>
      <c r="C46" s="59"/>
      <c r="D46" s="57"/>
      <c r="E46" s="118"/>
      <c r="F46" s="119"/>
      <c r="G46" s="61">
        <f t="shared" ref="G46:N46" si="5">SUM(G32:G36)</f>
        <v>0</v>
      </c>
      <c r="H46" s="61">
        <f t="shared" si="5"/>
        <v>0</v>
      </c>
      <c r="I46" s="61">
        <f t="shared" si="5"/>
        <v>0</v>
      </c>
      <c r="J46" s="61">
        <f>SUM(J32:J45)</f>
        <v>142832</v>
      </c>
      <c r="K46" s="61">
        <f>SUM(K32:K45)</f>
        <v>75320</v>
      </c>
      <c r="L46" s="61">
        <f t="shared" si="5"/>
        <v>0</v>
      </c>
      <c r="M46" s="61">
        <f t="shared" si="5"/>
        <v>0</v>
      </c>
      <c r="N46" s="61">
        <f>SUM(N32:N45)</f>
        <v>218152</v>
      </c>
      <c r="O46" s="84"/>
      <c r="P46" s="59"/>
      <c r="Q46" s="56"/>
    </row>
    <row r="47" s="1" customFormat="1" customHeight="1" spans="1:17">
      <c r="A47" s="51" t="s">
        <v>80</v>
      </c>
      <c r="B47" s="43"/>
      <c r="C47" s="62"/>
      <c r="D47" s="43"/>
      <c r="E47" s="118"/>
      <c r="F47" s="119"/>
      <c r="G47" s="63">
        <f t="shared" ref="G47:N47" si="6">G23+G46</f>
        <v>0</v>
      </c>
      <c r="H47" s="63">
        <f t="shared" si="6"/>
        <v>0</v>
      </c>
      <c r="I47" s="63">
        <f t="shared" si="6"/>
        <v>0</v>
      </c>
      <c r="J47" s="63">
        <f t="shared" si="6"/>
        <v>199068.5</v>
      </c>
      <c r="K47" s="63">
        <f t="shared" si="6"/>
        <v>75320</v>
      </c>
      <c r="L47" s="63">
        <f t="shared" si="6"/>
        <v>0</v>
      </c>
      <c r="M47" s="63">
        <f t="shared" si="6"/>
        <v>0</v>
      </c>
      <c r="N47" s="63">
        <f t="shared" si="6"/>
        <v>274388.5</v>
      </c>
      <c r="O47" s="84"/>
      <c r="P47" s="59"/>
      <c r="Q47" s="56"/>
    </row>
    <row r="48" s="1" customFormat="1" customHeight="1" spans="1:17">
      <c r="A48" s="51"/>
      <c r="B48" s="64"/>
      <c r="C48" s="65"/>
      <c r="D48" s="64"/>
      <c r="E48" s="64"/>
      <c r="F48" s="122"/>
      <c r="G48" s="67"/>
      <c r="H48" s="67"/>
      <c r="I48" s="67"/>
      <c r="J48" s="67"/>
      <c r="K48" s="67"/>
      <c r="L48" s="67"/>
      <c r="M48" s="67"/>
      <c r="N48" s="67"/>
      <c r="O48" s="85"/>
      <c r="P48" s="82"/>
      <c r="Q48" s="87"/>
    </row>
    <row r="49" s="1" customFormat="1" customHeight="1" spans="1:17">
      <c r="A49" s="68"/>
      <c r="B49" s="68"/>
      <c r="C49" s="69"/>
      <c r="D49" s="70"/>
      <c r="E49" s="70"/>
      <c r="F49" s="126"/>
      <c r="G49" s="71"/>
      <c r="H49" s="71"/>
      <c r="I49" s="72"/>
      <c r="J49" s="72"/>
      <c r="K49" s="72"/>
      <c r="L49" s="72"/>
      <c r="M49" s="72"/>
      <c r="N49" s="72"/>
      <c r="O49" s="72"/>
      <c r="P49" s="82"/>
      <c r="Q49" s="72"/>
    </row>
    <row r="50" s="1" customFormat="1" customHeight="1" spans="1:17">
      <c r="A50" s="68"/>
      <c r="B50" s="68"/>
      <c r="C50" s="69"/>
      <c r="D50" s="70"/>
      <c r="E50" s="70"/>
      <c r="F50" s="126"/>
      <c r="G50" s="71"/>
      <c r="H50" s="71"/>
      <c r="I50" s="72"/>
      <c r="J50" s="72"/>
      <c r="K50" s="72"/>
      <c r="L50" s="72"/>
      <c r="M50" s="72"/>
      <c r="N50" s="72"/>
      <c r="O50" s="72"/>
      <c r="P50" s="82"/>
      <c r="Q50" s="72"/>
    </row>
    <row r="51" s="1" customFormat="1" customHeight="1" spans="1:17">
      <c r="A51" s="72"/>
      <c r="B51" s="72"/>
      <c r="C51" s="72"/>
      <c r="D51" s="72"/>
      <c r="E51" s="72"/>
      <c r="F51" s="125"/>
      <c r="G51" s="72"/>
      <c r="H51" s="72"/>
      <c r="I51" s="72"/>
      <c r="J51" s="72"/>
      <c r="K51" s="72"/>
      <c r="L51" s="72"/>
      <c r="M51" s="72"/>
      <c r="N51" s="72"/>
      <c r="O51" s="72"/>
      <c r="P51" s="82"/>
      <c r="Q51" s="72"/>
    </row>
    <row r="52" s="1" customFormat="1" customHeight="1" spans="1:17">
      <c r="A52" s="4" t="s">
        <v>0</v>
      </c>
      <c r="B52" s="4"/>
      <c r="C52" s="4"/>
      <c r="D52" s="4"/>
      <c r="E52" s="4"/>
      <c r="F52" s="122"/>
      <c r="G52" s="4"/>
      <c r="H52" s="4"/>
      <c r="I52" s="4"/>
      <c r="J52" s="4"/>
      <c r="K52" s="4"/>
      <c r="L52" s="4"/>
      <c r="M52" s="4"/>
      <c r="N52" s="4"/>
      <c r="O52" s="4"/>
      <c r="P52" s="82"/>
      <c r="Q52" s="72"/>
    </row>
    <row r="53" s="1" customFormat="1" customHeight="1" spans="1:17">
      <c r="A53" s="4" t="s">
        <v>81</v>
      </c>
      <c r="B53" s="4"/>
      <c r="C53" s="4"/>
      <c r="D53" s="4"/>
      <c r="E53" s="4"/>
      <c r="F53" s="122"/>
      <c r="G53" s="4"/>
      <c r="H53" s="4"/>
      <c r="I53" s="4"/>
      <c r="J53" s="4"/>
      <c r="K53" s="4"/>
      <c r="L53" s="4"/>
      <c r="M53" s="4"/>
      <c r="N53" s="4"/>
      <c r="O53" s="4"/>
      <c r="P53" s="82"/>
      <c r="Q53" s="72"/>
    </row>
    <row r="54" s="1" customFormat="1" customHeight="1" spans="1:17">
      <c r="A54" s="4" t="s">
        <v>2</v>
      </c>
      <c r="B54" s="4"/>
      <c r="C54" s="4"/>
      <c r="D54" s="4"/>
      <c r="E54" s="4"/>
      <c r="F54" s="122"/>
      <c r="G54" s="4"/>
      <c r="H54" s="4"/>
      <c r="I54" s="4"/>
      <c r="J54" s="4"/>
      <c r="K54" s="4"/>
      <c r="L54" s="4"/>
      <c r="M54" s="4"/>
      <c r="N54" s="4"/>
      <c r="O54" s="4"/>
      <c r="P54" s="82"/>
      <c r="Q54" s="72"/>
    </row>
    <row r="55" s="1" customFormat="1" customHeight="1" spans="1:17">
      <c r="A55" s="4"/>
      <c r="B55" s="4"/>
      <c r="C55" s="4"/>
      <c r="D55" s="4"/>
      <c r="E55" s="4"/>
      <c r="F55" s="122"/>
      <c r="G55" s="4"/>
      <c r="H55" s="4"/>
      <c r="I55" s="4"/>
      <c r="J55" s="4"/>
      <c r="K55" s="4"/>
      <c r="L55" s="4"/>
      <c r="M55" s="4"/>
      <c r="N55" s="4"/>
      <c r="O55" s="4"/>
      <c r="P55" s="82"/>
      <c r="Q55" s="72"/>
    </row>
    <row r="56" s="1" customFormat="1" customHeight="1" spans="1:17">
      <c r="A56" s="89" t="s">
        <v>82</v>
      </c>
      <c r="B56" s="89"/>
      <c r="C56" s="4"/>
      <c r="D56" s="4"/>
      <c r="E56" s="4"/>
      <c r="F56" s="122"/>
      <c r="G56" s="4"/>
      <c r="H56" s="4"/>
      <c r="I56" s="4"/>
      <c r="J56" s="4"/>
      <c r="K56" s="4"/>
      <c r="L56" s="4"/>
      <c r="M56" s="4"/>
      <c r="N56" s="4"/>
      <c r="O56" s="4"/>
      <c r="P56" s="82"/>
      <c r="Q56" s="72"/>
    </row>
    <row r="57" s="1" customFormat="1" customHeight="1" spans="1:17">
      <c r="A57" s="54" t="s">
        <v>4</v>
      </c>
      <c r="B57" s="54" t="s">
        <v>5</v>
      </c>
      <c r="C57" s="7" t="s">
        <v>6</v>
      </c>
      <c r="D57" s="8" t="s">
        <v>7</v>
      </c>
      <c r="E57" s="7" t="s">
        <v>8</v>
      </c>
      <c r="F57" s="9" t="s">
        <v>9</v>
      </c>
      <c r="G57" s="7" t="s">
        <v>10</v>
      </c>
      <c r="H57" s="10" t="s">
        <v>11</v>
      </c>
      <c r="I57" s="10"/>
      <c r="J57" s="54" t="s">
        <v>12</v>
      </c>
      <c r="K57" s="7" t="s">
        <v>13</v>
      </c>
      <c r="L57" s="10" t="s">
        <v>14</v>
      </c>
      <c r="M57" s="10"/>
      <c r="N57" s="54" t="s">
        <v>15</v>
      </c>
      <c r="O57" s="7" t="s">
        <v>16</v>
      </c>
      <c r="P57" s="7" t="s">
        <v>83</v>
      </c>
      <c r="Q57" s="72"/>
    </row>
    <row r="58" s="1" customFormat="1" customHeight="1" spans="1:17">
      <c r="A58" s="54"/>
      <c r="B58" s="54"/>
      <c r="C58" s="55"/>
      <c r="D58" s="90"/>
      <c r="E58" s="13" t="s">
        <v>18</v>
      </c>
      <c r="F58" s="91"/>
      <c r="G58" s="55"/>
      <c r="H58" s="92" t="s">
        <v>19</v>
      </c>
      <c r="I58" s="92" t="s">
        <v>20</v>
      </c>
      <c r="J58" s="54"/>
      <c r="K58" s="55"/>
      <c r="L58" s="92" t="s">
        <v>19</v>
      </c>
      <c r="M58" s="92" t="s">
        <v>20</v>
      </c>
      <c r="N58" s="54"/>
      <c r="O58" s="55"/>
      <c r="P58" s="55"/>
      <c r="Q58" s="72"/>
    </row>
    <row r="59" s="1" customFormat="1" customHeight="1" spans="1:17">
      <c r="A59" s="93">
        <v>45415</v>
      </c>
      <c r="B59" s="93">
        <v>45415</v>
      </c>
      <c r="C59" s="21" t="s">
        <v>336</v>
      </c>
      <c r="D59" s="98" t="s">
        <v>319</v>
      </c>
      <c r="E59" s="32">
        <v>45450</v>
      </c>
      <c r="F59" s="40">
        <v>9590</v>
      </c>
      <c r="G59" s="36"/>
      <c r="H59" s="36"/>
      <c r="I59" s="36"/>
      <c r="J59" s="36"/>
      <c r="K59" s="107">
        <v>9590</v>
      </c>
      <c r="L59" s="36"/>
      <c r="M59" s="36"/>
      <c r="N59" s="37">
        <f t="shared" ref="N59:N65" si="7">G59+H59+I59+J59+K59+L59+M59</f>
        <v>9590</v>
      </c>
      <c r="O59" s="108"/>
      <c r="P59" s="59"/>
      <c r="Q59" s="113"/>
    </row>
    <row r="60" s="1" customFormat="1" customHeight="1" spans="1:17">
      <c r="A60" s="31">
        <v>45399</v>
      </c>
      <c r="B60" s="31">
        <v>45399</v>
      </c>
      <c r="C60" s="21" t="s">
        <v>337</v>
      </c>
      <c r="D60" s="28" t="s">
        <v>319</v>
      </c>
      <c r="E60" s="16">
        <v>45460</v>
      </c>
      <c r="F60" s="40">
        <v>5298</v>
      </c>
      <c r="G60" s="35"/>
      <c r="H60" s="35"/>
      <c r="I60" s="35"/>
      <c r="J60" s="129">
        <v>3052.5</v>
      </c>
      <c r="K60" s="77"/>
      <c r="L60" s="35"/>
      <c r="M60" s="35"/>
      <c r="N60" s="37">
        <f t="shared" si="7"/>
        <v>3052.5</v>
      </c>
      <c r="O60" s="80"/>
      <c r="P60" s="80"/>
      <c r="Q60" s="72"/>
    </row>
    <row r="61" s="1" customFormat="1" customHeight="1" spans="1:17">
      <c r="A61" s="99">
        <v>45422</v>
      </c>
      <c r="B61" s="99">
        <v>45422</v>
      </c>
      <c r="C61" s="21" t="s">
        <v>338</v>
      </c>
      <c r="D61" s="22" t="s">
        <v>319</v>
      </c>
      <c r="E61" s="100">
        <v>45461</v>
      </c>
      <c r="F61" s="33">
        <v>137932</v>
      </c>
      <c r="G61" s="37"/>
      <c r="H61" s="37"/>
      <c r="I61" s="37"/>
      <c r="J61" s="75"/>
      <c r="K61" s="75">
        <v>17745</v>
      </c>
      <c r="L61" s="75"/>
      <c r="M61" s="75"/>
      <c r="N61" s="37">
        <f t="shared" si="7"/>
        <v>17745</v>
      </c>
      <c r="O61" s="109"/>
      <c r="P61" s="110"/>
      <c r="Q61" s="72"/>
    </row>
    <row r="62" s="1" customFormat="1" customHeight="1" spans="1:17">
      <c r="A62" s="31">
        <v>45433</v>
      </c>
      <c r="B62" s="31">
        <v>45433</v>
      </c>
      <c r="C62" s="94" t="s">
        <v>339</v>
      </c>
      <c r="D62" s="127" t="s">
        <v>322</v>
      </c>
      <c r="E62" s="16">
        <v>45461</v>
      </c>
      <c r="F62" s="128">
        <v>137933</v>
      </c>
      <c r="G62" s="96"/>
      <c r="H62" s="59"/>
      <c r="I62" s="59"/>
      <c r="J62" s="37">
        <v>13120</v>
      </c>
      <c r="K62" s="130"/>
      <c r="L62" s="59"/>
      <c r="M62" s="59"/>
      <c r="N62" s="37">
        <f t="shared" si="7"/>
        <v>13120</v>
      </c>
      <c r="O62" s="78"/>
      <c r="P62" s="59"/>
      <c r="Q62" s="72"/>
    </row>
    <row r="63" s="1" customFormat="1" customHeight="1" spans="1:17">
      <c r="A63" s="31">
        <v>45415</v>
      </c>
      <c r="B63" s="31">
        <v>45415</v>
      </c>
      <c r="C63" s="21" t="s">
        <v>340</v>
      </c>
      <c r="D63" s="28" t="s">
        <v>341</v>
      </c>
      <c r="E63" s="16">
        <v>45461</v>
      </c>
      <c r="F63" s="40">
        <v>137934</v>
      </c>
      <c r="G63" s="34"/>
      <c r="H63" s="35"/>
      <c r="I63" s="35"/>
      <c r="J63" s="35">
        <v>5280</v>
      </c>
      <c r="K63" s="77"/>
      <c r="L63" s="35"/>
      <c r="M63" s="35"/>
      <c r="N63" s="37">
        <f t="shared" si="7"/>
        <v>5280</v>
      </c>
      <c r="O63" s="78"/>
      <c r="P63" s="59"/>
      <c r="Q63" s="72"/>
    </row>
    <row r="64" s="1" customFormat="1" customHeight="1" spans="1:17">
      <c r="A64" s="31">
        <v>45433</v>
      </c>
      <c r="B64" s="31">
        <v>45433</v>
      </c>
      <c r="C64" s="94" t="s">
        <v>342</v>
      </c>
      <c r="D64" s="127" t="s">
        <v>322</v>
      </c>
      <c r="E64" s="32">
        <v>45464</v>
      </c>
      <c r="F64" s="33">
        <v>137949</v>
      </c>
      <c r="G64" s="96"/>
      <c r="H64" s="59"/>
      <c r="I64" s="59"/>
      <c r="J64" s="37">
        <v>8360</v>
      </c>
      <c r="K64" s="77"/>
      <c r="L64" s="37"/>
      <c r="M64" s="37"/>
      <c r="N64" s="37">
        <f t="shared" si="7"/>
        <v>8360</v>
      </c>
      <c r="O64" s="78"/>
      <c r="P64" s="59"/>
      <c r="Q64" s="72"/>
    </row>
    <row r="65" s="1" customFormat="1" customHeight="1" spans="1:17">
      <c r="A65" s="31">
        <v>45447</v>
      </c>
      <c r="B65" s="31">
        <v>45447</v>
      </c>
      <c r="C65" s="94" t="s">
        <v>318</v>
      </c>
      <c r="D65" s="127" t="s">
        <v>319</v>
      </c>
      <c r="E65" s="32">
        <v>45447</v>
      </c>
      <c r="F65" s="33">
        <v>138470</v>
      </c>
      <c r="G65" s="96"/>
      <c r="H65" s="59"/>
      <c r="I65" s="59"/>
      <c r="J65" s="37"/>
      <c r="K65" s="77">
        <v>25475</v>
      </c>
      <c r="L65" s="37"/>
      <c r="M65" s="37"/>
      <c r="N65" s="37">
        <f t="shared" si="7"/>
        <v>25475</v>
      </c>
      <c r="O65" s="78"/>
      <c r="P65" s="59" t="s">
        <v>343</v>
      </c>
      <c r="Q65" s="72"/>
    </row>
    <row r="66" s="1" customFormat="1" customHeight="1" spans="1:17">
      <c r="A66" s="101" t="s">
        <v>100</v>
      </c>
      <c r="B66" s="102"/>
      <c r="C66" s="103"/>
      <c r="D66" s="103"/>
      <c r="E66" s="105"/>
      <c r="F66" s="131"/>
      <c r="G66" s="106">
        <f>SUM(G59:G65)</f>
        <v>0</v>
      </c>
      <c r="H66" s="106">
        <f t="shared" ref="H66:N66" si="8">SUM(H59:H65)</f>
        <v>0</v>
      </c>
      <c r="I66" s="106">
        <f t="shared" si="8"/>
        <v>0</v>
      </c>
      <c r="J66" s="106">
        <f t="shared" si="8"/>
        <v>29812.5</v>
      </c>
      <c r="K66" s="106">
        <f t="shared" si="8"/>
        <v>52810</v>
      </c>
      <c r="L66" s="106">
        <f t="shared" si="8"/>
        <v>0</v>
      </c>
      <c r="M66" s="106">
        <f t="shared" si="8"/>
        <v>0</v>
      </c>
      <c r="N66" s="106">
        <f t="shared" si="8"/>
        <v>82622.5</v>
      </c>
      <c r="O66" s="111"/>
      <c r="P66" s="112"/>
      <c r="Q66" s="72"/>
    </row>
    <row r="67" s="1" customFormat="1" customHeight="1" spans="1:17">
      <c r="A67" s="72"/>
      <c r="B67" s="72"/>
      <c r="C67" s="72"/>
      <c r="D67" s="72"/>
      <c r="E67" s="72"/>
      <c r="F67" s="125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</row>
    <row r="68" s="1" customFormat="1" customHeight="1" spans="1:17">
      <c r="A68" s="72"/>
      <c r="B68" s="72"/>
      <c r="C68" s="72"/>
      <c r="D68" s="72"/>
      <c r="E68" s="72"/>
      <c r="F68" s="125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</row>
    <row r="69" s="1" customFormat="1" customHeight="1" spans="1:17">
      <c r="A69" s="72"/>
      <c r="B69" s="72"/>
      <c r="C69" s="72"/>
      <c r="D69" s="72"/>
      <c r="E69" s="72"/>
      <c r="F69" s="125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  <row r="70" s="1" customFormat="1" customHeight="1" spans="1:17">
      <c r="A70" s="72"/>
      <c r="B70" s="72"/>
      <c r="C70" s="72"/>
      <c r="D70" s="72"/>
      <c r="E70" s="72"/>
      <c r="F70" s="125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="1" customFormat="1" customHeight="1" spans="6:17">
      <c r="F71" s="121"/>
      <c r="O71" s="72"/>
      <c r="P71" s="72"/>
      <c r="Q71" s="72"/>
    </row>
  </sheetData>
  <sortState ref="A56:N61">
    <sortCondition ref="E56:E61"/>
  </sortState>
  <mergeCells count="41">
    <mergeCell ref="H6:I6"/>
    <mergeCell ref="L6:M6"/>
    <mergeCell ref="H30:I30"/>
    <mergeCell ref="L30:M30"/>
    <mergeCell ref="A56:B56"/>
    <mergeCell ref="H57:I57"/>
    <mergeCell ref="L57:M57"/>
    <mergeCell ref="A6:A7"/>
    <mergeCell ref="A30:A31"/>
    <mergeCell ref="A57:A58"/>
    <mergeCell ref="B6:B7"/>
    <mergeCell ref="B30:B31"/>
    <mergeCell ref="B57:B58"/>
    <mergeCell ref="C6:C7"/>
    <mergeCell ref="C30:C31"/>
    <mergeCell ref="C57:C58"/>
    <mergeCell ref="D6:D7"/>
    <mergeCell ref="D30:D31"/>
    <mergeCell ref="D57:D58"/>
    <mergeCell ref="F6:F7"/>
    <mergeCell ref="F30:F31"/>
    <mergeCell ref="F57:F58"/>
    <mergeCell ref="G6:G7"/>
    <mergeCell ref="G30:G31"/>
    <mergeCell ref="G57:G58"/>
    <mergeCell ref="J6:J7"/>
    <mergeCell ref="J30:J31"/>
    <mergeCell ref="J57:J58"/>
    <mergeCell ref="K6:K7"/>
    <mergeCell ref="K30:K31"/>
    <mergeCell ref="K57:K58"/>
    <mergeCell ref="N6:N7"/>
    <mergeCell ref="N30:N31"/>
    <mergeCell ref="N57:N58"/>
    <mergeCell ref="O6:O7"/>
    <mergeCell ref="O30:O31"/>
    <mergeCell ref="O57:O58"/>
    <mergeCell ref="P6:P7"/>
    <mergeCell ref="P30:P31"/>
    <mergeCell ref="P57:P58"/>
    <mergeCell ref="Q30:Q31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workbookViewId="0">
      <selection activeCell="E34" sqref="E34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1.1428571428571" style="1" customWidth="1"/>
    <col min="17" max="16383" width="9.14285714285714" style="1"/>
  </cols>
  <sheetData>
    <row r="1" s="1" customFormat="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2"/>
      <c r="Q1" s="72"/>
    </row>
    <row r="2" s="1" customFormat="1" customHeight="1" spans="1:17">
      <c r="A2" s="4" t="s">
        <v>344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72"/>
      <c r="Q2" s="72"/>
    </row>
    <row r="3" s="1" customFormat="1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2"/>
      <c r="Q3" s="72"/>
    </row>
    <row r="4" s="1" customFormat="1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2"/>
      <c r="Q4" s="72"/>
    </row>
    <row r="5" s="1" customFormat="1" customHeight="1" spans="1:17">
      <c r="A5" s="6" t="s">
        <v>3</v>
      </c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72"/>
      <c r="Q5" s="72"/>
    </row>
    <row r="6" s="1" customFormat="1" customHeight="1" spans="1:17">
      <c r="A6" s="7" t="s">
        <v>4</v>
      </c>
      <c r="B6" s="7" t="s">
        <v>5</v>
      </c>
      <c r="C6" s="7" t="s">
        <v>6</v>
      </c>
      <c r="D6" s="8" t="s">
        <v>7</v>
      </c>
      <c r="E6" s="7" t="s">
        <v>8</v>
      </c>
      <c r="F6" s="9" t="s">
        <v>9</v>
      </c>
      <c r="G6" s="7" t="s">
        <v>10</v>
      </c>
      <c r="H6" s="10" t="s">
        <v>11</v>
      </c>
      <c r="I6" s="10"/>
      <c r="J6" s="7" t="s">
        <v>12</v>
      </c>
      <c r="K6" s="7" t="s">
        <v>13</v>
      </c>
      <c r="L6" s="10" t="s">
        <v>14</v>
      </c>
      <c r="M6" s="10"/>
      <c r="N6" s="7" t="s">
        <v>15</v>
      </c>
      <c r="O6" s="7" t="s">
        <v>16</v>
      </c>
      <c r="P6" s="73" t="s">
        <v>17</v>
      </c>
      <c r="Q6" s="72"/>
    </row>
    <row r="7" s="1" customFormat="1" customHeight="1" spans="1:17">
      <c r="A7" s="11"/>
      <c r="B7" s="11"/>
      <c r="C7" s="11"/>
      <c r="D7" s="12"/>
      <c r="E7" s="13" t="s">
        <v>18</v>
      </c>
      <c r="F7" s="14"/>
      <c r="G7" s="11"/>
      <c r="H7" s="15" t="s">
        <v>19</v>
      </c>
      <c r="I7" s="15" t="s">
        <v>20</v>
      </c>
      <c r="J7" s="11"/>
      <c r="K7" s="11"/>
      <c r="L7" s="15" t="s">
        <v>19</v>
      </c>
      <c r="M7" s="15" t="s">
        <v>20</v>
      </c>
      <c r="N7" s="11"/>
      <c r="O7" s="11"/>
      <c r="P7" s="74"/>
      <c r="Q7" s="72"/>
    </row>
    <row r="8" s="1" customFormat="1" customHeight="1" spans="1:17">
      <c r="A8" s="16">
        <v>45444</v>
      </c>
      <c r="B8" s="16">
        <v>45444</v>
      </c>
      <c r="C8" s="21" t="s">
        <v>345</v>
      </c>
      <c r="D8" s="22" t="s">
        <v>346</v>
      </c>
      <c r="E8" s="109">
        <v>45444</v>
      </c>
      <c r="F8" s="114">
        <v>6000</v>
      </c>
      <c r="G8" s="24"/>
      <c r="H8" s="24"/>
      <c r="I8" s="24"/>
      <c r="J8" s="24">
        <v>1100</v>
      </c>
      <c r="K8" s="24"/>
      <c r="L8" s="24"/>
      <c r="M8" s="24"/>
      <c r="N8" s="75">
        <f t="shared" ref="N8:N44" si="0">G8+H8+I8+J8+K8+L8+M8</f>
        <v>1100</v>
      </c>
      <c r="O8" s="16"/>
      <c r="P8" s="59"/>
      <c r="Q8" s="72"/>
    </row>
    <row r="9" s="1" customFormat="1" customHeight="1" spans="1:17">
      <c r="A9" s="16">
        <v>45446</v>
      </c>
      <c r="B9" s="16">
        <v>45446</v>
      </c>
      <c r="C9" s="21" t="s">
        <v>347</v>
      </c>
      <c r="D9" s="22" t="s">
        <v>348</v>
      </c>
      <c r="E9" s="109">
        <v>45446</v>
      </c>
      <c r="F9" s="114">
        <v>6001</v>
      </c>
      <c r="G9" s="24"/>
      <c r="H9" s="24"/>
      <c r="I9" s="24"/>
      <c r="J9" s="24">
        <v>5280</v>
      </c>
      <c r="K9" s="24"/>
      <c r="L9" s="24"/>
      <c r="M9" s="24"/>
      <c r="N9" s="75">
        <f t="shared" si="0"/>
        <v>5280</v>
      </c>
      <c r="O9" s="16"/>
      <c r="P9" s="59"/>
      <c r="Q9" s="72"/>
    </row>
    <row r="10" s="1" customFormat="1" customHeight="1" spans="1:17">
      <c r="A10" s="16">
        <v>45437</v>
      </c>
      <c r="B10" s="16">
        <v>45446</v>
      </c>
      <c r="C10" s="21" t="s">
        <v>349</v>
      </c>
      <c r="D10" s="22" t="s">
        <v>350</v>
      </c>
      <c r="E10" s="109">
        <v>45446</v>
      </c>
      <c r="F10" s="114">
        <v>6004</v>
      </c>
      <c r="G10" s="24"/>
      <c r="H10" s="24"/>
      <c r="I10" s="24"/>
      <c r="J10" s="24"/>
      <c r="K10" s="24"/>
      <c r="L10" s="24"/>
      <c r="M10" s="24">
        <v>800</v>
      </c>
      <c r="N10" s="75">
        <f t="shared" si="0"/>
        <v>800</v>
      </c>
      <c r="O10" s="16"/>
      <c r="P10" s="59"/>
      <c r="Q10" s="72"/>
    </row>
    <row r="11" s="1" customFormat="1" customHeight="1" spans="1:17">
      <c r="A11" s="16">
        <v>45447</v>
      </c>
      <c r="B11" s="16">
        <v>45447</v>
      </c>
      <c r="C11" s="21" t="s">
        <v>351</v>
      </c>
      <c r="D11" s="22" t="s">
        <v>352</v>
      </c>
      <c r="E11" s="109">
        <v>45447</v>
      </c>
      <c r="F11" s="114">
        <v>6003</v>
      </c>
      <c r="G11" s="24"/>
      <c r="H11" s="24"/>
      <c r="I11" s="24"/>
      <c r="J11" s="24">
        <v>880</v>
      </c>
      <c r="K11" s="24"/>
      <c r="L11" s="24"/>
      <c r="M11" s="24"/>
      <c r="N11" s="75">
        <f t="shared" si="0"/>
        <v>880</v>
      </c>
      <c r="O11" s="16"/>
      <c r="P11" s="59"/>
      <c r="Q11" s="72"/>
    </row>
    <row r="12" s="1" customFormat="1" customHeight="1" spans="1:17">
      <c r="A12" s="16">
        <v>45449</v>
      </c>
      <c r="B12" s="16">
        <v>45449</v>
      </c>
      <c r="C12" s="21" t="s">
        <v>353</v>
      </c>
      <c r="D12" s="22" t="s">
        <v>348</v>
      </c>
      <c r="E12" s="109">
        <v>45449</v>
      </c>
      <c r="F12" s="114">
        <v>6005</v>
      </c>
      <c r="G12" s="24"/>
      <c r="H12" s="24"/>
      <c r="I12" s="24"/>
      <c r="J12" s="24"/>
      <c r="K12" s="24">
        <v>25125</v>
      </c>
      <c r="L12" s="24"/>
      <c r="M12" s="24"/>
      <c r="N12" s="75">
        <f t="shared" si="0"/>
        <v>25125</v>
      </c>
      <c r="O12" s="16"/>
      <c r="P12" s="59"/>
      <c r="Q12" s="72"/>
    </row>
    <row r="13" s="1" customFormat="1" customHeight="1" spans="1:17">
      <c r="A13" s="16">
        <v>45454</v>
      </c>
      <c r="B13" s="16">
        <v>45454</v>
      </c>
      <c r="C13" s="21" t="s">
        <v>354</v>
      </c>
      <c r="D13" s="22" t="s">
        <v>355</v>
      </c>
      <c r="E13" s="109">
        <v>45454</v>
      </c>
      <c r="F13" s="114">
        <v>6008</v>
      </c>
      <c r="G13" s="24"/>
      <c r="H13" s="24"/>
      <c r="I13" s="24"/>
      <c r="J13" s="24">
        <v>6600</v>
      </c>
      <c r="K13" s="24"/>
      <c r="L13" s="24"/>
      <c r="M13" s="24"/>
      <c r="N13" s="75">
        <f t="shared" si="0"/>
        <v>6600</v>
      </c>
      <c r="O13" s="16"/>
      <c r="P13" s="59"/>
      <c r="Q13" s="72"/>
    </row>
    <row r="14" s="1" customFormat="1" customHeight="1" spans="1:17">
      <c r="A14" s="16">
        <v>45454</v>
      </c>
      <c r="B14" s="16">
        <v>45454</v>
      </c>
      <c r="C14" s="21" t="s">
        <v>356</v>
      </c>
      <c r="D14" s="22" t="s">
        <v>357</v>
      </c>
      <c r="E14" s="109">
        <v>45454</v>
      </c>
      <c r="F14" s="114">
        <v>6007</v>
      </c>
      <c r="G14" s="24"/>
      <c r="H14" s="24"/>
      <c r="I14" s="24"/>
      <c r="J14" s="24">
        <v>9570</v>
      </c>
      <c r="K14" s="24"/>
      <c r="L14" s="24"/>
      <c r="M14" s="24"/>
      <c r="N14" s="75">
        <f t="shared" si="0"/>
        <v>9570</v>
      </c>
      <c r="O14" s="16"/>
      <c r="P14" s="59"/>
      <c r="Q14" s="72"/>
    </row>
    <row r="15" s="1" customFormat="1" customHeight="1" spans="1:17">
      <c r="A15" s="16">
        <v>45457</v>
      </c>
      <c r="B15" s="16">
        <v>45457</v>
      </c>
      <c r="C15" s="21" t="s">
        <v>358</v>
      </c>
      <c r="D15" s="22" t="s">
        <v>359</v>
      </c>
      <c r="E15" s="109">
        <v>45457</v>
      </c>
      <c r="F15" s="114">
        <v>6009</v>
      </c>
      <c r="G15" s="24"/>
      <c r="H15" s="24"/>
      <c r="I15" s="24"/>
      <c r="J15" s="24">
        <v>330</v>
      </c>
      <c r="K15" s="24"/>
      <c r="L15" s="24"/>
      <c r="M15" s="24"/>
      <c r="N15" s="75">
        <f t="shared" si="0"/>
        <v>330</v>
      </c>
      <c r="O15" s="16"/>
      <c r="P15" s="59"/>
      <c r="Q15" s="72"/>
    </row>
    <row r="16" s="1" customFormat="1" customHeight="1" spans="1:17">
      <c r="A16" s="16">
        <v>45458</v>
      </c>
      <c r="B16" s="16">
        <v>45458</v>
      </c>
      <c r="C16" s="21" t="s">
        <v>360</v>
      </c>
      <c r="D16" s="22" t="s">
        <v>361</v>
      </c>
      <c r="E16" s="109">
        <v>45458</v>
      </c>
      <c r="F16" s="114">
        <v>6010</v>
      </c>
      <c r="G16" s="24"/>
      <c r="H16" s="24"/>
      <c r="I16" s="24"/>
      <c r="J16" s="24">
        <v>4400</v>
      </c>
      <c r="K16" s="24"/>
      <c r="L16" s="24"/>
      <c r="M16" s="24"/>
      <c r="N16" s="75">
        <f t="shared" si="0"/>
        <v>4400</v>
      </c>
      <c r="O16" s="16"/>
      <c r="P16" s="59"/>
      <c r="Q16" s="72"/>
    </row>
    <row r="17" s="1" customFormat="1" customHeight="1" spans="1:17">
      <c r="A17" s="16">
        <v>45461</v>
      </c>
      <c r="B17" s="16">
        <v>45461</v>
      </c>
      <c r="C17" s="21" t="s">
        <v>362</v>
      </c>
      <c r="D17" s="22" t="s">
        <v>363</v>
      </c>
      <c r="E17" s="109">
        <v>45461</v>
      </c>
      <c r="F17" s="114">
        <v>6011</v>
      </c>
      <c r="G17" s="24"/>
      <c r="H17" s="24"/>
      <c r="I17" s="24"/>
      <c r="J17" s="24">
        <v>6600</v>
      </c>
      <c r="K17" s="24"/>
      <c r="L17" s="24"/>
      <c r="M17" s="24"/>
      <c r="N17" s="75">
        <f t="shared" si="0"/>
        <v>6600</v>
      </c>
      <c r="O17" s="16"/>
      <c r="P17" s="59"/>
      <c r="Q17" s="72"/>
    </row>
    <row r="18" s="1" customFormat="1" customHeight="1" spans="1:17">
      <c r="A18" s="16">
        <v>45462</v>
      </c>
      <c r="B18" s="16">
        <v>45462</v>
      </c>
      <c r="C18" s="21" t="s">
        <v>364</v>
      </c>
      <c r="D18" s="22" t="s">
        <v>365</v>
      </c>
      <c r="E18" s="109">
        <v>45462</v>
      </c>
      <c r="F18" s="114">
        <v>6012</v>
      </c>
      <c r="G18" s="24"/>
      <c r="H18" s="24"/>
      <c r="I18" s="24"/>
      <c r="J18" s="24">
        <v>6050</v>
      </c>
      <c r="K18" s="24"/>
      <c r="L18" s="24"/>
      <c r="M18" s="24"/>
      <c r="N18" s="75">
        <f t="shared" si="0"/>
        <v>6050</v>
      </c>
      <c r="O18" s="16"/>
      <c r="P18" s="59"/>
      <c r="Q18" s="72"/>
    </row>
    <row r="19" s="1" customFormat="1" customHeight="1" spans="1:17">
      <c r="A19" s="16">
        <v>45462</v>
      </c>
      <c r="B19" s="16">
        <v>45462</v>
      </c>
      <c r="C19" s="21" t="s">
        <v>366</v>
      </c>
      <c r="D19" s="22" t="s">
        <v>348</v>
      </c>
      <c r="E19" s="109">
        <v>45462</v>
      </c>
      <c r="F19" s="114">
        <v>6013</v>
      </c>
      <c r="G19" s="24"/>
      <c r="H19" s="24"/>
      <c r="I19" s="24"/>
      <c r="J19" s="24">
        <v>1408</v>
      </c>
      <c r="K19" s="24"/>
      <c r="L19" s="24"/>
      <c r="M19" s="24"/>
      <c r="N19" s="75">
        <f t="shared" si="0"/>
        <v>1408</v>
      </c>
      <c r="O19" s="16"/>
      <c r="P19" s="59"/>
      <c r="Q19" s="72"/>
    </row>
    <row r="20" s="1" customFormat="1" customHeight="1" spans="1:17">
      <c r="A20" s="16">
        <v>45463</v>
      </c>
      <c r="B20" s="16">
        <v>45463</v>
      </c>
      <c r="C20" s="21" t="s">
        <v>367</v>
      </c>
      <c r="D20" s="22" t="s">
        <v>368</v>
      </c>
      <c r="E20" s="109">
        <v>45463</v>
      </c>
      <c r="F20" s="114">
        <v>6014</v>
      </c>
      <c r="G20" s="24"/>
      <c r="H20" s="24"/>
      <c r="I20" s="24"/>
      <c r="J20" s="24">
        <v>1100</v>
      </c>
      <c r="K20" s="24"/>
      <c r="L20" s="24"/>
      <c r="M20" s="24"/>
      <c r="N20" s="75">
        <f t="shared" si="0"/>
        <v>1100</v>
      </c>
      <c r="O20" s="16"/>
      <c r="P20" s="59"/>
      <c r="Q20" s="72"/>
    </row>
    <row r="21" s="1" customFormat="1" customHeight="1" spans="1:17">
      <c r="A21" s="16">
        <v>45463</v>
      </c>
      <c r="B21" s="16">
        <v>45463</v>
      </c>
      <c r="C21" s="21" t="s">
        <v>369</v>
      </c>
      <c r="D21" s="22" t="s">
        <v>370</v>
      </c>
      <c r="E21" s="109">
        <v>45463</v>
      </c>
      <c r="F21" s="114">
        <v>6015</v>
      </c>
      <c r="G21" s="24"/>
      <c r="H21" s="24"/>
      <c r="I21" s="24"/>
      <c r="J21" s="24">
        <v>5500</v>
      </c>
      <c r="K21" s="24"/>
      <c r="L21" s="24"/>
      <c r="M21" s="24"/>
      <c r="N21" s="75">
        <f t="shared" si="0"/>
        <v>5500</v>
      </c>
      <c r="O21" s="16"/>
      <c r="P21" s="59"/>
      <c r="Q21" s="72"/>
    </row>
    <row r="22" s="1" customFormat="1" customHeight="1" spans="1:17">
      <c r="A22" s="16">
        <v>45464</v>
      </c>
      <c r="B22" s="16">
        <v>45464</v>
      </c>
      <c r="C22" s="21" t="s">
        <v>371</v>
      </c>
      <c r="D22" s="22" t="s">
        <v>372</v>
      </c>
      <c r="E22" s="109">
        <v>45464</v>
      </c>
      <c r="F22" s="114">
        <v>6016</v>
      </c>
      <c r="G22" s="24"/>
      <c r="H22" s="24"/>
      <c r="I22" s="24"/>
      <c r="J22" s="24">
        <v>11645.09</v>
      </c>
      <c r="K22" s="24"/>
      <c r="L22" s="24"/>
      <c r="M22" s="24"/>
      <c r="N22" s="75">
        <f t="shared" si="0"/>
        <v>11645.09</v>
      </c>
      <c r="O22" s="16"/>
      <c r="P22" s="59"/>
      <c r="Q22" s="72"/>
    </row>
    <row r="23" s="1" customFormat="1" customHeight="1" spans="1:17">
      <c r="A23" s="16">
        <v>45465</v>
      </c>
      <c r="B23" s="16">
        <v>45465</v>
      </c>
      <c r="C23" s="21" t="s">
        <v>373</v>
      </c>
      <c r="D23" s="22" t="s">
        <v>374</v>
      </c>
      <c r="E23" s="109">
        <v>45465</v>
      </c>
      <c r="F23" s="114">
        <v>6017</v>
      </c>
      <c r="G23" s="24"/>
      <c r="H23" s="24"/>
      <c r="I23" s="24"/>
      <c r="J23" s="24">
        <v>2990</v>
      </c>
      <c r="K23" s="24"/>
      <c r="L23" s="24"/>
      <c r="M23" s="24"/>
      <c r="N23" s="75">
        <f t="shared" si="0"/>
        <v>2990</v>
      </c>
      <c r="O23" s="16"/>
      <c r="P23" s="59"/>
      <c r="Q23" s="72"/>
    </row>
    <row r="24" s="1" customFormat="1" customHeight="1" spans="1:17">
      <c r="A24" s="16">
        <v>45465</v>
      </c>
      <c r="B24" s="16">
        <v>45465</v>
      </c>
      <c r="C24" s="21" t="s">
        <v>375</v>
      </c>
      <c r="D24" s="22" t="s">
        <v>376</v>
      </c>
      <c r="E24" s="109">
        <v>45465</v>
      </c>
      <c r="F24" s="114">
        <v>6018</v>
      </c>
      <c r="G24" s="24"/>
      <c r="H24" s="24"/>
      <c r="I24" s="24"/>
      <c r="J24" s="24">
        <v>6092</v>
      </c>
      <c r="K24" s="24"/>
      <c r="L24" s="24"/>
      <c r="M24" s="24"/>
      <c r="N24" s="75">
        <f t="shared" si="0"/>
        <v>6092</v>
      </c>
      <c r="O24" s="16"/>
      <c r="P24" s="59"/>
      <c r="Q24" s="72"/>
    </row>
    <row r="25" s="1" customFormat="1" customHeight="1" spans="1:17">
      <c r="A25" s="16">
        <v>45465</v>
      </c>
      <c r="B25" s="16">
        <v>45465</v>
      </c>
      <c r="C25" s="21" t="s">
        <v>377</v>
      </c>
      <c r="D25" s="22" t="s">
        <v>348</v>
      </c>
      <c r="E25" s="109">
        <v>45465</v>
      </c>
      <c r="F25" s="114">
        <v>6019</v>
      </c>
      <c r="G25" s="24"/>
      <c r="H25" s="24"/>
      <c r="I25" s="24"/>
      <c r="J25" s="24">
        <v>3840</v>
      </c>
      <c r="K25" s="24"/>
      <c r="L25" s="24"/>
      <c r="M25" s="24"/>
      <c r="N25" s="75">
        <f t="shared" si="0"/>
        <v>3840</v>
      </c>
      <c r="O25" s="16"/>
      <c r="P25" s="59"/>
      <c r="Q25" s="72"/>
    </row>
    <row r="26" s="1" customFormat="1" customHeight="1" spans="1:17">
      <c r="A26" s="16">
        <v>45468</v>
      </c>
      <c r="B26" s="16">
        <v>45468</v>
      </c>
      <c r="C26" s="21" t="s">
        <v>378</v>
      </c>
      <c r="D26" s="22" t="s">
        <v>379</v>
      </c>
      <c r="E26" s="109">
        <v>45468</v>
      </c>
      <c r="F26" s="114">
        <v>6020</v>
      </c>
      <c r="G26" s="24"/>
      <c r="H26" s="24"/>
      <c r="I26" s="24"/>
      <c r="J26" s="24">
        <v>3520</v>
      </c>
      <c r="K26" s="24"/>
      <c r="L26" s="24"/>
      <c r="M26" s="24"/>
      <c r="N26" s="75">
        <f t="shared" si="0"/>
        <v>3520</v>
      </c>
      <c r="O26" s="16"/>
      <c r="P26" s="59"/>
      <c r="Q26" s="72"/>
    </row>
    <row r="27" s="1" customFormat="1" customHeight="1" spans="1:17">
      <c r="A27" s="16">
        <v>45468</v>
      </c>
      <c r="B27" s="16">
        <v>45468</v>
      </c>
      <c r="C27" s="21" t="s">
        <v>380</v>
      </c>
      <c r="D27" s="22" t="s">
        <v>381</v>
      </c>
      <c r="E27" s="109">
        <v>45468</v>
      </c>
      <c r="F27" s="114">
        <v>6021</v>
      </c>
      <c r="G27" s="24"/>
      <c r="H27" s="24"/>
      <c r="I27" s="24"/>
      <c r="J27" s="24">
        <v>6600</v>
      </c>
      <c r="K27" s="24"/>
      <c r="L27" s="24"/>
      <c r="M27" s="24"/>
      <c r="N27" s="75">
        <f t="shared" si="0"/>
        <v>6600</v>
      </c>
      <c r="O27" s="16"/>
      <c r="P27" s="59"/>
      <c r="Q27" s="72"/>
    </row>
    <row r="28" s="1" customFormat="1" customHeight="1" spans="1:17">
      <c r="A28" s="16">
        <v>45468</v>
      </c>
      <c r="B28" s="16">
        <v>45468</v>
      </c>
      <c r="C28" s="21" t="s">
        <v>382</v>
      </c>
      <c r="D28" s="22" t="s">
        <v>383</v>
      </c>
      <c r="E28" s="109">
        <v>45468</v>
      </c>
      <c r="F28" s="114">
        <v>6022</v>
      </c>
      <c r="G28" s="24"/>
      <c r="H28" s="24"/>
      <c r="I28" s="24"/>
      <c r="J28" s="24">
        <v>2200</v>
      </c>
      <c r="K28" s="24"/>
      <c r="L28" s="24"/>
      <c r="M28" s="24"/>
      <c r="N28" s="75">
        <f t="shared" si="0"/>
        <v>2200</v>
      </c>
      <c r="O28" s="16"/>
      <c r="P28" s="59"/>
      <c r="Q28" s="72"/>
    </row>
    <row r="29" s="1" customFormat="1" customHeight="1" spans="1:17">
      <c r="A29" s="16">
        <v>45468</v>
      </c>
      <c r="B29" s="16">
        <v>45468</v>
      </c>
      <c r="C29" s="21" t="s">
        <v>384</v>
      </c>
      <c r="D29" s="22" t="s">
        <v>385</v>
      </c>
      <c r="E29" s="109">
        <v>45468</v>
      </c>
      <c r="F29" s="114">
        <v>6023</v>
      </c>
      <c r="G29" s="24"/>
      <c r="H29" s="24"/>
      <c r="I29" s="24"/>
      <c r="J29" s="24">
        <v>1650</v>
      </c>
      <c r="K29" s="24"/>
      <c r="L29" s="24"/>
      <c r="M29" s="24"/>
      <c r="N29" s="75">
        <f t="shared" si="0"/>
        <v>1650</v>
      </c>
      <c r="O29" s="16"/>
      <c r="P29" s="59"/>
      <c r="Q29" s="72"/>
    </row>
    <row r="30" s="1" customFormat="1" customHeight="1" spans="1:17">
      <c r="A30" s="16">
        <v>45468</v>
      </c>
      <c r="B30" s="16">
        <v>45468</v>
      </c>
      <c r="C30" s="21" t="s">
        <v>386</v>
      </c>
      <c r="D30" s="22" t="s">
        <v>355</v>
      </c>
      <c r="E30" s="109">
        <v>45468</v>
      </c>
      <c r="F30" s="114">
        <v>6024</v>
      </c>
      <c r="G30" s="24"/>
      <c r="H30" s="24"/>
      <c r="I30" s="24"/>
      <c r="J30" s="24">
        <v>5500</v>
      </c>
      <c r="K30" s="24"/>
      <c r="L30" s="24"/>
      <c r="M30" s="24"/>
      <c r="N30" s="75">
        <f t="shared" si="0"/>
        <v>5500</v>
      </c>
      <c r="O30" s="16"/>
      <c r="P30" s="59"/>
      <c r="Q30" s="72"/>
    </row>
    <row r="31" s="1" customFormat="1" customHeight="1" spans="1:17">
      <c r="A31" s="16">
        <v>45472</v>
      </c>
      <c r="B31" s="16">
        <v>45472</v>
      </c>
      <c r="C31" s="21" t="s">
        <v>387</v>
      </c>
      <c r="D31" s="28" t="s">
        <v>376</v>
      </c>
      <c r="E31" s="109">
        <v>45472</v>
      </c>
      <c r="F31" s="114">
        <v>6026</v>
      </c>
      <c r="G31" s="24"/>
      <c r="H31" s="24"/>
      <c r="I31" s="24"/>
      <c r="J31" s="24">
        <v>4400</v>
      </c>
      <c r="K31" s="24"/>
      <c r="L31" s="24"/>
      <c r="M31" s="24"/>
      <c r="N31" s="75">
        <f t="shared" si="0"/>
        <v>4400</v>
      </c>
      <c r="O31" s="16"/>
      <c r="P31" s="59"/>
      <c r="Q31" s="72"/>
    </row>
    <row r="32" s="1" customFormat="1" customHeight="1" spans="1:17">
      <c r="A32" s="16">
        <v>45472</v>
      </c>
      <c r="B32" s="16">
        <v>45472</v>
      </c>
      <c r="C32" s="25" t="s">
        <v>388</v>
      </c>
      <c r="D32" s="26" t="s">
        <v>389</v>
      </c>
      <c r="E32" s="109">
        <v>45472</v>
      </c>
      <c r="F32" s="115">
        <v>6027</v>
      </c>
      <c r="G32" s="24"/>
      <c r="H32" s="24"/>
      <c r="I32" s="24"/>
      <c r="J32" s="76">
        <v>5500</v>
      </c>
      <c r="K32" s="24"/>
      <c r="L32" s="24"/>
      <c r="M32" s="24"/>
      <c r="N32" s="75">
        <f t="shared" si="0"/>
        <v>5500</v>
      </c>
      <c r="O32" s="16"/>
      <c r="P32" s="59"/>
      <c r="Q32" s="72"/>
    </row>
    <row r="33" s="1" customFormat="1" customHeight="1" spans="1:17">
      <c r="A33" s="16">
        <v>45472</v>
      </c>
      <c r="B33" s="16">
        <v>45472</v>
      </c>
      <c r="C33" s="25" t="s">
        <v>390</v>
      </c>
      <c r="D33" s="26" t="s">
        <v>348</v>
      </c>
      <c r="E33" s="109">
        <v>45472</v>
      </c>
      <c r="F33" s="115">
        <v>6028</v>
      </c>
      <c r="G33" s="24"/>
      <c r="H33" s="24"/>
      <c r="I33" s="24"/>
      <c r="J33" s="76">
        <v>10080</v>
      </c>
      <c r="K33" s="24"/>
      <c r="L33" s="24"/>
      <c r="M33" s="24"/>
      <c r="N33" s="75">
        <f t="shared" si="0"/>
        <v>10080</v>
      </c>
      <c r="O33" s="16"/>
      <c r="P33" s="59"/>
      <c r="Q33" s="72"/>
    </row>
    <row r="34" s="1" customFormat="1" customHeight="1" spans="1:17">
      <c r="A34" s="43" t="s">
        <v>51</v>
      </c>
      <c r="B34" s="44"/>
      <c r="C34" s="45"/>
      <c r="D34" s="46"/>
      <c r="E34" s="116"/>
      <c r="F34" s="47" t="s">
        <v>52</v>
      </c>
      <c r="G34" s="48">
        <f t="shared" ref="G34:N34" si="1">SUM(G8:G33)</f>
        <v>0</v>
      </c>
      <c r="H34" s="48">
        <f t="shared" si="1"/>
        <v>0</v>
      </c>
      <c r="I34" s="48">
        <f t="shared" si="1"/>
        <v>0</v>
      </c>
      <c r="J34" s="48">
        <f t="shared" si="1"/>
        <v>112835.09</v>
      </c>
      <c r="K34" s="48">
        <f t="shared" si="1"/>
        <v>25125</v>
      </c>
      <c r="L34" s="48">
        <f t="shared" si="1"/>
        <v>0</v>
      </c>
      <c r="M34" s="48">
        <f t="shared" si="1"/>
        <v>800</v>
      </c>
      <c r="N34" s="48">
        <f t="shared" si="1"/>
        <v>138760.09</v>
      </c>
      <c r="O34" s="81"/>
      <c r="P34" s="59"/>
      <c r="Q34" s="72"/>
    </row>
    <row r="35" s="1" customFormat="1" customHeight="1" spans="1:17">
      <c r="A35" s="49"/>
      <c r="B35" s="49"/>
      <c r="C35" s="50"/>
      <c r="D35" s="51"/>
      <c r="E35" s="117"/>
      <c r="F35" s="52"/>
      <c r="G35" s="53"/>
      <c r="H35" s="53"/>
      <c r="I35" s="53"/>
      <c r="J35" s="53"/>
      <c r="K35" s="53"/>
      <c r="L35" s="53"/>
      <c r="M35" s="53"/>
      <c r="N35" s="53"/>
      <c r="O35" s="4"/>
      <c r="P35" s="82"/>
      <c r="Q35" s="72"/>
    </row>
    <row r="36" s="1" customFormat="1" customHeight="1" spans="1:17">
      <c r="A36" s="4" t="s">
        <v>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82"/>
      <c r="Q36" s="72"/>
    </row>
    <row r="37" s="1" customFormat="1" customHeight="1" spans="1:17">
      <c r="A37" s="4" t="s">
        <v>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82"/>
      <c r="Q37" s="72"/>
    </row>
    <row r="38" s="1" customFormat="1" customHeight="1" spans="1:17">
      <c r="A38" s="4" t="s">
        <v>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82"/>
      <c r="Q38" s="72"/>
    </row>
    <row r="39" s="1" customFormat="1" customHeight="1" spans="1:17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82"/>
      <c r="Q39" s="72"/>
    </row>
    <row r="40" s="1" customFormat="1" customHeight="1" spans="1:17">
      <c r="A40" s="6" t="s">
        <v>53</v>
      </c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82"/>
      <c r="Q40" s="72"/>
    </row>
    <row r="41" s="1" customFormat="1" customHeight="1" spans="1:17">
      <c r="A41" s="54" t="s">
        <v>4</v>
      </c>
      <c r="B41" s="54" t="s">
        <v>5</v>
      </c>
      <c r="C41" s="7" t="s">
        <v>6</v>
      </c>
      <c r="D41" s="7" t="s">
        <v>7</v>
      </c>
      <c r="E41" s="7" t="s">
        <v>8</v>
      </c>
      <c r="F41" s="7" t="s">
        <v>55</v>
      </c>
      <c r="G41" s="7" t="s">
        <v>10</v>
      </c>
      <c r="H41" s="10" t="s">
        <v>11</v>
      </c>
      <c r="I41" s="10"/>
      <c r="J41" s="7" t="s">
        <v>12</v>
      </c>
      <c r="K41" s="7" t="s">
        <v>13</v>
      </c>
      <c r="L41" s="83" t="s">
        <v>14</v>
      </c>
      <c r="M41" s="83"/>
      <c r="N41" s="7" t="s">
        <v>15</v>
      </c>
      <c r="O41" s="7" t="s">
        <v>16</v>
      </c>
      <c r="P41" s="7" t="s">
        <v>56</v>
      </c>
      <c r="Q41" s="7" t="s">
        <v>57</v>
      </c>
    </row>
    <row r="42" s="1" customFormat="1" customHeight="1" spans="1:17">
      <c r="A42" s="54"/>
      <c r="B42" s="54"/>
      <c r="C42" s="11"/>
      <c r="D42" s="11"/>
      <c r="E42" s="55" t="s">
        <v>18</v>
      </c>
      <c r="F42" s="55"/>
      <c r="G42" s="11"/>
      <c r="H42" s="15" t="s">
        <v>19</v>
      </c>
      <c r="I42" s="15" t="s">
        <v>20</v>
      </c>
      <c r="J42" s="11"/>
      <c r="K42" s="11"/>
      <c r="L42" s="15" t="s">
        <v>19</v>
      </c>
      <c r="M42" s="15" t="s">
        <v>20</v>
      </c>
      <c r="N42" s="11"/>
      <c r="O42" s="11"/>
      <c r="P42" s="11"/>
      <c r="Q42" s="11"/>
    </row>
    <row r="43" s="1" customFormat="1" customHeight="1" spans="1:17">
      <c r="A43" s="16">
        <v>45448</v>
      </c>
      <c r="B43" s="16">
        <v>45448</v>
      </c>
      <c r="C43" s="21" t="s">
        <v>391</v>
      </c>
      <c r="D43" s="57" t="s">
        <v>392</v>
      </c>
      <c r="E43" s="118"/>
      <c r="F43" s="119"/>
      <c r="G43" s="120"/>
      <c r="H43" s="24"/>
      <c r="I43" s="24"/>
      <c r="J43" s="24">
        <v>2000</v>
      </c>
      <c r="K43" s="24"/>
      <c r="L43" s="36"/>
      <c r="M43" s="36"/>
      <c r="N43" s="36">
        <f>G43+H43+I43+J43+K43+L43+M43</f>
        <v>2000</v>
      </c>
      <c r="O43" s="84"/>
      <c r="P43" s="59"/>
      <c r="Q43" s="56"/>
    </row>
    <row r="44" s="1" customFormat="1" customHeight="1" spans="1:17">
      <c r="A44" s="16">
        <v>45458</v>
      </c>
      <c r="B44" s="16">
        <v>45458</v>
      </c>
      <c r="C44" s="21" t="s">
        <v>393</v>
      </c>
      <c r="D44" s="57" t="s">
        <v>394</v>
      </c>
      <c r="E44" s="118"/>
      <c r="F44" s="119"/>
      <c r="G44" s="120"/>
      <c r="H44" s="24"/>
      <c r="I44" s="24"/>
      <c r="J44" s="24"/>
      <c r="K44" s="24">
        <v>15750</v>
      </c>
      <c r="L44" s="36"/>
      <c r="M44" s="36"/>
      <c r="N44" s="36">
        <f t="shared" ref="N44:N54" si="2">G44+H44+I44+J44+K44+L44+M44</f>
        <v>15750</v>
      </c>
      <c r="O44" s="84"/>
      <c r="P44" s="59"/>
      <c r="Q44" s="56"/>
    </row>
    <row r="45" s="1" customFormat="1" customHeight="1" spans="1:17">
      <c r="A45" s="16">
        <v>45458</v>
      </c>
      <c r="B45" s="16">
        <v>45458</v>
      </c>
      <c r="C45" s="21" t="s">
        <v>395</v>
      </c>
      <c r="D45" s="57" t="s">
        <v>394</v>
      </c>
      <c r="E45" s="118"/>
      <c r="F45" s="119"/>
      <c r="G45" s="120"/>
      <c r="H45" s="24"/>
      <c r="I45" s="24"/>
      <c r="J45" s="24">
        <v>1296.43</v>
      </c>
      <c r="K45" s="24"/>
      <c r="L45" s="36"/>
      <c r="M45" s="36"/>
      <c r="N45" s="36">
        <f t="shared" si="2"/>
        <v>1296.43</v>
      </c>
      <c r="O45" s="84"/>
      <c r="P45" s="59"/>
      <c r="Q45" s="56"/>
    </row>
    <row r="46" s="1" customFormat="1" customHeight="1" spans="1:17">
      <c r="A46" s="16">
        <v>45458</v>
      </c>
      <c r="B46" s="16">
        <v>45458</v>
      </c>
      <c r="C46" s="21" t="s">
        <v>396</v>
      </c>
      <c r="D46" s="57" t="s">
        <v>394</v>
      </c>
      <c r="E46" s="118"/>
      <c r="F46" s="119"/>
      <c r="G46" s="120"/>
      <c r="H46" s="24"/>
      <c r="I46" s="24"/>
      <c r="J46" s="24"/>
      <c r="K46" s="24">
        <v>59341.07</v>
      </c>
      <c r="L46" s="36"/>
      <c r="M46" s="36"/>
      <c r="N46" s="36">
        <f t="shared" si="2"/>
        <v>59341.07</v>
      </c>
      <c r="O46" s="84"/>
      <c r="P46" s="59"/>
      <c r="Q46" s="56"/>
    </row>
    <row r="47" s="1" customFormat="1" customHeight="1" spans="1:17">
      <c r="A47" s="16">
        <v>45458</v>
      </c>
      <c r="B47" s="16">
        <v>45458</v>
      </c>
      <c r="C47" s="21" t="s">
        <v>397</v>
      </c>
      <c r="D47" s="57" t="s">
        <v>398</v>
      </c>
      <c r="E47" s="118"/>
      <c r="F47" s="119"/>
      <c r="G47" s="120"/>
      <c r="H47" s="24"/>
      <c r="I47" s="24"/>
      <c r="J47" s="24"/>
      <c r="K47" s="24">
        <v>80250</v>
      </c>
      <c r="L47" s="36"/>
      <c r="M47" s="36"/>
      <c r="N47" s="36">
        <f t="shared" si="2"/>
        <v>80250</v>
      </c>
      <c r="O47" s="84"/>
      <c r="P47" s="59"/>
      <c r="Q47" s="56"/>
    </row>
    <row r="48" s="1" customFormat="1" customHeight="1" spans="1:17">
      <c r="A48" s="16">
        <v>45458</v>
      </c>
      <c r="B48" s="16">
        <v>45458</v>
      </c>
      <c r="C48" s="21" t="s">
        <v>399</v>
      </c>
      <c r="D48" s="57" t="s">
        <v>398</v>
      </c>
      <c r="E48" s="118"/>
      <c r="F48" s="119"/>
      <c r="G48" s="120"/>
      <c r="H48" s="24"/>
      <c r="I48" s="24"/>
      <c r="J48" s="24">
        <v>13600</v>
      </c>
      <c r="K48" s="24"/>
      <c r="L48" s="36"/>
      <c r="M48" s="36"/>
      <c r="N48" s="36">
        <f t="shared" si="2"/>
        <v>13600</v>
      </c>
      <c r="O48" s="84"/>
      <c r="P48" s="59"/>
      <c r="Q48" s="56"/>
    </row>
    <row r="49" s="1" customFormat="1" customHeight="1" spans="1:17">
      <c r="A49" s="16">
        <v>45469</v>
      </c>
      <c r="B49" s="16">
        <v>45469</v>
      </c>
      <c r="C49" s="21" t="s">
        <v>400</v>
      </c>
      <c r="D49" s="57" t="s">
        <v>394</v>
      </c>
      <c r="E49" s="118"/>
      <c r="F49" s="119"/>
      <c r="G49" s="120"/>
      <c r="H49" s="24"/>
      <c r="I49" s="24"/>
      <c r="J49" s="24">
        <v>4321.43</v>
      </c>
      <c r="K49" s="24"/>
      <c r="L49" s="36"/>
      <c r="M49" s="36"/>
      <c r="N49" s="36">
        <f t="shared" si="2"/>
        <v>4321.43</v>
      </c>
      <c r="O49" s="84"/>
      <c r="P49" s="59"/>
      <c r="Q49" s="56"/>
    </row>
    <row r="50" s="1" customFormat="1" customHeight="1" spans="1:17">
      <c r="A50" s="43" t="s">
        <v>15</v>
      </c>
      <c r="B50" s="22"/>
      <c r="C50" s="59"/>
      <c r="D50" s="57"/>
      <c r="E50" s="118"/>
      <c r="F50" s="60"/>
      <c r="G50" s="61">
        <f t="shared" ref="G50:N50" si="3">SUM(G43:G49)</f>
        <v>0</v>
      </c>
      <c r="H50" s="61">
        <f t="shared" si="3"/>
        <v>0</v>
      </c>
      <c r="I50" s="61">
        <f t="shared" si="3"/>
        <v>0</v>
      </c>
      <c r="J50" s="61">
        <f t="shared" si="3"/>
        <v>21217.86</v>
      </c>
      <c r="K50" s="61">
        <f t="shared" si="3"/>
        <v>155341.07</v>
      </c>
      <c r="L50" s="61">
        <f t="shared" si="3"/>
        <v>0</v>
      </c>
      <c r="M50" s="61">
        <f t="shared" si="3"/>
        <v>0</v>
      </c>
      <c r="N50" s="61">
        <f t="shared" si="3"/>
        <v>176558.93</v>
      </c>
      <c r="O50" s="84"/>
      <c r="P50" s="59"/>
      <c r="Q50" s="56"/>
    </row>
    <row r="51" s="1" customFormat="1" customHeight="1" spans="1:17">
      <c r="A51" s="51" t="s">
        <v>80</v>
      </c>
      <c r="B51" s="43"/>
      <c r="C51" s="62"/>
      <c r="D51" s="43"/>
      <c r="E51" s="118"/>
      <c r="F51" s="60"/>
      <c r="G51" s="63">
        <f t="shared" ref="G51:N51" si="4">G34+G50</f>
        <v>0</v>
      </c>
      <c r="H51" s="63">
        <f t="shared" si="4"/>
        <v>0</v>
      </c>
      <c r="I51" s="63">
        <f t="shared" si="4"/>
        <v>0</v>
      </c>
      <c r="J51" s="63">
        <f t="shared" si="4"/>
        <v>134052.95</v>
      </c>
      <c r="K51" s="63">
        <f t="shared" si="4"/>
        <v>180466.07</v>
      </c>
      <c r="L51" s="63">
        <f t="shared" si="4"/>
        <v>0</v>
      </c>
      <c r="M51" s="63">
        <f t="shared" si="4"/>
        <v>800</v>
      </c>
      <c r="N51" s="63">
        <f t="shared" si="4"/>
        <v>315319.02</v>
      </c>
      <c r="O51" s="84"/>
      <c r="P51" s="59"/>
      <c r="Q51" s="56"/>
    </row>
    <row r="52" s="1" customFormat="1" customHeight="1" spans="1:17">
      <c r="A52" s="51"/>
      <c r="B52" s="64"/>
      <c r="C52" s="65"/>
      <c r="D52" s="64"/>
      <c r="E52" s="64"/>
      <c r="F52" s="64"/>
      <c r="G52" s="67"/>
      <c r="H52" s="67"/>
      <c r="I52" s="67"/>
      <c r="J52" s="67"/>
      <c r="K52" s="67"/>
      <c r="L52" s="67"/>
      <c r="M52" s="67"/>
      <c r="N52" s="67"/>
      <c r="O52" s="85"/>
      <c r="P52" s="82"/>
      <c r="Q52" s="87"/>
    </row>
    <row r="53" s="1" customFormat="1" customHeight="1" spans="1:17">
      <c r="A53" s="68"/>
      <c r="B53" s="68"/>
      <c r="C53" s="69"/>
      <c r="D53" s="70"/>
      <c r="E53" s="70"/>
      <c r="F53" s="69"/>
      <c r="G53" s="71"/>
      <c r="H53" s="71"/>
      <c r="I53" s="72"/>
      <c r="J53" s="72"/>
      <c r="K53" s="72"/>
      <c r="L53" s="72"/>
      <c r="M53" s="72"/>
      <c r="N53" s="72"/>
      <c r="O53" s="72"/>
      <c r="P53" s="82"/>
      <c r="Q53" s="72"/>
    </row>
    <row r="54" s="1" customFormat="1" customHeight="1" spans="1:17">
      <c r="A54" s="68"/>
      <c r="B54" s="68"/>
      <c r="C54" s="69"/>
      <c r="D54" s="70"/>
      <c r="E54" s="70"/>
      <c r="F54" s="69"/>
      <c r="G54" s="71"/>
      <c r="H54" s="71"/>
      <c r="I54" s="72"/>
      <c r="J54" s="72"/>
      <c r="K54" s="72"/>
      <c r="L54" s="72"/>
      <c r="M54" s="72"/>
      <c r="N54" s="72"/>
      <c r="O54" s="72"/>
      <c r="P54" s="82"/>
      <c r="Q54" s="72"/>
    </row>
    <row r="55" s="1" customFormat="1" customHeight="1" spans="1:17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82"/>
      <c r="Q55" s="72"/>
    </row>
    <row r="56" s="1" customFormat="1" customHeight="1" spans="1:17">
      <c r="A56" s="4" t="s">
        <v>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82"/>
      <c r="Q56" s="72"/>
    </row>
    <row r="57" s="1" customFormat="1" customHeight="1" spans="1:17">
      <c r="A57" s="4" t="s">
        <v>81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82"/>
      <c r="Q57" s="72"/>
    </row>
    <row r="58" s="1" customFormat="1" customHeight="1" spans="1:17">
      <c r="A58" s="4" t="s">
        <v>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82"/>
      <c r="Q58" s="72"/>
    </row>
    <row r="59" s="1" customFormat="1" customHeight="1" spans="1:1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82"/>
      <c r="Q59" s="72"/>
    </row>
    <row r="60" s="1" customFormat="1" customHeight="1" spans="1:17">
      <c r="A60" s="89" t="s">
        <v>82</v>
      </c>
      <c r="B60" s="89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82"/>
      <c r="Q60" s="72"/>
    </row>
    <row r="61" s="1" customFormat="1" customHeight="1" spans="1:17">
      <c r="A61" s="54" t="s">
        <v>4</v>
      </c>
      <c r="B61" s="54" t="s">
        <v>5</v>
      </c>
      <c r="C61" s="7" t="s">
        <v>6</v>
      </c>
      <c r="D61" s="8" t="s">
        <v>7</v>
      </c>
      <c r="E61" s="7" t="s">
        <v>8</v>
      </c>
      <c r="F61" s="9" t="s">
        <v>9</v>
      </c>
      <c r="G61" s="7" t="s">
        <v>10</v>
      </c>
      <c r="H61" s="10" t="s">
        <v>11</v>
      </c>
      <c r="I61" s="10"/>
      <c r="J61" s="54" t="s">
        <v>12</v>
      </c>
      <c r="K61" s="7" t="s">
        <v>13</v>
      </c>
      <c r="L61" s="10" t="s">
        <v>14</v>
      </c>
      <c r="M61" s="10"/>
      <c r="N61" s="54" t="s">
        <v>15</v>
      </c>
      <c r="O61" s="7" t="s">
        <v>16</v>
      </c>
      <c r="P61" s="54" t="s">
        <v>83</v>
      </c>
      <c r="Q61" s="72"/>
    </row>
    <row r="62" s="1" customFormat="1" customHeight="1" spans="1:17">
      <c r="A62" s="54"/>
      <c r="B62" s="54"/>
      <c r="C62" s="55"/>
      <c r="D62" s="90"/>
      <c r="E62" s="13" t="s">
        <v>18</v>
      </c>
      <c r="F62" s="91"/>
      <c r="G62" s="55"/>
      <c r="H62" s="92" t="s">
        <v>19</v>
      </c>
      <c r="I62" s="92" t="s">
        <v>20</v>
      </c>
      <c r="J62" s="54"/>
      <c r="K62" s="55"/>
      <c r="L62" s="92" t="s">
        <v>19</v>
      </c>
      <c r="M62" s="92" t="s">
        <v>20</v>
      </c>
      <c r="N62" s="54"/>
      <c r="O62" s="55"/>
      <c r="P62" s="54"/>
      <c r="Q62" s="72"/>
    </row>
    <row r="63" s="1" customFormat="1" customHeight="1" spans="1:17">
      <c r="A63" s="101" t="s">
        <v>100</v>
      </c>
      <c r="B63" s="102"/>
      <c r="C63" s="103"/>
      <c r="D63" s="103"/>
      <c r="E63" s="105"/>
      <c r="F63" s="105"/>
      <c r="G63" s="106" t="e">
        <f>SUM(#REF!)</f>
        <v>#REF!</v>
      </c>
      <c r="H63" s="106" t="e">
        <f>SUM(#REF!)</f>
        <v>#REF!</v>
      </c>
      <c r="I63" s="106" t="e">
        <f>SUM(#REF!)</f>
        <v>#REF!</v>
      </c>
      <c r="J63" s="106" t="e">
        <f>SUM(#REF!)</f>
        <v>#REF!</v>
      </c>
      <c r="K63" s="106" t="e">
        <f>SUM(#REF!)</f>
        <v>#REF!</v>
      </c>
      <c r="L63" s="106" t="e">
        <f>SUM(#REF!)</f>
        <v>#REF!</v>
      </c>
      <c r="M63" s="106" t="e">
        <f>SUM(#REF!)</f>
        <v>#REF!</v>
      </c>
      <c r="N63" s="106" t="e">
        <f>SUM(#REF!)</f>
        <v>#REF!</v>
      </c>
      <c r="O63" s="111"/>
      <c r="P63" s="112"/>
      <c r="Q63" s="72"/>
    </row>
    <row r="64" s="1" customFormat="1" customHeight="1" spans="1:17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</row>
    <row r="65" s="1" customFormat="1" customHeight="1" spans="1:17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</row>
    <row r="66" s="1" customFormat="1" customHeight="1" spans="1:17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</row>
    <row r="67" s="1" customFormat="1" customHeight="1" spans="1:17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</row>
    <row r="68" s="1" customFormat="1" customHeight="1" spans="15:17">
      <c r="O68" s="72"/>
      <c r="P68" s="72"/>
      <c r="Q68" s="72"/>
    </row>
  </sheetData>
  <sortState ref="A8:M33">
    <sortCondition ref="E8:E33"/>
  </sortState>
  <mergeCells count="41">
    <mergeCell ref="H6:I6"/>
    <mergeCell ref="L6:M6"/>
    <mergeCell ref="H41:I41"/>
    <mergeCell ref="L41:M41"/>
    <mergeCell ref="A60:B60"/>
    <mergeCell ref="H61:I61"/>
    <mergeCell ref="L61:M61"/>
    <mergeCell ref="A6:A7"/>
    <mergeCell ref="A41:A42"/>
    <mergeCell ref="A61:A62"/>
    <mergeCell ref="B6:B7"/>
    <mergeCell ref="B41:B42"/>
    <mergeCell ref="B61:B62"/>
    <mergeCell ref="C6:C7"/>
    <mergeCell ref="C41:C42"/>
    <mergeCell ref="C61:C62"/>
    <mergeCell ref="D6:D7"/>
    <mergeCell ref="D41:D42"/>
    <mergeCell ref="D61:D62"/>
    <mergeCell ref="F6:F7"/>
    <mergeCell ref="F41:F42"/>
    <mergeCell ref="F61:F62"/>
    <mergeCell ref="G6:G7"/>
    <mergeCell ref="G41:G42"/>
    <mergeCell ref="G61:G62"/>
    <mergeCell ref="J6:J7"/>
    <mergeCell ref="J41:J42"/>
    <mergeCell ref="J61:J62"/>
    <mergeCell ref="K6:K7"/>
    <mergeCell ref="K41:K42"/>
    <mergeCell ref="K61:K62"/>
    <mergeCell ref="N6:N7"/>
    <mergeCell ref="N41:N42"/>
    <mergeCell ref="N61:N62"/>
    <mergeCell ref="O6:O7"/>
    <mergeCell ref="O41:O42"/>
    <mergeCell ref="O61:O62"/>
    <mergeCell ref="P6:P7"/>
    <mergeCell ref="P41:P42"/>
    <mergeCell ref="P61:P62"/>
    <mergeCell ref="Q41:Q42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72"/>
      <c r="Q1" s="72"/>
    </row>
    <row r="2" s="1" customFormat="1" customHeight="1" spans="1:17">
      <c r="A2" s="4" t="s">
        <v>401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72"/>
      <c r="Q2" s="72"/>
    </row>
    <row r="3" s="1" customFormat="1" customHeight="1" spans="1:17">
      <c r="A3" s="4" t="s">
        <v>2</v>
      </c>
      <c r="B3" s="4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72"/>
      <c r="Q3" s="72"/>
    </row>
    <row r="4" s="1" customFormat="1" customHeight="1" spans="1:17">
      <c r="A4" s="4"/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72"/>
      <c r="Q4" s="72"/>
    </row>
    <row r="5" s="1" customFormat="1" customHeight="1" spans="1:17">
      <c r="A5" s="6" t="s">
        <v>3</v>
      </c>
      <c r="B5" s="6"/>
      <c r="C5" s="4"/>
      <c r="D5" s="4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72"/>
      <c r="Q5" s="72"/>
    </row>
    <row r="6" s="1" customFormat="1" customHeight="1" spans="1:17">
      <c r="A6" s="7" t="s">
        <v>4</v>
      </c>
      <c r="B6" s="7" t="s">
        <v>5</v>
      </c>
      <c r="C6" s="7" t="s">
        <v>6</v>
      </c>
      <c r="D6" s="8" t="s">
        <v>7</v>
      </c>
      <c r="E6" s="7" t="s">
        <v>8</v>
      </c>
      <c r="F6" s="9" t="s">
        <v>9</v>
      </c>
      <c r="G6" s="7" t="s">
        <v>10</v>
      </c>
      <c r="H6" s="10" t="s">
        <v>11</v>
      </c>
      <c r="I6" s="10"/>
      <c r="J6" s="7" t="s">
        <v>12</v>
      </c>
      <c r="K6" s="7" t="s">
        <v>13</v>
      </c>
      <c r="L6" s="10" t="s">
        <v>14</v>
      </c>
      <c r="M6" s="10"/>
      <c r="N6" s="7" t="s">
        <v>15</v>
      </c>
      <c r="O6" s="7" t="s">
        <v>16</v>
      </c>
      <c r="P6" s="73" t="s">
        <v>17</v>
      </c>
      <c r="Q6" s="72"/>
    </row>
    <row r="7" s="1" customFormat="1" customHeight="1" spans="1:17">
      <c r="A7" s="11"/>
      <c r="B7" s="11"/>
      <c r="C7" s="11"/>
      <c r="D7" s="12"/>
      <c r="E7" s="13" t="s">
        <v>18</v>
      </c>
      <c r="F7" s="14"/>
      <c r="G7" s="11"/>
      <c r="H7" s="15" t="s">
        <v>19</v>
      </c>
      <c r="I7" s="15" t="s">
        <v>20</v>
      </c>
      <c r="J7" s="11"/>
      <c r="K7" s="11"/>
      <c r="L7" s="15" t="s">
        <v>19</v>
      </c>
      <c r="M7" s="15" t="s">
        <v>20</v>
      </c>
      <c r="N7" s="11"/>
      <c r="O7" s="11"/>
      <c r="P7" s="74"/>
      <c r="Q7" s="72"/>
    </row>
    <row r="8" s="1" customFormat="1" customHeight="1" spans="1:17">
      <c r="A8" s="16">
        <v>45441</v>
      </c>
      <c r="B8" s="16">
        <v>45444</v>
      </c>
      <c r="C8" s="17" t="s">
        <v>402</v>
      </c>
      <c r="D8" s="18" t="s">
        <v>403</v>
      </c>
      <c r="E8" s="16">
        <v>45446</v>
      </c>
      <c r="F8" s="19">
        <v>137721</v>
      </c>
      <c r="G8" s="20"/>
      <c r="H8" s="20"/>
      <c r="I8" s="20"/>
      <c r="J8" s="20"/>
      <c r="K8" s="20"/>
      <c r="L8" s="20"/>
      <c r="M8" s="20">
        <v>450</v>
      </c>
      <c r="N8" s="75">
        <f t="shared" ref="N8:N42" si="0">G8+H8+I8+J8+K8+L8+M8</f>
        <v>450</v>
      </c>
      <c r="O8" s="16"/>
      <c r="P8" s="59"/>
      <c r="Q8" s="72"/>
    </row>
    <row r="9" s="1" customFormat="1" customHeight="1" spans="1:17">
      <c r="A9" s="16">
        <v>45443</v>
      </c>
      <c r="B9" s="16">
        <v>45443</v>
      </c>
      <c r="C9" s="21" t="s">
        <v>404</v>
      </c>
      <c r="D9" s="22" t="s">
        <v>405</v>
      </c>
      <c r="E9" s="16">
        <v>45446</v>
      </c>
      <c r="F9" s="23">
        <v>137720</v>
      </c>
      <c r="G9" s="24"/>
      <c r="H9" s="24"/>
      <c r="I9" s="24"/>
      <c r="J9" s="24"/>
      <c r="K9" s="24"/>
      <c r="L9" s="24"/>
      <c r="M9" s="24">
        <v>450</v>
      </c>
      <c r="N9" s="75">
        <f t="shared" si="0"/>
        <v>450</v>
      </c>
      <c r="O9" s="16"/>
      <c r="P9" s="59"/>
      <c r="Q9" s="72"/>
    </row>
    <row r="10" s="1" customFormat="1" customHeight="1" spans="1:17">
      <c r="A10" s="16">
        <v>45444</v>
      </c>
      <c r="B10" s="16">
        <v>45444</v>
      </c>
      <c r="C10" s="21" t="s">
        <v>406</v>
      </c>
      <c r="D10" s="22" t="s">
        <v>407</v>
      </c>
      <c r="E10" s="16">
        <v>45446</v>
      </c>
      <c r="F10" s="23">
        <v>137722</v>
      </c>
      <c r="G10" s="24"/>
      <c r="H10" s="24"/>
      <c r="I10" s="24"/>
      <c r="J10" s="24">
        <v>7304</v>
      </c>
      <c r="K10" s="24">
        <v>975</v>
      </c>
      <c r="L10" s="24"/>
      <c r="M10" s="24"/>
      <c r="N10" s="75">
        <f t="shared" si="0"/>
        <v>8279</v>
      </c>
      <c r="O10" s="16"/>
      <c r="P10" s="59"/>
      <c r="Q10" s="72"/>
    </row>
    <row r="11" s="1" customFormat="1" customHeight="1" spans="1:17">
      <c r="A11" s="16">
        <v>45440</v>
      </c>
      <c r="B11" s="16">
        <v>45447</v>
      </c>
      <c r="C11" s="21" t="s">
        <v>408</v>
      </c>
      <c r="D11" s="22" t="s">
        <v>409</v>
      </c>
      <c r="E11" s="16">
        <v>45447</v>
      </c>
      <c r="F11" s="184" t="s">
        <v>410</v>
      </c>
      <c r="G11" s="24"/>
      <c r="H11" s="24"/>
      <c r="I11" s="24"/>
      <c r="J11" s="24"/>
      <c r="K11" s="24"/>
      <c r="L11" s="24"/>
      <c r="M11" s="24">
        <v>450</v>
      </c>
      <c r="N11" s="75">
        <f t="shared" si="0"/>
        <v>450</v>
      </c>
      <c r="O11" s="16"/>
      <c r="P11" s="59"/>
      <c r="Q11" s="72"/>
    </row>
    <row r="12" s="1" customFormat="1" customHeight="1" spans="1:17">
      <c r="A12" s="16">
        <v>45448</v>
      </c>
      <c r="B12" s="16">
        <v>45448</v>
      </c>
      <c r="C12" s="21" t="s">
        <v>411</v>
      </c>
      <c r="D12" s="22" t="s">
        <v>412</v>
      </c>
      <c r="E12" s="16">
        <v>45448</v>
      </c>
      <c r="F12" s="23">
        <v>137708</v>
      </c>
      <c r="G12" s="24"/>
      <c r="H12" s="24"/>
      <c r="I12" s="24"/>
      <c r="J12" s="24">
        <v>1728.57</v>
      </c>
      <c r="K12" s="24"/>
      <c r="L12" s="24"/>
      <c r="M12" s="24"/>
      <c r="N12" s="75">
        <f t="shared" si="0"/>
        <v>1728.57</v>
      </c>
      <c r="O12" s="16"/>
      <c r="P12" s="59"/>
      <c r="Q12" s="72"/>
    </row>
    <row r="13" s="1" customFormat="1" customHeight="1" spans="1:17">
      <c r="A13" s="16">
        <v>45447</v>
      </c>
      <c r="B13" s="16">
        <v>45448</v>
      </c>
      <c r="C13" s="21" t="s">
        <v>413</v>
      </c>
      <c r="D13" s="22" t="s">
        <v>414</v>
      </c>
      <c r="E13" s="16">
        <v>45448</v>
      </c>
      <c r="F13" s="184" t="s">
        <v>415</v>
      </c>
      <c r="G13" s="24"/>
      <c r="H13" s="24"/>
      <c r="I13" s="24"/>
      <c r="J13" s="24"/>
      <c r="K13" s="24"/>
      <c r="L13" s="24"/>
      <c r="M13" s="24">
        <v>450</v>
      </c>
      <c r="N13" s="75">
        <f t="shared" si="0"/>
        <v>450</v>
      </c>
      <c r="O13" s="16"/>
      <c r="P13" s="59"/>
      <c r="Q13" s="72"/>
    </row>
    <row r="14" s="1" customFormat="1" customHeight="1" spans="1:17">
      <c r="A14" s="16">
        <v>45448</v>
      </c>
      <c r="B14" s="16">
        <v>45453</v>
      </c>
      <c r="C14" s="21" t="s">
        <v>416</v>
      </c>
      <c r="D14" s="22" t="s">
        <v>417</v>
      </c>
      <c r="E14" s="16">
        <v>45449</v>
      </c>
      <c r="F14" s="184" t="s">
        <v>418</v>
      </c>
      <c r="G14" s="24"/>
      <c r="H14" s="24"/>
      <c r="I14" s="24"/>
      <c r="J14" s="24"/>
      <c r="K14" s="24"/>
      <c r="L14" s="24">
        <v>6600</v>
      </c>
      <c r="M14" s="24">
        <v>1800</v>
      </c>
      <c r="N14" s="75">
        <f t="shared" si="0"/>
        <v>8400</v>
      </c>
      <c r="O14" s="16"/>
      <c r="P14" s="59"/>
      <c r="Q14" s="72"/>
    </row>
    <row r="15" s="1" customFormat="1" customHeight="1" spans="1:17">
      <c r="A15" s="16">
        <v>45449</v>
      </c>
      <c r="B15" s="16">
        <v>45450</v>
      </c>
      <c r="C15" s="21" t="s">
        <v>419</v>
      </c>
      <c r="D15" s="22" t="s">
        <v>420</v>
      </c>
      <c r="E15" s="16">
        <v>45450</v>
      </c>
      <c r="F15" s="184" t="s">
        <v>421</v>
      </c>
      <c r="G15" s="24"/>
      <c r="H15" s="24"/>
      <c r="I15" s="24"/>
      <c r="J15" s="24"/>
      <c r="K15" s="24"/>
      <c r="L15" s="24"/>
      <c r="M15" s="24">
        <v>900</v>
      </c>
      <c r="N15" s="75">
        <f t="shared" si="0"/>
        <v>900</v>
      </c>
      <c r="O15" s="16"/>
      <c r="P15" s="59"/>
      <c r="Q15" s="72"/>
    </row>
    <row r="16" s="1" customFormat="1" customHeight="1" spans="1:17">
      <c r="A16" s="16">
        <v>45450</v>
      </c>
      <c r="B16" s="16">
        <v>45450</v>
      </c>
      <c r="C16" s="25" t="s">
        <v>422</v>
      </c>
      <c r="D16" s="26" t="s">
        <v>423</v>
      </c>
      <c r="E16" s="16">
        <v>45450</v>
      </c>
      <c r="F16" s="185" t="s">
        <v>424</v>
      </c>
      <c r="G16" s="24"/>
      <c r="H16" s="24"/>
      <c r="I16" s="24"/>
      <c r="J16" s="76"/>
      <c r="K16" s="24"/>
      <c r="L16" s="24"/>
      <c r="M16" s="24">
        <v>1500</v>
      </c>
      <c r="N16" s="75">
        <f t="shared" si="0"/>
        <v>1500</v>
      </c>
      <c r="O16" s="16"/>
      <c r="P16" s="59"/>
      <c r="Q16" s="72"/>
    </row>
    <row r="17" s="1" customFormat="1" customHeight="1" spans="1:17">
      <c r="A17" s="16">
        <v>45449</v>
      </c>
      <c r="B17" s="16">
        <v>45451</v>
      </c>
      <c r="C17" s="21" t="s">
        <v>425</v>
      </c>
      <c r="D17" s="28" t="s">
        <v>426</v>
      </c>
      <c r="E17" s="16">
        <v>45451</v>
      </c>
      <c r="F17" s="184" t="s">
        <v>427</v>
      </c>
      <c r="G17" s="24"/>
      <c r="H17" s="24"/>
      <c r="I17" s="24"/>
      <c r="J17" s="24"/>
      <c r="K17" s="24"/>
      <c r="L17" s="24">
        <v>8650</v>
      </c>
      <c r="M17" s="24">
        <v>850</v>
      </c>
      <c r="N17" s="75">
        <f t="shared" si="0"/>
        <v>9500</v>
      </c>
      <c r="O17" s="16"/>
      <c r="P17" s="59"/>
      <c r="Q17" s="72"/>
    </row>
    <row r="18" s="1" customFormat="1" customHeight="1" spans="1:17">
      <c r="A18" s="16">
        <v>45451</v>
      </c>
      <c r="B18" s="16">
        <v>45451</v>
      </c>
      <c r="C18" s="21" t="s">
        <v>428</v>
      </c>
      <c r="D18" s="22" t="s">
        <v>412</v>
      </c>
      <c r="E18" s="16">
        <v>45451</v>
      </c>
      <c r="F18" s="184" t="s">
        <v>429</v>
      </c>
      <c r="G18" s="24"/>
      <c r="H18" s="24"/>
      <c r="I18" s="24"/>
      <c r="J18" s="24">
        <v>880</v>
      </c>
      <c r="K18" s="24"/>
      <c r="L18" s="24"/>
      <c r="M18" s="24"/>
      <c r="N18" s="75">
        <f t="shared" si="0"/>
        <v>880</v>
      </c>
      <c r="O18" s="16"/>
      <c r="P18" s="59"/>
      <c r="Q18" s="72"/>
    </row>
    <row r="19" s="1" customFormat="1" customHeight="1" spans="1:17">
      <c r="A19" s="16">
        <v>45451</v>
      </c>
      <c r="B19" s="16">
        <v>45453</v>
      </c>
      <c r="C19" s="29" t="s">
        <v>430</v>
      </c>
      <c r="D19" s="22" t="s">
        <v>431</v>
      </c>
      <c r="E19" s="16">
        <v>45453</v>
      </c>
      <c r="F19" s="184" t="s">
        <v>432</v>
      </c>
      <c r="G19" s="24"/>
      <c r="H19" s="24"/>
      <c r="I19" s="24"/>
      <c r="J19" s="24"/>
      <c r="K19" s="24"/>
      <c r="L19" s="24"/>
      <c r="M19" s="24">
        <v>450</v>
      </c>
      <c r="N19" s="75">
        <f t="shared" si="0"/>
        <v>450</v>
      </c>
      <c r="O19" s="16"/>
      <c r="P19" s="59"/>
      <c r="Q19" s="72"/>
    </row>
    <row r="20" s="1" customFormat="1" customHeight="1" spans="1:17">
      <c r="A20" s="16">
        <v>45453</v>
      </c>
      <c r="B20" s="16">
        <v>45454</v>
      </c>
      <c r="C20" s="21" t="s">
        <v>433</v>
      </c>
      <c r="D20" s="22" t="s">
        <v>434</v>
      </c>
      <c r="E20" s="16">
        <v>45454</v>
      </c>
      <c r="F20" s="184" t="s">
        <v>435</v>
      </c>
      <c r="G20" s="24"/>
      <c r="H20" s="24"/>
      <c r="I20" s="24"/>
      <c r="J20" s="24"/>
      <c r="K20" s="24"/>
      <c r="L20" s="24"/>
      <c r="M20" s="24">
        <v>800</v>
      </c>
      <c r="N20" s="75">
        <f t="shared" si="0"/>
        <v>800</v>
      </c>
      <c r="O20" s="16"/>
      <c r="P20" s="59"/>
      <c r="Q20" s="72"/>
    </row>
    <row r="21" s="1" customFormat="1" customHeight="1" spans="1:17">
      <c r="A21" s="16">
        <v>45454</v>
      </c>
      <c r="B21" s="16">
        <v>45454</v>
      </c>
      <c r="C21" s="21" t="s">
        <v>436</v>
      </c>
      <c r="D21" s="22" t="s">
        <v>437</v>
      </c>
      <c r="E21" s="16">
        <v>45454</v>
      </c>
      <c r="F21" s="184" t="s">
        <v>438</v>
      </c>
      <c r="G21" s="24"/>
      <c r="H21" s="24"/>
      <c r="I21" s="24"/>
      <c r="J21" s="24"/>
      <c r="K21" s="24"/>
      <c r="L21" s="24">
        <v>2970</v>
      </c>
      <c r="M21" s="24">
        <v>1800</v>
      </c>
      <c r="N21" s="75">
        <f t="shared" si="0"/>
        <v>4770</v>
      </c>
      <c r="O21" s="16"/>
      <c r="P21" s="59"/>
      <c r="Q21" s="72"/>
    </row>
    <row r="22" s="1" customFormat="1" customHeight="1" spans="1:17">
      <c r="A22" s="16">
        <v>45456</v>
      </c>
      <c r="B22" s="16">
        <v>45456</v>
      </c>
      <c r="C22" s="21" t="s">
        <v>439</v>
      </c>
      <c r="D22" s="22" t="s">
        <v>440</v>
      </c>
      <c r="E22" s="16">
        <v>45456</v>
      </c>
      <c r="F22" s="184" t="s">
        <v>441</v>
      </c>
      <c r="G22" s="24"/>
      <c r="H22" s="24"/>
      <c r="I22" s="24"/>
      <c r="J22" s="24"/>
      <c r="K22" s="24"/>
      <c r="L22" s="24">
        <v>6600</v>
      </c>
      <c r="M22" s="24">
        <v>1800</v>
      </c>
      <c r="N22" s="75">
        <f t="shared" si="0"/>
        <v>8400</v>
      </c>
      <c r="O22" s="16"/>
      <c r="P22" s="59"/>
      <c r="Q22" s="72"/>
    </row>
    <row r="23" s="1" customFormat="1" customHeight="1" spans="1:17">
      <c r="A23" s="16">
        <v>45456</v>
      </c>
      <c r="B23" s="16">
        <v>45456</v>
      </c>
      <c r="C23" s="21" t="s">
        <v>442</v>
      </c>
      <c r="D23" s="22" t="s">
        <v>443</v>
      </c>
      <c r="E23" s="16">
        <v>45456</v>
      </c>
      <c r="F23" s="184" t="s">
        <v>444</v>
      </c>
      <c r="G23" s="24"/>
      <c r="H23" s="24"/>
      <c r="I23" s="24"/>
      <c r="J23" s="24">
        <v>5500</v>
      </c>
      <c r="K23" s="24"/>
      <c r="L23" s="24"/>
      <c r="M23" s="24"/>
      <c r="N23" s="75">
        <f t="shared" si="0"/>
        <v>5500</v>
      </c>
      <c r="O23" s="16"/>
      <c r="P23" s="59"/>
      <c r="Q23" s="72"/>
    </row>
    <row r="24" s="1" customFormat="1" customHeight="1" spans="1:17">
      <c r="A24" s="16">
        <v>45456</v>
      </c>
      <c r="B24" s="16">
        <v>45456</v>
      </c>
      <c r="C24" s="21" t="s">
        <v>445</v>
      </c>
      <c r="D24" s="22" t="s">
        <v>446</v>
      </c>
      <c r="E24" s="16">
        <v>45456</v>
      </c>
      <c r="F24" s="184" t="s">
        <v>447</v>
      </c>
      <c r="G24" s="24"/>
      <c r="H24" s="24"/>
      <c r="I24" s="24"/>
      <c r="J24" s="24">
        <v>4400</v>
      </c>
      <c r="K24" s="24"/>
      <c r="L24" s="24"/>
      <c r="M24" s="24"/>
      <c r="N24" s="75">
        <f t="shared" si="0"/>
        <v>4400</v>
      </c>
      <c r="O24" s="16"/>
      <c r="P24" s="59"/>
      <c r="Q24" s="72"/>
    </row>
    <row r="25" s="1" customFormat="1" customHeight="1" spans="1:17">
      <c r="A25" s="16">
        <v>45454</v>
      </c>
      <c r="B25" s="16">
        <v>45454</v>
      </c>
      <c r="C25" s="25" t="s">
        <v>448</v>
      </c>
      <c r="D25" s="26" t="s">
        <v>449</v>
      </c>
      <c r="E25" s="16">
        <v>45456</v>
      </c>
      <c r="F25" s="185" t="s">
        <v>450</v>
      </c>
      <c r="G25" s="24"/>
      <c r="H25" s="24"/>
      <c r="I25" s="24"/>
      <c r="J25" s="76">
        <v>13082.14</v>
      </c>
      <c r="K25" s="24"/>
      <c r="L25" s="24"/>
      <c r="M25" s="24"/>
      <c r="N25" s="75">
        <f t="shared" si="0"/>
        <v>13082.14</v>
      </c>
      <c r="O25" s="16"/>
      <c r="P25" s="59"/>
      <c r="Q25" s="72"/>
    </row>
    <row r="26" s="1" customFormat="1" customHeight="1" spans="1:17">
      <c r="A26" s="16">
        <v>45457</v>
      </c>
      <c r="B26" s="16">
        <v>45457</v>
      </c>
      <c r="C26" s="21" t="s">
        <v>451</v>
      </c>
      <c r="D26" s="22" t="s">
        <v>452</v>
      </c>
      <c r="E26" s="16">
        <v>45457</v>
      </c>
      <c r="F26" s="184" t="s">
        <v>453</v>
      </c>
      <c r="G26" s="24"/>
      <c r="H26" s="24"/>
      <c r="I26" s="24"/>
      <c r="J26" s="24"/>
      <c r="K26" s="24"/>
      <c r="L26" s="24"/>
      <c r="M26" s="24"/>
      <c r="N26" s="75">
        <f t="shared" si="0"/>
        <v>0</v>
      </c>
      <c r="O26" s="16"/>
      <c r="P26" s="59"/>
      <c r="Q26" s="72"/>
    </row>
    <row r="27" s="1" customFormat="1" customHeight="1" spans="1:17">
      <c r="A27" s="16">
        <v>45457</v>
      </c>
      <c r="B27" s="16">
        <v>45458</v>
      </c>
      <c r="C27" s="21" t="s">
        <v>454</v>
      </c>
      <c r="D27" s="22" t="s">
        <v>455</v>
      </c>
      <c r="E27" s="16">
        <v>45458</v>
      </c>
      <c r="F27" s="184" t="s">
        <v>456</v>
      </c>
      <c r="G27" s="24"/>
      <c r="H27" s="24"/>
      <c r="I27" s="24"/>
      <c r="J27" s="24"/>
      <c r="K27" s="24"/>
      <c r="L27" s="24"/>
      <c r="M27" s="24">
        <v>800</v>
      </c>
      <c r="N27" s="75">
        <f t="shared" si="0"/>
        <v>800</v>
      </c>
      <c r="O27" s="16"/>
      <c r="P27" s="59"/>
      <c r="Q27" s="72"/>
    </row>
    <row r="28" s="1" customFormat="1" customHeight="1" spans="1:17">
      <c r="A28" s="16">
        <v>45449</v>
      </c>
      <c r="B28" s="16">
        <v>45461</v>
      </c>
      <c r="C28" s="25" t="s">
        <v>457</v>
      </c>
      <c r="D28" s="26" t="s">
        <v>458</v>
      </c>
      <c r="E28" s="16">
        <v>45461</v>
      </c>
      <c r="F28" s="185" t="s">
        <v>459</v>
      </c>
      <c r="G28" s="24"/>
      <c r="H28" s="24"/>
      <c r="I28" s="24"/>
      <c r="J28" s="76"/>
      <c r="K28" s="24"/>
      <c r="L28" s="24"/>
      <c r="M28" s="24">
        <v>800</v>
      </c>
      <c r="N28" s="75">
        <f t="shared" si="0"/>
        <v>800</v>
      </c>
      <c r="O28" s="16"/>
      <c r="P28" s="59"/>
      <c r="Q28" s="72"/>
    </row>
    <row r="29" s="1" customFormat="1" customHeight="1" spans="1:17">
      <c r="A29" s="16">
        <v>45458</v>
      </c>
      <c r="B29" s="16">
        <v>45458</v>
      </c>
      <c r="C29" s="25" t="s">
        <v>460</v>
      </c>
      <c r="D29" s="26" t="s">
        <v>461</v>
      </c>
      <c r="E29" s="16">
        <v>45461</v>
      </c>
      <c r="F29" s="185" t="s">
        <v>462</v>
      </c>
      <c r="G29" s="24"/>
      <c r="H29" s="24"/>
      <c r="I29" s="24"/>
      <c r="J29" s="76">
        <v>4485</v>
      </c>
      <c r="K29" s="24"/>
      <c r="L29" s="24"/>
      <c r="M29" s="24"/>
      <c r="N29" s="75">
        <f t="shared" si="0"/>
        <v>4485</v>
      </c>
      <c r="O29" s="16"/>
      <c r="P29" s="59"/>
      <c r="Q29" s="72"/>
    </row>
    <row r="30" s="1" customFormat="1" customHeight="1" spans="1:17">
      <c r="A30" s="16">
        <v>45458</v>
      </c>
      <c r="B30" s="16">
        <v>45458</v>
      </c>
      <c r="C30" s="25" t="s">
        <v>463</v>
      </c>
      <c r="D30" s="26" t="s">
        <v>464</v>
      </c>
      <c r="E30" s="16">
        <v>45461</v>
      </c>
      <c r="F30" s="185" t="s">
        <v>465</v>
      </c>
      <c r="G30" s="24"/>
      <c r="H30" s="24"/>
      <c r="I30" s="24"/>
      <c r="J30" s="76"/>
      <c r="K30" s="24"/>
      <c r="L30" s="24"/>
      <c r="M30" s="24">
        <v>600</v>
      </c>
      <c r="N30" s="75">
        <f t="shared" si="0"/>
        <v>600</v>
      </c>
      <c r="O30" s="16"/>
      <c r="P30" s="59"/>
      <c r="Q30" s="72"/>
    </row>
    <row r="31" s="1" customFormat="1" customHeight="1" spans="1:17">
      <c r="A31" s="16">
        <v>45458</v>
      </c>
      <c r="B31" s="16">
        <v>45461</v>
      </c>
      <c r="C31" s="25" t="s">
        <v>466</v>
      </c>
      <c r="D31" s="26" t="s">
        <v>464</v>
      </c>
      <c r="E31" s="16">
        <v>45461</v>
      </c>
      <c r="F31" s="185" t="s">
        <v>465</v>
      </c>
      <c r="G31" s="24"/>
      <c r="H31" s="24"/>
      <c r="I31" s="24"/>
      <c r="J31" s="76"/>
      <c r="K31" s="24"/>
      <c r="L31" s="24"/>
      <c r="M31" s="24">
        <v>600</v>
      </c>
      <c r="N31" s="75">
        <f t="shared" si="0"/>
        <v>600</v>
      </c>
      <c r="O31" s="16"/>
      <c r="P31" s="59"/>
      <c r="Q31" s="72"/>
    </row>
    <row r="32" s="1" customFormat="1" customHeight="1" spans="1:17">
      <c r="A32" s="16">
        <v>45462</v>
      </c>
      <c r="B32" s="16">
        <v>45463</v>
      </c>
      <c r="C32" s="25" t="s">
        <v>467</v>
      </c>
      <c r="D32" s="26" t="s">
        <v>468</v>
      </c>
      <c r="E32" s="16">
        <v>45463</v>
      </c>
      <c r="F32" s="185" t="s">
        <v>469</v>
      </c>
      <c r="G32" s="24"/>
      <c r="H32" s="24"/>
      <c r="I32" s="24"/>
      <c r="J32" s="76"/>
      <c r="K32" s="24"/>
      <c r="L32" s="24"/>
      <c r="M32" s="24">
        <v>450</v>
      </c>
      <c r="N32" s="75">
        <f t="shared" si="0"/>
        <v>450</v>
      </c>
      <c r="O32" s="16"/>
      <c r="P32" s="59"/>
      <c r="Q32" s="72"/>
    </row>
    <row r="33" s="1" customFormat="1" customHeight="1" spans="1:17">
      <c r="A33" s="16">
        <v>45451</v>
      </c>
      <c r="B33" s="16">
        <v>45464</v>
      </c>
      <c r="C33" s="25" t="s">
        <v>470</v>
      </c>
      <c r="D33" s="26" t="s">
        <v>471</v>
      </c>
      <c r="E33" s="16">
        <v>45464</v>
      </c>
      <c r="F33" s="185" t="s">
        <v>472</v>
      </c>
      <c r="G33" s="24"/>
      <c r="H33" s="24"/>
      <c r="I33" s="24"/>
      <c r="J33" s="76"/>
      <c r="K33" s="24"/>
      <c r="L33" s="24">
        <v>4400</v>
      </c>
      <c r="M33" s="24">
        <v>3105</v>
      </c>
      <c r="N33" s="75">
        <f t="shared" si="0"/>
        <v>7505</v>
      </c>
      <c r="O33" s="16"/>
      <c r="P33" s="59"/>
      <c r="Q33" s="72"/>
    </row>
    <row r="34" s="1" customFormat="1" customHeight="1" spans="1:17">
      <c r="A34" s="16">
        <v>45465</v>
      </c>
      <c r="B34" s="16">
        <v>45465</v>
      </c>
      <c r="C34" s="25" t="s">
        <v>473</v>
      </c>
      <c r="D34" s="26" t="s">
        <v>449</v>
      </c>
      <c r="E34" s="16">
        <v>45464</v>
      </c>
      <c r="F34" s="185" t="s">
        <v>474</v>
      </c>
      <c r="G34" s="24"/>
      <c r="H34" s="24"/>
      <c r="I34" s="24"/>
      <c r="J34" s="76"/>
      <c r="K34" s="24">
        <v>4261.61</v>
      </c>
      <c r="L34" s="24"/>
      <c r="M34" s="24"/>
      <c r="N34" s="75">
        <f t="shared" si="0"/>
        <v>4261.61</v>
      </c>
      <c r="O34" s="16"/>
      <c r="P34" s="59"/>
      <c r="Q34" s="72"/>
    </row>
    <row r="35" s="1" customFormat="1" customHeight="1" spans="1:17">
      <c r="A35" s="16">
        <v>45465</v>
      </c>
      <c r="B35" s="16">
        <v>45465</v>
      </c>
      <c r="C35" s="25" t="s">
        <v>475</v>
      </c>
      <c r="D35" s="26" t="s">
        <v>476</v>
      </c>
      <c r="E35" s="16">
        <v>45464</v>
      </c>
      <c r="F35" s="185" t="s">
        <v>477</v>
      </c>
      <c r="G35" s="24"/>
      <c r="H35" s="24"/>
      <c r="I35" s="24"/>
      <c r="J35" s="76"/>
      <c r="K35" s="24">
        <v>16240</v>
      </c>
      <c r="L35" s="24"/>
      <c r="M35" s="24"/>
      <c r="N35" s="75">
        <f t="shared" si="0"/>
        <v>16240</v>
      </c>
      <c r="O35" s="16"/>
      <c r="P35" s="59"/>
      <c r="Q35" s="72"/>
    </row>
    <row r="36" s="1" customFormat="1" customHeight="1" spans="1:17">
      <c r="A36" s="16">
        <v>45465</v>
      </c>
      <c r="B36" s="16">
        <v>45476</v>
      </c>
      <c r="C36" s="25" t="s">
        <v>478</v>
      </c>
      <c r="D36" s="26" t="s">
        <v>468</v>
      </c>
      <c r="E36" s="16">
        <v>45463</v>
      </c>
      <c r="F36" s="30" t="s">
        <v>469</v>
      </c>
      <c r="G36" s="24"/>
      <c r="H36" s="24"/>
      <c r="I36" s="24"/>
      <c r="J36" s="76"/>
      <c r="K36" s="24"/>
      <c r="L36" s="24"/>
      <c r="M36" s="24">
        <v>450</v>
      </c>
      <c r="N36" s="75">
        <f t="shared" si="0"/>
        <v>450</v>
      </c>
      <c r="O36" s="16"/>
      <c r="P36" s="59"/>
      <c r="Q36" s="72"/>
    </row>
    <row r="37" s="1" customFormat="1" customHeight="1" spans="1:17">
      <c r="A37" s="31">
        <v>45467</v>
      </c>
      <c r="B37" s="31">
        <v>45467</v>
      </c>
      <c r="C37" s="21" t="s">
        <v>479</v>
      </c>
      <c r="D37" s="28" t="s">
        <v>412</v>
      </c>
      <c r="E37" s="32">
        <v>45464</v>
      </c>
      <c r="F37" s="186" t="s">
        <v>480</v>
      </c>
      <c r="G37" s="34"/>
      <c r="H37" s="35"/>
      <c r="I37" s="35"/>
      <c r="J37" s="35">
        <v>605</v>
      </c>
      <c r="K37" s="77"/>
      <c r="L37" s="35"/>
      <c r="M37" s="35"/>
      <c r="N37" s="75">
        <f t="shared" si="0"/>
        <v>605</v>
      </c>
      <c r="O37" s="78"/>
      <c r="P37" s="59"/>
      <c r="Q37" s="72"/>
    </row>
    <row r="38" s="1" customFormat="1" customHeight="1" spans="1:17">
      <c r="A38" s="31">
        <v>45463</v>
      </c>
      <c r="B38" s="31">
        <v>45467</v>
      </c>
      <c r="C38" s="21" t="s">
        <v>481</v>
      </c>
      <c r="D38" s="28" t="s">
        <v>482</v>
      </c>
      <c r="E38" s="32">
        <v>45467</v>
      </c>
      <c r="F38" s="186" t="s">
        <v>483</v>
      </c>
      <c r="G38" s="34"/>
      <c r="H38" s="35"/>
      <c r="I38" s="35"/>
      <c r="J38" s="35"/>
      <c r="K38" s="77"/>
      <c r="L38" s="35">
        <v>3300</v>
      </c>
      <c r="M38" s="35">
        <v>1800</v>
      </c>
      <c r="N38" s="75">
        <f t="shared" si="0"/>
        <v>5100</v>
      </c>
      <c r="O38" s="78"/>
      <c r="P38" s="59"/>
      <c r="Q38" s="72"/>
    </row>
    <row r="39" s="1" customFormat="1" customHeight="1" spans="1:17">
      <c r="A39" s="31">
        <v>45470</v>
      </c>
      <c r="B39" s="31">
        <v>45470</v>
      </c>
      <c r="C39" s="21" t="s">
        <v>484</v>
      </c>
      <c r="D39" s="28" t="s">
        <v>412</v>
      </c>
      <c r="E39" s="32">
        <v>45467</v>
      </c>
      <c r="F39" s="186" t="s">
        <v>485</v>
      </c>
      <c r="G39" s="34"/>
      <c r="H39" s="35"/>
      <c r="I39" s="35"/>
      <c r="J39" s="35">
        <v>2333.57</v>
      </c>
      <c r="K39" s="77"/>
      <c r="L39" s="35"/>
      <c r="M39" s="35"/>
      <c r="N39" s="75">
        <f t="shared" si="0"/>
        <v>2333.57</v>
      </c>
      <c r="O39" s="78"/>
      <c r="P39" s="59"/>
      <c r="Q39" s="72"/>
    </row>
    <row r="40" s="1" customFormat="1" customHeight="1" spans="1:17">
      <c r="A40" s="31">
        <v>45464</v>
      </c>
      <c r="B40" s="31">
        <v>45468</v>
      </c>
      <c r="C40" s="21" t="s">
        <v>486</v>
      </c>
      <c r="D40" s="28" t="s">
        <v>487</v>
      </c>
      <c r="E40" s="32">
        <v>45468</v>
      </c>
      <c r="F40" s="186" t="s">
        <v>488</v>
      </c>
      <c r="G40" s="34"/>
      <c r="H40" s="35"/>
      <c r="I40" s="35"/>
      <c r="J40" s="35"/>
      <c r="K40" s="77"/>
      <c r="L40" s="35"/>
      <c r="M40" s="35">
        <v>800</v>
      </c>
      <c r="N40" s="75">
        <f t="shared" si="0"/>
        <v>800</v>
      </c>
      <c r="O40" s="78"/>
      <c r="P40" s="59"/>
      <c r="Q40" s="72"/>
    </row>
    <row r="41" s="1" customFormat="1" customHeight="1" spans="1:17">
      <c r="A41" s="31">
        <v>45467</v>
      </c>
      <c r="B41" s="31">
        <v>45469</v>
      </c>
      <c r="C41" s="21" t="s">
        <v>489</v>
      </c>
      <c r="D41" s="28" t="s">
        <v>490</v>
      </c>
      <c r="E41" s="32">
        <v>45469</v>
      </c>
      <c r="F41" s="186" t="s">
        <v>491</v>
      </c>
      <c r="G41" s="36"/>
      <c r="H41" s="37"/>
      <c r="I41" s="37"/>
      <c r="J41" s="37"/>
      <c r="K41" s="37"/>
      <c r="L41" s="37"/>
      <c r="M41" s="37">
        <v>800</v>
      </c>
      <c r="N41" s="75">
        <f t="shared" si="0"/>
        <v>800</v>
      </c>
      <c r="O41" s="78"/>
      <c r="P41" s="59"/>
      <c r="Q41" s="72"/>
    </row>
    <row r="42" s="1" customFormat="1" customHeight="1" spans="1:17">
      <c r="A42" s="16">
        <v>45468</v>
      </c>
      <c r="B42" s="16">
        <v>45472</v>
      </c>
      <c r="C42" s="21" t="s">
        <v>492</v>
      </c>
      <c r="D42" s="22" t="s">
        <v>493</v>
      </c>
      <c r="E42" s="16">
        <v>45472</v>
      </c>
      <c r="F42" s="185" t="s">
        <v>494</v>
      </c>
      <c r="G42" s="24"/>
      <c r="H42" s="24"/>
      <c r="I42" s="24"/>
      <c r="J42" s="24"/>
      <c r="K42" s="24"/>
      <c r="L42" s="24"/>
      <c r="M42" s="24">
        <v>1500</v>
      </c>
      <c r="N42" s="75">
        <f t="shared" si="0"/>
        <v>1500</v>
      </c>
      <c r="O42" s="16"/>
      <c r="P42" s="59"/>
      <c r="Q42" s="72"/>
    </row>
    <row r="43" s="1" customFormat="1" customHeight="1" spans="1:17">
      <c r="A43" s="16">
        <v>45470</v>
      </c>
      <c r="B43" s="16">
        <v>45471</v>
      </c>
      <c r="C43" s="21" t="s">
        <v>495</v>
      </c>
      <c r="D43" s="22" t="s">
        <v>496</v>
      </c>
      <c r="E43" s="16">
        <v>45472</v>
      </c>
      <c r="F43" s="184" t="s">
        <v>497</v>
      </c>
      <c r="G43" s="24"/>
      <c r="H43" s="24"/>
      <c r="I43" s="24"/>
      <c r="J43" s="24"/>
      <c r="K43" s="24"/>
      <c r="L43" s="24"/>
      <c r="M43" s="24">
        <v>2300</v>
      </c>
      <c r="N43" s="75">
        <f t="shared" ref="N43:N51" si="1">G43+H43+I43+J43+K43+L43+M43</f>
        <v>2300</v>
      </c>
      <c r="O43" s="16"/>
      <c r="P43" s="59"/>
      <c r="Q43" s="72"/>
    </row>
    <row r="44" s="1" customFormat="1" customHeight="1" spans="1:17">
      <c r="A44" s="16">
        <v>45472</v>
      </c>
      <c r="B44" s="16">
        <v>45472</v>
      </c>
      <c r="C44" s="21" t="s">
        <v>498</v>
      </c>
      <c r="D44" s="22" t="s">
        <v>496</v>
      </c>
      <c r="E44" s="16">
        <v>45472</v>
      </c>
      <c r="F44" s="184" t="s">
        <v>497</v>
      </c>
      <c r="G44" s="24"/>
      <c r="H44" s="24"/>
      <c r="I44" s="24"/>
      <c r="J44" s="24"/>
      <c r="K44" s="24"/>
      <c r="L44" s="24"/>
      <c r="M44" s="24">
        <v>500</v>
      </c>
      <c r="N44" s="75">
        <f t="shared" si="1"/>
        <v>500</v>
      </c>
      <c r="O44" s="16"/>
      <c r="P44" s="59"/>
      <c r="Q44" s="72"/>
    </row>
    <row r="45" s="1" customFormat="1" customHeight="1" spans="1:17">
      <c r="A45" s="16">
        <v>45474</v>
      </c>
      <c r="B45" s="16">
        <v>45474</v>
      </c>
      <c r="C45" s="21" t="s">
        <v>499</v>
      </c>
      <c r="D45" s="22" t="s">
        <v>412</v>
      </c>
      <c r="E45" s="16">
        <v>45472</v>
      </c>
      <c r="F45" s="184" t="s">
        <v>500</v>
      </c>
      <c r="G45" s="24"/>
      <c r="H45" s="24"/>
      <c r="I45" s="24"/>
      <c r="J45" s="24">
        <v>5617.86</v>
      </c>
      <c r="K45" s="24"/>
      <c r="L45" s="24"/>
      <c r="M45" s="24"/>
      <c r="N45" s="75">
        <f t="shared" si="1"/>
        <v>5617.86</v>
      </c>
      <c r="O45" s="16"/>
      <c r="P45" s="59"/>
      <c r="Q45" s="72"/>
    </row>
    <row r="46" s="1" customFormat="1" customHeight="1" spans="1:17">
      <c r="A46" s="16">
        <v>45463</v>
      </c>
      <c r="B46" s="16">
        <v>45465</v>
      </c>
      <c r="C46" s="21" t="s">
        <v>501</v>
      </c>
      <c r="D46" s="22" t="s">
        <v>502</v>
      </c>
      <c r="E46" s="16">
        <v>45471</v>
      </c>
      <c r="F46" s="23">
        <v>138103</v>
      </c>
      <c r="G46" s="24"/>
      <c r="H46" s="24"/>
      <c r="I46" s="24"/>
      <c r="J46" s="24"/>
      <c r="K46" s="24">
        <v>1600</v>
      </c>
      <c r="L46" s="24"/>
      <c r="M46" s="24">
        <v>5500</v>
      </c>
      <c r="N46" s="75">
        <f t="shared" si="1"/>
        <v>7100</v>
      </c>
      <c r="O46" s="16"/>
      <c r="P46" s="59"/>
      <c r="Q46" s="72"/>
    </row>
    <row r="47" s="2" customFormat="1" ht="22.5" spans="1:17">
      <c r="A47" s="16">
        <v>45464</v>
      </c>
      <c r="B47" s="16">
        <v>45464</v>
      </c>
      <c r="C47" s="38" t="s">
        <v>503</v>
      </c>
      <c r="D47" s="39" t="s">
        <v>504</v>
      </c>
      <c r="E47" s="16">
        <v>45464</v>
      </c>
      <c r="F47" s="40">
        <v>137976</v>
      </c>
      <c r="G47" s="41"/>
      <c r="H47" s="41"/>
      <c r="I47" s="41"/>
      <c r="J47" s="41">
        <v>575.44</v>
      </c>
      <c r="K47" s="41"/>
      <c r="L47" s="41"/>
      <c r="M47" s="41"/>
      <c r="N47" s="79">
        <f t="shared" si="1"/>
        <v>575.44</v>
      </c>
      <c r="O47" s="16"/>
      <c r="P47" s="80" t="s">
        <v>505</v>
      </c>
      <c r="Q47" s="86"/>
    </row>
    <row r="48" s="1" customFormat="1" customHeight="1" spans="1:17">
      <c r="A48" s="16">
        <v>45491</v>
      </c>
      <c r="B48" s="16">
        <v>45491</v>
      </c>
      <c r="C48" s="25" t="s">
        <v>506</v>
      </c>
      <c r="D48" s="26" t="s">
        <v>507</v>
      </c>
      <c r="E48" s="16">
        <v>45467</v>
      </c>
      <c r="F48" s="42">
        <v>78</v>
      </c>
      <c r="G48" s="24"/>
      <c r="H48" s="24"/>
      <c r="I48" s="24"/>
      <c r="J48" s="76">
        <v>8700</v>
      </c>
      <c r="K48" s="24"/>
      <c r="L48" s="24"/>
      <c r="M48" s="24"/>
      <c r="N48" s="75">
        <f t="shared" si="1"/>
        <v>8700</v>
      </c>
      <c r="O48" s="16"/>
      <c r="P48" s="59"/>
      <c r="Q48" s="72"/>
    </row>
    <row r="49" s="1" customFormat="1" customHeight="1" spans="1:17">
      <c r="A49" s="16">
        <v>45526</v>
      </c>
      <c r="B49" s="16">
        <v>45526</v>
      </c>
      <c r="C49" s="21" t="s">
        <v>508</v>
      </c>
      <c r="D49" s="22" t="s">
        <v>504</v>
      </c>
      <c r="E49" s="16">
        <v>45464</v>
      </c>
      <c r="F49" s="23">
        <v>137976</v>
      </c>
      <c r="G49" s="24"/>
      <c r="H49" s="24"/>
      <c r="I49" s="24"/>
      <c r="J49" s="24">
        <v>880</v>
      </c>
      <c r="K49" s="24"/>
      <c r="L49" s="24"/>
      <c r="M49" s="24"/>
      <c r="N49" s="75">
        <f t="shared" si="1"/>
        <v>880</v>
      </c>
      <c r="O49" s="16"/>
      <c r="P49" s="59"/>
      <c r="Q49" s="72"/>
    </row>
    <row r="50" s="1" customFormat="1" customHeight="1" spans="1:17">
      <c r="A50" s="43" t="s">
        <v>51</v>
      </c>
      <c r="B50" s="44"/>
      <c r="C50" s="45"/>
      <c r="D50" s="46"/>
      <c r="E50" s="44"/>
      <c r="F50" s="47" t="s">
        <v>52</v>
      </c>
      <c r="G50" s="48">
        <f t="shared" ref="G50:N50" si="2">SUM(G8:G45)</f>
        <v>0</v>
      </c>
      <c r="H50" s="48">
        <f t="shared" si="2"/>
        <v>0</v>
      </c>
      <c r="I50" s="48">
        <f t="shared" si="2"/>
        <v>0</v>
      </c>
      <c r="J50" s="48">
        <f t="shared" si="2"/>
        <v>45936.14</v>
      </c>
      <c r="K50" s="48">
        <f t="shared" si="2"/>
        <v>21476.61</v>
      </c>
      <c r="L50" s="48">
        <f t="shared" si="2"/>
        <v>32520</v>
      </c>
      <c r="M50" s="48">
        <f t="shared" si="2"/>
        <v>26205</v>
      </c>
      <c r="N50" s="48">
        <f t="shared" si="2"/>
        <v>126137.75</v>
      </c>
      <c r="O50" s="81"/>
      <c r="P50" s="59"/>
      <c r="Q50" s="72"/>
    </row>
    <row r="51" s="1" customFormat="1" customHeight="1" spans="1:17">
      <c r="A51" s="49"/>
      <c r="B51" s="49"/>
      <c r="C51" s="50"/>
      <c r="D51" s="51"/>
      <c r="E51" s="49"/>
      <c r="F51" s="52"/>
      <c r="G51" s="53"/>
      <c r="H51" s="53"/>
      <c r="I51" s="53"/>
      <c r="J51" s="53"/>
      <c r="K51" s="53"/>
      <c r="L51" s="53"/>
      <c r="M51" s="53"/>
      <c r="N51" s="53"/>
      <c r="O51" s="4"/>
      <c r="P51" s="82"/>
      <c r="Q51" s="72"/>
    </row>
    <row r="52" s="1" customFormat="1" customHeight="1" spans="1:17">
      <c r="A52" s="4" t="s">
        <v>0</v>
      </c>
      <c r="B52" s="4"/>
      <c r="C52" s="4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82"/>
      <c r="Q52" s="72"/>
    </row>
    <row r="53" s="1" customFormat="1" customHeight="1" spans="1:17">
      <c r="A53" s="4" t="s">
        <v>1</v>
      </c>
      <c r="B53" s="4"/>
      <c r="C53" s="4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82"/>
      <c r="Q53" s="72"/>
    </row>
    <row r="54" s="1" customFormat="1" customHeight="1" spans="1:17">
      <c r="A54" s="4" t="s">
        <v>2</v>
      </c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82"/>
      <c r="Q54" s="72"/>
    </row>
    <row r="55" s="1" customFormat="1" customHeight="1" spans="1:17">
      <c r="A55" s="4"/>
      <c r="B55" s="4"/>
      <c r="C55" s="4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82"/>
      <c r="Q55" s="72"/>
    </row>
    <row r="56" s="1" customFormat="1" customHeight="1" spans="1:17">
      <c r="A56" s="6" t="s">
        <v>53</v>
      </c>
      <c r="B56" s="6"/>
      <c r="C56" s="4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82"/>
      <c r="Q56" s="72"/>
    </row>
    <row r="57" s="1" customFormat="1" customHeight="1" spans="1:17">
      <c r="A57" s="54" t="s">
        <v>4</v>
      </c>
      <c r="B57" s="54" t="s">
        <v>5</v>
      </c>
      <c r="C57" s="7" t="s">
        <v>6</v>
      </c>
      <c r="D57" s="7" t="s">
        <v>7</v>
      </c>
      <c r="E57" s="7" t="s">
        <v>8</v>
      </c>
      <c r="F57" s="7" t="s">
        <v>55</v>
      </c>
      <c r="G57" s="7" t="s">
        <v>10</v>
      </c>
      <c r="H57" s="10" t="s">
        <v>11</v>
      </c>
      <c r="I57" s="10"/>
      <c r="J57" s="7" t="s">
        <v>12</v>
      </c>
      <c r="K57" s="7" t="s">
        <v>13</v>
      </c>
      <c r="L57" s="83" t="s">
        <v>14</v>
      </c>
      <c r="M57" s="83"/>
      <c r="N57" s="7" t="s">
        <v>15</v>
      </c>
      <c r="O57" s="7" t="s">
        <v>16</v>
      </c>
      <c r="P57" s="7" t="s">
        <v>56</v>
      </c>
      <c r="Q57" s="7" t="s">
        <v>57</v>
      </c>
    </row>
    <row r="58" s="1" customFormat="1" customHeight="1" spans="1:17">
      <c r="A58" s="54"/>
      <c r="B58" s="54"/>
      <c r="C58" s="11"/>
      <c r="D58" s="11"/>
      <c r="E58" s="55" t="s">
        <v>18</v>
      </c>
      <c r="F58" s="55"/>
      <c r="G58" s="11"/>
      <c r="H58" s="15" t="s">
        <v>19</v>
      </c>
      <c r="I58" s="15" t="s">
        <v>20</v>
      </c>
      <c r="J58" s="11"/>
      <c r="K58" s="11"/>
      <c r="L58" s="15" t="s">
        <v>19</v>
      </c>
      <c r="M58" s="15" t="s">
        <v>20</v>
      </c>
      <c r="N58" s="11"/>
      <c r="O58" s="11"/>
      <c r="P58" s="11"/>
      <c r="Q58" s="11"/>
    </row>
    <row r="59" s="1" customFormat="1" customHeight="1" spans="1:17">
      <c r="A59" s="56">
        <v>45465</v>
      </c>
      <c r="B59" s="56">
        <v>45465</v>
      </c>
      <c r="C59" s="21" t="s">
        <v>509</v>
      </c>
      <c r="D59" s="57" t="s">
        <v>510</v>
      </c>
      <c r="E59" s="58">
        <v>45468</v>
      </c>
      <c r="F59" s="33">
        <v>46664</v>
      </c>
      <c r="G59" s="36"/>
      <c r="H59" s="36"/>
      <c r="I59" s="36"/>
      <c r="J59" s="36"/>
      <c r="K59" s="36">
        <v>89900</v>
      </c>
      <c r="L59" s="36"/>
      <c r="M59" s="36"/>
      <c r="N59" s="36">
        <f>G59+H59+I59+J59+K59+L59+M59</f>
        <v>89900</v>
      </c>
      <c r="O59" s="84"/>
      <c r="P59" s="59"/>
      <c r="Q59" s="56"/>
    </row>
    <row r="60" s="1" customFormat="1" customHeight="1" spans="1:17">
      <c r="A60" s="56">
        <v>45465</v>
      </c>
      <c r="B60" s="56">
        <v>45465</v>
      </c>
      <c r="C60" s="21" t="s">
        <v>511</v>
      </c>
      <c r="D60" s="57" t="s">
        <v>510</v>
      </c>
      <c r="E60" s="58">
        <v>45468</v>
      </c>
      <c r="F60" s="33">
        <v>46664</v>
      </c>
      <c r="G60" s="36"/>
      <c r="H60" s="36"/>
      <c r="I60" s="36"/>
      <c r="J60" s="36">
        <v>30568</v>
      </c>
      <c r="K60" s="36"/>
      <c r="L60" s="36"/>
      <c r="M60" s="36"/>
      <c r="N60" s="36">
        <f>G60+H60+I60+J60+K60+L60+M60</f>
        <v>30568</v>
      </c>
      <c r="O60" s="84"/>
      <c r="P60" s="59"/>
      <c r="Q60" s="56"/>
    </row>
    <row r="61" s="1" customFormat="1" customHeight="1" spans="1:17">
      <c r="A61" s="43" t="s">
        <v>15</v>
      </c>
      <c r="B61" s="22"/>
      <c r="C61" s="59"/>
      <c r="D61" s="57"/>
      <c r="E61" s="58"/>
      <c r="F61" s="60"/>
      <c r="G61" s="61">
        <f t="shared" ref="G61:N61" si="3">SUM(G59:G60)</f>
        <v>0</v>
      </c>
      <c r="H61" s="61">
        <f t="shared" si="3"/>
        <v>0</v>
      </c>
      <c r="I61" s="61">
        <f t="shared" si="3"/>
        <v>0</v>
      </c>
      <c r="J61" s="61">
        <f t="shared" si="3"/>
        <v>30568</v>
      </c>
      <c r="K61" s="61">
        <f t="shared" si="3"/>
        <v>89900</v>
      </c>
      <c r="L61" s="61">
        <f t="shared" si="3"/>
        <v>0</v>
      </c>
      <c r="M61" s="61">
        <f t="shared" si="3"/>
        <v>0</v>
      </c>
      <c r="N61" s="61">
        <f t="shared" si="3"/>
        <v>120468</v>
      </c>
      <c r="O61" s="84"/>
      <c r="P61" s="59"/>
      <c r="Q61" s="56"/>
    </row>
    <row r="62" s="1" customFormat="1" customHeight="1" spans="1:17">
      <c r="A62" s="51" t="s">
        <v>80</v>
      </c>
      <c r="B62" s="43"/>
      <c r="C62" s="62"/>
      <c r="D62" s="43"/>
      <c r="E62" s="58"/>
      <c r="F62" s="60"/>
      <c r="G62" s="63">
        <f t="shared" ref="G62:N62" si="4">G50+G61</f>
        <v>0</v>
      </c>
      <c r="H62" s="63">
        <f t="shared" si="4"/>
        <v>0</v>
      </c>
      <c r="I62" s="63">
        <f t="shared" si="4"/>
        <v>0</v>
      </c>
      <c r="J62" s="63">
        <f t="shared" si="4"/>
        <v>76504.14</v>
      </c>
      <c r="K62" s="63">
        <f t="shared" si="4"/>
        <v>111376.61</v>
      </c>
      <c r="L62" s="63">
        <f t="shared" si="4"/>
        <v>32520</v>
      </c>
      <c r="M62" s="63">
        <f t="shared" si="4"/>
        <v>26205</v>
      </c>
      <c r="N62" s="63">
        <f t="shared" si="4"/>
        <v>246605.75</v>
      </c>
      <c r="O62" s="84"/>
      <c r="P62" s="59"/>
      <c r="Q62" s="56"/>
    </row>
    <row r="63" s="1" customFormat="1" customHeight="1" spans="1:17">
      <c r="A63" s="51"/>
      <c r="B63" s="64"/>
      <c r="C63" s="65"/>
      <c r="D63" s="64"/>
      <c r="E63" s="66"/>
      <c r="F63" s="64"/>
      <c r="G63" s="67"/>
      <c r="H63" s="67"/>
      <c r="I63" s="67"/>
      <c r="J63" s="67"/>
      <c r="K63" s="67"/>
      <c r="L63" s="67"/>
      <c r="M63" s="67"/>
      <c r="N63" s="67"/>
      <c r="O63" s="85"/>
      <c r="P63" s="82"/>
      <c r="Q63" s="87"/>
    </row>
    <row r="64" s="1" customFormat="1" customHeight="1" spans="1:17">
      <c r="A64" s="68"/>
      <c r="B64" s="68"/>
      <c r="C64" s="69"/>
      <c r="D64" s="70"/>
      <c r="E64" s="70"/>
      <c r="F64" s="69"/>
      <c r="G64" s="71"/>
      <c r="H64" s="71"/>
      <c r="I64" s="72"/>
      <c r="J64" s="72"/>
      <c r="K64" s="72"/>
      <c r="L64" s="72"/>
      <c r="M64" s="72"/>
      <c r="N64" s="72"/>
      <c r="O64" s="72"/>
      <c r="P64" s="82"/>
      <c r="Q64" s="72"/>
    </row>
    <row r="65" s="1" customFormat="1" customHeight="1" spans="1:17">
      <c r="A65" s="68"/>
      <c r="B65" s="68"/>
      <c r="C65" s="69"/>
      <c r="D65" s="70"/>
      <c r="E65" s="70"/>
      <c r="F65" s="69"/>
      <c r="G65" s="71"/>
      <c r="H65" s="71"/>
      <c r="I65" s="72"/>
      <c r="J65" s="72"/>
      <c r="K65" s="72"/>
      <c r="L65" s="72"/>
      <c r="M65" s="72"/>
      <c r="N65" s="72"/>
      <c r="O65" s="72"/>
      <c r="P65" s="82"/>
      <c r="Q65" s="72"/>
    </row>
    <row r="66" s="1" customFormat="1" customHeight="1" spans="1:17">
      <c r="A66" s="72"/>
      <c r="B66" s="72"/>
      <c r="C66" s="72"/>
      <c r="D66" s="72"/>
      <c r="E66" s="88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82"/>
      <c r="Q66" s="72"/>
    </row>
    <row r="67" s="1" customFormat="1" customHeight="1" spans="1:17">
      <c r="A67" s="4" t="s">
        <v>0</v>
      </c>
      <c r="B67" s="4"/>
      <c r="C67" s="4"/>
      <c r="D67" s="4" t="s">
        <v>512</v>
      </c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82"/>
      <c r="Q67" s="72"/>
    </row>
    <row r="68" s="1" customFormat="1" customHeight="1" spans="1:17">
      <c r="A68" s="4" t="s">
        <v>81</v>
      </c>
      <c r="B68" s="4"/>
      <c r="C68" s="4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82"/>
      <c r="Q68" s="72"/>
    </row>
    <row r="69" s="1" customFormat="1" customHeight="1" spans="1:17">
      <c r="A69" s="4" t="s">
        <v>2</v>
      </c>
      <c r="B69" s="4"/>
      <c r="C69" s="4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82"/>
      <c r="Q69" s="72"/>
    </row>
    <row r="70" s="1" customFormat="1" customHeight="1" spans="1:17">
      <c r="A70" s="4"/>
      <c r="B70" s="4"/>
      <c r="C70" s="4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82"/>
      <c r="Q70" s="72"/>
    </row>
    <row r="71" s="1" customFormat="1" customHeight="1" spans="1:17">
      <c r="A71" s="89" t="s">
        <v>82</v>
      </c>
      <c r="B71" s="89"/>
      <c r="C71" s="4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82"/>
      <c r="Q71" s="72"/>
    </row>
    <row r="72" s="1" customFormat="1" customHeight="1" spans="1:17">
      <c r="A72" s="54" t="s">
        <v>4</v>
      </c>
      <c r="B72" s="54" t="s">
        <v>5</v>
      </c>
      <c r="C72" s="7" t="s">
        <v>6</v>
      </c>
      <c r="D72" s="8" t="s">
        <v>7</v>
      </c>
      <c r="E72" s="7" t="s">
        <v>8</v>
      </c>
      <c r="F72" s="9" t="s">
        <v>9</v>
      </c>
      <c r="G72" s="7" t="s">
        <v>10</v>
      </c>
      <c r="H72" s="10" t="s">
        <v>11</v>
      </c>
      <c r="I72" s="10"/>
      <c r="J72" s="54" t="s">
        <v>12</v>
      </c>
      <c r="K72" s="7" t="s">
        <v>13</v>
      </c>
      <c r="L72" s="10" t="s">
        <v>14</v>
      </c>
      <c r="M72" s="10"/>
      <c r="N72" s="54" t="s">
        <v>15</v>
      </c>
      <c r="O72" s="7" t="s">
        <v>16</v>
      </c>
      <c r="P72" s="7" t="s">
        <v>83</v>
      </c>
      <c r="Q72" s="72"/>
    </row>
    <row r="73" s="1" customFormat="1" customHeight="1" spans="1:17">
      <c r="A73" s="54"/>
      <c r="B73" s="54"/>
      <c r="C73" s="55"/>
      <c r="D73" s="90"/>
      <c r="E73" s="13" t="s">
        <v>18</v>
      </c>
      <c r="F73" s="91"/>
      <c r="G73" s="55"/>
      <c r="H73" s="92" t="s">
        <v>19</v>
      </c>
      <c r="I73" s="92" t="s">
        <v>20</v>
      </c>
      <c r="J73" s="54"/>
      <c r="K73" s="55"/>
      <c r="L73" s="92" t="s">
        <v>19</v>
      </c>
      <c r="M73" s="92" t="s">
        <v>20</v>
      </c>
      <c r="N73" s="54"/>
      <c r="O73" s="55"/>
      <c r="P73" s="55"/>
      <c r="Q73" s="72"/>
    </row>
    <row r="74" s="1" customFormat="1" customHeight="1" spans="1:17">
      <c r="A74" s="93">
        <v>45406</v>
      </c>
      <c r="B74" s="93">
        <v>45406</v>
      </c>
      <c r="C74" s="94" t="s">
        <v>513</v>
      </c>
      <c r="D74" s="95" t="s">
        <v>510</v>
      </c>
      <c r="E74" s="32">
        <v>45446</v>
      </c>
      <c r="F74" s="33">
        <v>137699</v>
      </c>
      <c r="G74" s="96"/>
      <c r="H74" s="97"/>
      <c r="I74" s="97"/>
      <c r="J74" s="36">
        <v>16984</v>
      </c>
      <c r="K74" s="107"/>
      <c r="L74" s="36"/>
      <c r="M74" s="36"/>
      <c r="N74" s="36">
        <f t="shared" ref="N74:N83" si="5">G74+H74+I74+J74+K74+L74+M74</f>
        <v>16984</v>
      </c>
      <c r="O74" s="108"/>
      <c r="P74" s="59"/>
      <c r="Q74" s="113"/>
    </row>
    <row r="75" s="1" customFormat="1" customHeight="1" spans="1:17">
      <c r="A75" s="93">
        <v>45416</v>
      </c>
      <c r="B75" s="93">
        <v>45416</v>
      </c>
      <c r="C75" s="21" t="s">
        <v>514</v>
      </c>
      <c r="D75" s="98" t="s">
        <v>515</v>
      </c>
      <c r="E75" s="32">
        <v>45446</v>
      </c>
      <c r="F75" s="33">
        <v>137700</v>
      </c>
      <c r="G75" s="34"/>
      <c r="H75" s="34"/>
      <c r="I75" s="34"/>
      <c r="J75" s="34"/>
      <c r="K75" s="107">
        <v>73280</v>
      </c>
      <c r="L75" s="34"/>
      <c r="M75" s="34"/>
      <c r="N75" s="36">
        <f t="shared" si="5"/>
        <v>73280</v>
      </c>
      <c r="O75" s="84"/>
      <c r="P75" s="59"/>
      <c r="Q75" s="113"/>
    </row>
    <row r="76" s="1" customFormat="1" customHeight="1" spans="1:17">
      <c r="A76" s="99">
        <v>45418</v>
      </c>
      <c r="B76" s="99">
        <v>45418</v>
      </c>
      <c r="C76" s="21" t="s">
        <v>516</v>
      </c>
      <c r="D76" s="22" t="s">
        <v>510</v>
      </c>
      <c r="E76" s="100">
        <v>45449</v>
      </c>
      <c r="F76" s="33">
        <v>137735</v>
      </c>
      <c r="G76" s="37"/>
      <c r="H76" s="37"/>
      <c r="I76" s="37"/>
      <c r="J76" s="75">
        <v>24200</v>
      </c>
      <c r="K76" s="75"/>
      <c r="L76" s="75"/>
      <c r="M76" s="75"/>
      <c r="N76" s="37">
        <f t="shared" si="5"/>
        <v>24200</v>
      </c>
      <c r="O76" s="109"/>
      <c r="P76" s="110"/>
      <c r="Q76" s="72"/>
    </row>
    <row r="77" s="1" customFormat="1" customHeight="1" spans="1:17">
      <c r="A77" s="99">
        <v>45412</v>
      </c>
      <c r="B77" s="99">
        <v>45412</v>
      </c>
      <c r="C77" s="21" t="s">
        <v>517</v>
      </c>
      <c r="D77" s="22" t="s">
        <v>518</v>
      </c>
      <c r="E77" s="100">
        <v>45453</v>
      </c>
      <c r="F77" s="33">
        <v>137774</v>
      </c>
      <c r="G77" s="36"/>
      <c r="H77" s="37"/>
      <c r="I77" s="37"/>
      <c r="J77" s="37"/>
      <c r="K77" s="37">
        <v>102120</v>
      </c>
      <c r="L77" s="37"/>
      <c r="M77" s="37"/>
      <c r="N77" s="37">
        <f t="shared" si="5"/>
        <v>102120</v>
      </c>
      <c r="O77" s="78"/>
      <c r="P77" s="59"/>
      <c r="Q77" s="72"/>
    </row>
    <row r="78" s="1" customFormat="1" customHeight="1" spans="1:17">
      <c r="A78" s="31">
        <v>45416</v>
      </c>
      <c r="B78" s="31">
        <v>45416</v>
      </c>
      <c r="C78" s="21" t="s">
        <v>514</v>
      </c>
      <c r="D78" s="28" t="s">
        <v>515</v>
      </c>
      <c r="E78" s="16">
        <v>45461</v>
      </c>
      <c r="F78" s="186" t="s">
        <v>519</v>
      </c>
      <c r="G78" s="34"/>
      <c r="H78" s="35"/>
      <c r="I78" s="35"/>
      <c r="J78" s="35"/>
      <c r="K78" s="77">
        <v>9600</v>
      </c>
      <c r="L78" s="35"/>
      <c r="M78" s="35"/>
      <c r="N78" s="37">
        <f t="shared" si="5"/>
        <v>9600</v>
      </c>
      <c r="O78" s="78"/>
      <c r="P78" s="59"/>
      <c r="Q78" s="72"/>
    </row>
    <row r="79" s="1" customFormat="1" customHeight="1" spans="1:17">
      <c r="A79" s="31">
        <v>45435</v>
      </c>
      <c r="B79" s="31">
        <v>45435</v>
      </c>
      <c r="C79" s="21" t="s">
        <v>520</v>
      </c>
      <c r="D79" s="28" t="s">
        <v>510</v>
      </c>
      <c r="E79" s="32">
        <v>45467</v>
      </c>
      <c r="F79" s="33">
        <v>137960</v>
      </c>
      <c r="G79" s="36"/>
      <c r="H79" s="37"/>
      <c r="I79" s="37"/>
      <c r="J79" s="37">
        <v>16280</v>
      </c>
      <c r="K79" s="77"/>
      <c r="L79" s="37"/>
      <c r="M79" s="37"/>
      <c r="N79" s="37">
        <f t="shared" si="5"/>
        <v>16280</v>
      </c>
      <c r="O79" s="78"/>
      <c r="P79" s="59"/>
      <c r="Q79" s="72"/>
    </row>
    <row r="80" s="1" customFormat="1" customHeight="1" spans="1:17">
      <c r="A80" s="31">
        <v>45435</v>
      </c>
      <c r="B80" s="31">
        <v>45435</v>
      </c>
      <c r="C80" s="21" t="s">
        <v>521</v>
      </c>
      <c r="D80" s="28" t="s">
        <v>510</v>
      </c>
      <c r="E80" s="32">
        <v>45467</v>
      </c>
      <c r="F80" s="33">
        <v>137960</v>
      </c>
      <c r="G80" s="34"/>
      <c r="H80" s="35"/>
      <c r="I80" s="35"/>
      <c r="J80" s="35"/>
      <c r="K80" s="77">
        <v>186230</v>
      </c>
      <c r="L80" s="35"/>
      <c r="M80" s="35"/>
      <c r="N80" s="37">
        <f t="shared" si="5"/>
        <v>186230</v>
      </c>
      <c r="O80" s="78"/>
      <c r="P80" s="59"/>
      <c r="Q80" s="72"/>
    </row>
    <row r="81" s="1" customFormat="1" customHeight="1" spans="1:17">
      <c r="A81" s="31">
        <v>45437</v>
      </c>
      <c r="B81" s="31">
        <v>45437</v>
      </c>
      <c r="C81" s="21" t="s">
        <v>522</v>
      </c>
      <c r="D81" s="28" t="s">
        <v>407</v>
      </c>
      <c r="E81" s="32">
        <v>45471</v>
      </c>
      <c r="F81" s="186" t="s">
        <v>523</v>
      </c>
      <c r="G81" s="34"/>
      <c r="H81" s="35"/>
      <c r="I81" s="35"/>
      <c r="J81" s="35"/>
      <c r="K81" s="77">
        <v>11155</v>
      </c>
      <c r="L81" s="35"/>
      <c r="M81" s="35"/>
      <c r="N81" s="37">
        <f t="shared" si="5"/>
        <v>11155</v>
      </c>
      <c r="O81" s="78"/>
      <c r="P81" s="59"/>
      <c r="Q81" s="72"/>
    </row>
    <row r="82" s="1" customFormat="1" customHeight="1" spans="1:17">
      <c r="A82" s="31">
        <v>45427</v>
      </c>
      <c r="B82" s="31">
        <v>45427</v>
      </c>
      <c r="C82" s="21" t="s">
        <v>524</v>
      </c>
      <c r="D82" s="28" t="s">
        <v>504</v>
      </c>
      <c r="E82" s="32">
        <v>45464</v>
      </c>
      <c r="F82" s="33">
        <v>137976</v>
      </c>
      <c r="G82" s="34"/>
      <c r="H82" s="35"/>
      <c r="I82" s="35"/>
      <c r="J82" s="35">
        <v>3488.57</v>
      </c>
      <c r="K82" s="77"/>
      <c r="L82" s="35"/>
      <c r="M82" s="35"/>
      <c r="N82" s="37">
        <f t="shared" si="5"/>
        <v>3488.57</v>
      </c>
      <c r="O82" s="78"/>
      <c r="P82" s="59"/>
      <c r="Q82" s="72"/>
    </row>
    <row r="83" s="1" customFormat="1" customHeight="1" spans="1:17">
      <c r="A83" s="101" t="s">
        <v>100</v>
      </c>
      <c r="B83" s="102"/>
      <c r="C83" s="103"/>
      <c r="D83" s="103"/>
      <c r="E83" s="104"/>
      <c r="F83" s="105"/>
      <c r="G83" s="106">
        <f t="shared" ref="G83:N83" si="6">SUM(G74:G81)</f>
        <v>0</v>
      </c>
      <c r="H83" s="106">
        <f t="shared" si="6"/>
        <v>0</v>
      </c>
      <c r="I83" s="106">
        <f t="shared" si="6"/>
        <v>0</v>
      </c>
      <c r="J83" s="106">
        <f t="shared" si="6"/>
        <v>57464</v>
      </c>
      <c r="K83" s="106">
        <f t="shared" si="6"/>
        <v>382385</v>
      </c>
      <c r="L83" s="106">
        <f t="shared" si="6"/>
        <v>0</v>
      </c>
      <c r="M83" s="106">
        <f t="shared" si="6"/>
        <v>0</v>
      </c>
      <c r="N83" s="106">
        <f t="shared" si="6"/>
        <v>439849</v>
      </c>
      <c r="O83" s="111"/>
      <c r="P83" s="112"/>
      <c r="Q83" s="72"/>
    </row>
    <row r="84" s="1" customFormat="1" customHeight="1" spans="1:17">
      <c r="A84" s="72"/>
      <c r="B84" s="72"/>
      <c r="C84" s="72"/>
      <c r="D84" s="72"/>
      <c r="E84" s="88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</row>
    <row r="85" s="1" customFormat="1" customHeight="1" spans="1:17">
      <c r="A85" s="72"/>
      <c r="B85" s="72"/>
      <c r="C85" s="72"/>
      <c r="D85" s="72"/>
      <c r="E85" s="88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</row>
    <row r="86" s="1" customFormat="1" customHeight="1" spans="1:17">
      <c r="A86" s="72"/>
      <c r="B86" s="72"/>
      <c r="C86" s="72"/>
      <c r="D86" s="72"/>
      <c r="E86" s="88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</row>
    <row r="87" s="1" customFormat="1" customHeight="1" spans="1:17">
      <c r="A87" s="72"/>
      <c r="B87" s="72"/>
      <c r="C87" s="72"/>
      <c r="D87" s="72"/>
      <c r="E87" s="88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</row>
    <row r="88" s="1" customFormat="1" customHeight="1" spans="5:17">
      <c r="E88" s="3"/>
      <c r="O88" s="72"/>
      <c r="P88" s="72"/>
      <c r="Q88" s="72"/>
    </row>
  </sheetData>
  <sortState ref="A69:M76">
    <sortCondition ref="E69:E76"/>
  </sortState>
  <mergeCells count="41">
    <mergeCell ref="H6:I6"/>
    <mergeCell ref="L6:M6"/>
    <mergeCell ref="H57:I57"/>
    <mergeCell ref="L57:M57"/>
    <mergeCell ref="A71:B71"/>
    <mergeCell ref="H72:I72"/>
    <mergeCell ref="L72:M72"/>
    <mergeCell ref="A6:A7"/>
    <mergeCell ref="A57:A58"/>
    <mergeCell ref="A72:A73"/>
    <mergeCell ref="B6:B7"/>
    <mergeCell ref="B57:B58"/>
    <mergeCell ref="B72:B73"/>
    <mergeCell ref="C6:C7"/>
    <mergeCell ref="C57:C58"/>
    <mergeCell ref="C72:C73"/>
    <mergeCell ref="D6:D7"/>
    <mergeCell ref="D57:D58"/>
    <mergeCell ref="D72:D73"/>
    <mergeCell ref="F6:F7"/>
    <mergeCell ref="F57:F58"/>
    <mergeCell ref="F72:F73"/>
    <mergeCell ref="G6:G7"/>
    <mergeCell ref="G57:G58"/>
    <mergeCell ref="G72:G73"/>
    <mergeCell ref="J6:J7"/>
    <mergeCell ref="J57:J58"/>
    <mergeCell ref="J72:J73"/>
    <mergeCell ref="K6:K7"/>
    <mergeCell ref="K57:K58"/>
    <mergeCell ref="K72:K73"/>
    <mergeCell ref="N6:N7"/>
    <mergeCell ref="N57:N58"/>
    <mergeCell ref="N72:N73"/>
    <mergeCell ref="O6:O7"/>
    <mergeCell ref="O57:O58"/>
    <mergeCell ref="O72:O73"/>
    <mergeCell ref="P6:P7"/>
    <mergeCell ref="P57:P58"/>
    <mergeCell ref="P72:P73"/>
    <mergeCell ref="Q57:Q58"/>
  </mergeCells>
  <pageMargins left="0.75" right="0.75" top="1" bottom="1" header="0.5" footer="0.5"/>
  <pageSetup paperSize="1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BACOLOD</vt:lpstr>
      <vt:lpstr>CDO</vt:lpstr>
      <vt:lpstr>CEBU</vt:lpstr>
      <vt:lpstr>DAGUPAN</vt:lpstr>
      <vt:lpstr>DAVAO</vt:lpstr>
      <vt:lpstr>ILO-ILO</vt:lpstr>
      <vt:lpstr>PAMPANGA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3662A4D165AB4B6A81965B0E299D34E0</vt:lpwstr>
  </property>
  <property fmtid="{D5CDD505-2E9C-101B-9397-08002B2CF9AE}" pid="3" name="KSOProductBuildVer">
    <vt:lpwstr>1033-12.2.0.21546</vt:lpwstr>
  </property>
</Properties>
</file>