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</sheets>
  <definedNames>
    <definedName name="_xlnm.Print_Area" localSheetId="0">BACOLOD!$A$1:$P$31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M53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OVERPAYMENT
</t>
        </r>
      </text>
    </comment>
  </commentList>
</comments>
</file>

<file path=xl/sharedStrings.xml><?xml version="1.0" encoding="utf-8"?>
<sst xmlns="http://schemas.openxmlformats.org/spreadsheetml/2006/main" count="1096" uniqueCount="474">
  <si>
    <t>KOLIN PHILIPPINES INT'L INC</t>
  </si>
  <si>
    <t>SERVICE INCOME ( BACOLOD)</t>
  </si>
  <si>
    <t>FOR THE MONTH OF MAY 2024</t>
  </si>
  <si>
    <t>CASH COLLECTION</t>
  </si>
  <si>
    <t>SJR DATE</t>
  </si>
  <si>
    <t>DATE ATTENDED</t>
  </si>
  <si>
    <t>SJR#</t>
  </si>
  <si>
    <t>CUSTOMER NAME</t>
  </si>
  <si>
    <t>OR/CR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</si>
  <si>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</si>
  <si>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</si>
  <si>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</si>
  <si>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</si>
  <si>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</si>
  <si>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</si>
  <si>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</si>
  <si>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</si>
  <si>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</si>
  <si>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</si>
  <si>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</si>
  <si>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BAC-00006552</t>
  </si>
  <si>
    <t>ALWAMENTO, MARY</t>
  </si>
  <si>
    <t>BAC-00006544</t>
  </si>
  <si>
    <t>RDE APPLIANCE SERVICE CENTER</t>
  </si>
  <si>
    <t>BAC-00006540</t>
  </si>
  <si>
    <t>BAPLA, JOHNNY</t>
  </si>
  <si>
    <t>BAC-00006539</t>
  </si>
  <si>
    <t>HILADO, LUISA</t>
  </si>
  <si>
    <t>BAC-00006566</t>
  </si>
  <si>
    <t>RADICOOL AIRCON &amp; REFRIGERATION REPAIR SERVICES</t>
  </si>
  <si>
    <t>BAC-00006565</t>
  </si>
  <si>
    <t>NIG MARKETING</t>
  </si>
  <si>
    <t>BAC-00006570</t>
  </si>
  <si>
    <t>GAB APPLIANCE SERVICE CENTER</t>
  </si>
  <si>
    <t>BAC-00006571</t>
  </si>
  <si>
    <t>AMP'S REFRIGERATION &amp; AIRCONDITIONING SERVICE CENTER</t>
  </si>
  <si>
    <t>BAC-00006573</t>
  </si>
  <si>
    <t>LJN AIRCONDITIONING SERVICE</t>
  </si>
  <si>
    <t>BAC-00006576</t>
  </si>
  <si>
    <t>MAC JILS REFRIGERATION AND AIRCON REPAIR SHOP</t>
  </si>
  <si>
    <t>BAC-00006635</t>
  </si>
  <si>
    <t>BAC-00006637</t>
  </si>
  <si>
    <t>BAC-00006680</t>
  </si>
  <si>
    <t>BAC-00006679</t>
  </si>
  <si>
    <t xml:space="preserve">PACIFIC WOOD </t>
  </si>
  <si>
    <t>BAC-00006701</t>
  </si>
  <si>
    <t>BAC-00006700</t>
  </si>
  <si>
    <t>BAC-00006699</t>
  </si>
  <si>
    <t>BAC-00006706</t>
  </si>
  <si>
    <t>BAC-00006705</t>
  </si>
  <si>
    <t>LUKE BUILDING REPAIR</t>
  </si>
  <si>
    <t>BAC-00006723</t>
  </si>
  <si>
    <t>CITI APPLIANCE</t>
  </si>
  <si>
    <t>BAC-00006722</t>
  </si>
  <si>
    <t>BAC-00006726</t>
  </si>
  <si>
    <t>BAC-00006734</t>
  </si>
  <si>
    <t>MR. DELE CRUZ</t>
  </si>
  <si>
    <t>SUB-TOTAL</t>
  </si>
  <si>
    <t xml:space="preserve">  </t>
  </si>
  <si>
    <t>ACCOUNTS RECEIVABLE</t>
  </si>
  <si>
    <t>OR/PR</t>
  </si>
  <si>
    <t>REMARKS</t>
  </si>
  <si>
    <t>CHECK DATE</t>
  </si>
  <si>
    <t>BAC-00006574</t>
  </si>
  <si>
    <t>BACOLOD POLARIS ENTERPRISE INC.</t>
  </si>
  <si>
    <t>FOR COLLECTION</t>
  </si>
  <si>
    <t>BAC-00006638</t>
  </si>
  <si>
    <t>BAC-00006668</t>
  </si>
  <si>
    <t>BAC-00006698</t>
  </si>
  <si>
    <t>BAC-00006707</t>
  </si>
  <si>
    <t>BAC-00006710</t>
  </si>
  <si>
    <t>BAC-00006728</t>
  </si>
  <si>
    <t>BAC-00006725</t>
  </si>
  <si>
    <t>DJB AIRCON &amp; REFRIGERATION REPAIR SHOP</t>
  </si>
  <si>
    <t>BAC-00006737</t>
  </si>
  <si>
    <t>BAC-00006736</t>
  </si>
  <si>
    <t>BAC-00006735</t>
  </si>
  <si>
    <t>BAC-00006738</t>
  </si>
  <si>
    <t>BAC-00006770</t>
  </si>
  <si>
    <t>TOTAL REVENUE FOR THE MONTH MAY 2024</t>
  </si>
  <si>
    <t>SERVICE INCOME ( Metro Manila)</t>
  </si>
  <si>
    <t xml:space="preserve"> RECEIVABLE COLLECTED</t>
  </si>
  <si>
    <t>OR</t>
  </si>
  <si>
    <t>OFFICIAL RECEIPT</t>
  </si>
  <si>
    <t>ACCOMMODATION</t>
  </si>
  <si>
    <t>BAC-00006154</t>
  </si>
  <si>
    <t>BAC-00006252</t>
  </si>
  <si>
    <t>BAC-00006248</t>
  </si>
  <si>
    <t>BAC-00006204</t>
  </si>
  <si>
    <t>BAC-00006219</t>
  </si>
  <si>
    <t>BAC-00006258</t>
  </si>
  <si>
    <t>BAC-00006553</t>
  </si>
  <si>
    <t>BAC-00006406</t>
  </si>
  <si>
    <t>BAC-00006492</t>
  </si>
  <si>
    <t>BAC-00006493</t>
  </si>
  <si>
    <t>BAC-00006636</t>
  </si>
  <si>
    <t>TOTAL SERVICE RECEIVABLES FOR THE MONTH OF MAY</t>
  </si>
  <si>
    <t>SERVICE INCOME ( CDO)</t>
  </si>
  <si>
    <t>CDO-00007278</t>
  </si>
  <si>
    <t xml:space="preserve">BRO REFRIGERATION &amp; AIRCONDITI0NING SERVICES </t>
  </si>
  <si>
    <t>CDO-00007284</t>
  </si>
  <si>
    <t>CORAZA, JOHN PHOLAND</t>
  </si>
  <si>
    <t>CDO-00007282</t>
  </si>
  <si>
    <t>CDO-00007281</t>
  </si>
  <si>
    <t>EMCOR INC. ILIGAN</t>
  </si>
  <si>
    <t>CDO-00007279</t>
  </si>
  <si>
    <t>IRTECH AIRCON &amp; REFRIGERATION SERVICES</t>
  </si>
  <si>
    <t>CDO-00007299</t>
  </si>
  <si>
    <t>MAGHUYOP, BEN GABRIEL</t>
  </si>
  <si>
    <t>CDO-00007297</t>
  </si>
  <si>
    <t>SILVEROSE REFRIGERATION &amp; AIRCONDITIONING SERVICE CENTER</t>
  </si>
  <si>
    <t>CDO-00007296</t>
  </si>
  <si>
    <t>COOLHOUSE AIRCONDITIONING &amp; REFRIGERATOR SERVICES CENTER</t>
  </si>
  <si>
    <t>CDO-00007289</t>
  </si>
  <si>
    <t>CDO-00007310</t>
  </si>
  <si>
    <t>LLAUSAS, NANDY</t>
  </si>
  <si>
    <t>CDO-00007317</t>
  </si>
  <si>
    <t>REE COOLING SERVICES</t>
  </si>
  <si>
    <t>CDO-00007313</t>
  </si>
  <si>
    <t>CDO-00007312</t>
  </si>
  <si>
    <t>COLDPRO REFRIGERATION &amp; AIRCONDITIONING SERVICE CENTER</t>
  </si>
  <si>
    <t>CDO-00007327</t>
  </si>
  <si>
    <t>CDO-00007337</t>
  </si>
  <si>
    <t>J AIRCONDITIONING &amp; REFRIGERATION SERVICES</t>
  </si>
  <si>
    <t>CDO-00007336</t>
  </si>
  <si>
    <t>ANDERSEN, CARRIE</t>
  </si>
  <si>
    <t>CDO-00007335</t>
  </si>
  <si>
    <t>MARIANO, BRUCE</t>
  </si>
  <si>
    <t>CDO-00007334</t>
  </si>
  <si>
    <t>CKF REF &amp; AIRCONDITIONING SERVICES</t>
  </si>
  <si>
    <t>CDO-00007350</t>
  </si>
  <si>
    <t>QUEENKRIST REFRIGERATION &amp; AIRCONDITIONING PARTS &amp; SERVICES</t>
  </si>
  <si>
    <t>CDO-00007349</t>
  </si>
  <si>
    <t>CDO-00007366</t>
  </si>
  <si>
    <t>CDO-00007365</t>
  </si>
  <si>
    <t>FLERICS APPLIANCE SERVICE CENTER</t>
  </si>
  <si>
    <t>CDO-00007355</t>
  </si>
  <si>
    <r>
      <rPr>
        <sz val="8"/>
        <rFont val="Calibri"/>
        <charset val="0"/>
      </rPr>
      <t>E</t>
    </r>
    <r>
      <rPr>
        <sz val="8"/>
        <rFont val="Arial"/>
        <charset val="0"/>
      </rPr>
      <t>Ñ</t>
    </r>
    <r>
      <rPr>
        <sz val="8"/>
        <rFont val="Calibri"/>
        <charset val="0"/>
      </rPr>
      <t>IGO, JASON</t>
    </r>
  </si>
  <si>
    <t>CDO-00007376</t>
  </si>
  <si>
    <t>CDO-00007389</t>
  </si>
  <si>
    <t>CDO-00007388</t>
  </si>
  <si>
    <t>CDO-00007386</t>
  </si>
  <si>
    <t>CDO-00007397</t>
  </si>
  <si>
    <t>CDO-00007396</t>
  </si>
  <si>
    <t>CDO-00007412</t>
  </si>
  <si>
    <t>RED CONSTRUCTION TECHNIK</t>
  </si>
  <si>
    <t>CDO-00007408</t>
  </si>
  <si>
    <t>CDO-00007407</t>
  </si>
  <si>
    <t>CDO-00007431</t>
  </si>
  <si>
    <t>CDO-00007430</t>
  </si>
  <si>
    <t>CDO-00007447</t>
  </si>
  <si>
    <t>ELIMAGE, MARY FE</t>
  </si>
  <si>
    <t>CDO-00007441</t>
  </si>
  <si>
    <t>CDO-00007455</t>
  </si>
  <si>
    <t>CDO-00007476</t>
  </si>
  <si>
    <t>CDO-00007492</t>
  </si>
  <si>
    <t>CDO-00007497</t>
  </si>
  <si>
    <t>CDO-00007498</t>
  </si>
  <si>
    <t>CDO-00007499</t>
  </si>
  <si>
    <t>MARJON COOL SERVICE CENTER</t>
  </si>
  <si>
    <t>CDO-00007501</t>
  </si>
  <si>
    <t>CDO-00007413</t>
  </si>
  <si>
    <t>W/PDC</t>
  </si>
  <si>
    <t>CDO-00007454</t>
  </si>
  <si>
    <t>JRH REF &amp; ELECTRONICS SERVICES</t>
  </si>
  <si>
    <t>CDO-00007457</t>
  </si>
  <si>
    <t>TOTAL REVENUE FOR THE MONTH  MAY 2024</t>
  </si>
  <si>
    <t>FOR THE MONTH OF JANUARY 2024</t>
  </si>
  <si>
    <t>CEB-00007994</t>
  </si>
  <si>
    <t>VARGA, GWEN</t>
  </si>
  <si>
    <t>CEB-00007995</t>
  </si>
  <si>
    <t>RUSELLA INSURANCE SERVICE</t>
  </si>
  <si>
    <t>CEB-00007998</t>
  </si>
  <si>
    <t>NEW WHITELINES REF AND AIRCON SERVICES</t>
  </si>
  <si>
    <t>CEB-00007996</t>
  </si>
  <si>
    <t>H-ADVANCE REF. AND AIRCONDITIONING REPAIR &amp; SERVICES</t>
  </si>
  <si>
    <t>CEB-00008002</t>
  </si>
  <si>
    <t>L, SAMUEL</t>
  </si>
  <si>
    <t>CEB-00008004</t>
  </si>
  <si>
    <t>DUA, JUVARLY</t>
  </si>
  <si>
    <t>CEB-00008008</t>
  </si>
  <si>
    <t>K.L.K.A.</t>
  </si>
  <si>
    <t>CEB-00008007</t>
  </si>
  <si>
    <t>CEB-00008009</t>
  </si>
  <si>
    <t>CEB-00008012</t>
  </si>
  <si>
    <t>LEE, CRISTINE</t>
  </si>
  <si>
    <t>CEB-00008011</t>
  </si>
  <si>
    <t>ECOOL PHILS. CORP.</t>
  </si>
  <si>
    <t>CEB-00008010</t>
  </si>
  <si>
    <t>MARTINEZ, ANGELITO II</t>
  </si>
  <si>
    <t>CEB-00008014</t>
  </si>
  <si>
    <t>CARL ELECTRONICS REF AND AIRCON</t>
  </si>
  <si>
    <t>CEB-00008013</t>
  </si>
  <si>
    <t>COOLSHINE REF AND SERVICE</t>
  </si>
  <si>
    <t>CEB-00008017</t>
  </si>
  <si>
    <t>CEB-00008016</t>
  </si>
  <si>
    <t>ENGLISH FELLA</t>
  </si>
  <si>
    <t>CEB-00008042</t>
  </si>
  <si>
    <t>AVELINO, JOVELYN</t>
  </si>
  <si>
    <t>CEB-00008041</t>
  </si>
  <si>
    <t>QUIACHON, ADRIEL</t>
  </si>
  <si>
    <t>CEB-00008038</t>
  </si>
  <si>
    <t>CEB-00008037</t>
  </si>
  <si>
    <t>CEB-00008048</t>
  </si>
  <si>
    <t>CAGIGAS, FERNANDO</t>
  </si>
  <si>
    <t>CEB-00008047</t>
  </si>
  <si>
    <t>CEB-00008046</t>
  </si>
  <si>
    <t>CEB-00008066</t>
  </si>
  <si>
    <t>CEB-00008069</t>
  </si>
  <si>
    <t>K.L.K.A</t>
  </si>
  <si>
    <t>CEB-00008071</t>
  </si>
  <si>
    <t xml:space="preserve">RL APPLIANCE </t>
  </si>
  <si>
    <t>CEB-00008003</t>
  </si>
  <si>
    <t>CEB-00008018</t>
  </si>
  <si>
    <t>UNITED MULTI SYSTEM SOLUTION INC.</t>
  </si>
  <si>
    <t>CEB-00008019</t>
  </si>
  <si>
    <t>CEB-00008039</t>
  </si>
  <si>
    <t>CEB-00008040</t>
  </si>
  <si>
    <t>CEB-00008070</t>
  </si>
  <si>
    <t>CEB-00008001</t>
  </si>
  <si>
    <t>CEB-00008020</t>
  </si>
  <si>
    <t>DAG-00011128</t>
  </si>
  <si>
    <t>DACANAY, BENEDICTO</t>
  </si>
  <si>
    <t>DAG-00011131</t>
  </si>
  <si>
    <t>DAG-00011129</t>
  </si>
  <si>
    <t>GERMONO, JOHARA</t>
  </si>
  <si>
    <t>DAG-00011160</t>
  </si>
  <si>
    <t>ADRIANO'S RESTAURANT</t>
  </si>
  <si>
    <t>DAG-00011037</t>
  </si>
  <si>
    <t>DAG-00011223</t>
  </si>
  <si>
    <t>JEFF AIRCONDITION REFRIGERATION SERVICES</t>
  </si>
  <si>
    <t>DAG-00011216</t>
  </si>
  <si>
    <t>DAG-00011236</t>
  </si>
  <si>
    <t>STA. MARIA, MALOU</t>
  </si>
  <si>
    <t>DAG-00011235</t>
  </si>
  <si>
    <t>CAQUIOA, EMMA</t>
  </si>
  <si>
    <t>DAG-00011274</t>
  </si>
  <si>
    <t>DAG-00011267</t>
  </si>
  <si>
    <t>DAG-00011266</t>
  </si>
  <si>
    <t>REYES, JAIME</t>
  </si>
  <si>
    <t>DAG-00011276</t>
  </si>
  <si>
    <t>DAG-00011275</t>
  </si>
  <si>
    <t>DAG-00011315</t>
  </si>
  <si>
    <t>SIM, MELCHOR</t>
  </si>
  <si>
    <t>DAG-00011314</t>
  </si>
  <si>
    <t>DAG-00011333</t>
  </si>
  <si>
    <t>SPEEDCOOL TECH REFRIGERATION &amp; AIRCONDITIONING SVC.</t>
  </si>
  <si>
    <t>DAG-00011332</t>
  </si>
  <si>
    <t>DAG-00011330</t>
  </si>
  <si>
    <t>QUERIMIT, DRA. ISADORA</t>
  </si>
  <si>
    <t>DAG-00011329</t>
  </si>
  <si>
    <t>BATIN, JOYCE</t>
  </si>
  <si>
    <t>DAG-00011367</t>
  </si>
  <si>
    <t>LIM PAN</t>
  </si>
  <si>
    <t>DAG-00011366</t>
  </si>
  <si>
    <t>ESTRADA, JOY</t>
  </si>
  <si>
    <t>DAG-00011441</t>
  </si>
  <si>
    <t>JMD AIRCONICE REPAIRSHOP</t>
  </si>
  <si>
    <t>DAG-00011372</t>
  </si>
  <si>
    <t>MEDRANO, FELIX</t>
  </si>
  <si>
    <t>DAG-00011436</t>
  </si>
  <si>
    <t>NEW TARLAC NORTHERN MARKETING</t>
  </si>
  <si>
    <t>DAG-00011453</t>
  </si>
  <si>
    <t>ROMERZAN AIRCON &amp; REFRIGERATION SVC, CTR.</t>
  </si>
  <si>
    <t>DAG-00011373</t>
  </si>
  <si>
    <t>DAG-00011444</t>
  </si>
  <si>
    <t>DAG-00011455</t>
  </si>
  <si>
    <t>DAG-00011331</t>
  </si>
  <si>
    <t>MFD APPLIANCE SERVICE CENTER</t>
  </si>
  <si>
    <t>DAG-00011052</t>
  </si>
  <si>
    <t>RSK APPLIANCES REPAIR SHOP</t>
  </si>
  <si>
    <t>DAV-00004161</t>
  </si>
  <si>
    <t>LEE, ANITHA</t>
  </si>
  <si>
    <t>DAV-00004175</t>
  </si>
  <si>
    <t>JAROMAHUM, MANUEL JR.</t>
  </si>
  <si>
    <t>DAV-00004174</t>
  </si>
  <si>
    <t>DAV-00004185</t>
  </si>
  <si>
    <t>DAV-00004230</t>
  </si>
  <si>
    <t>TAGABUCNA, LORNA</t>
  </si>
  <si>
    <t>DAV-00004151</t>
  </si>
  <si>
    <t>BURAS, DANIEL</t>
  </si>
  <si>
    <t>DAV-00004152</t>
  </si>
  <si>
    <t>LHILZEE</t>
  </si>
  <si>
    <t>DAV-00004156</t>
  </si>
  <si>
    <t>ESCOBAR, CHING</t>
  </si>
  <si>
    <t>DAV-00004158</t>
  </si>
  <si>
    <t>BARES, ERICK</t>
  </si>
  <si>
    <t>DAV-00004162</t>
  </si>
  <si>
    <t>YRME</t>
  </si>
  <si>
    <t>DAV-00004163</t>
  </si>
  <si>
    <t>KOOL CARE</t>
  </si>
  <si>
    <t>DAV-00004168</t>
  </si>
  <si>
    <t>ASC-ALJOUF RACS AND ELECTRONICS TRADING</t>
  </si>
  <si>
    <t>DAV-00004177</t>
  </si>
  <si>
    <t>JESCOLAR BARZZ REF &amp; AIRCON</t>
  </si>
  <si>
    <t>DAV-00004178</t>
  </si>
  <si>
    <t>BUAL RICHARD</t>
  </si>
  <si>
    <t>DAV-00004179</t>
  </si>
  <si>
    <t>RBMC AIRCON SVC</t>
  </si>
  <si>
    <t>DAV-00004236</t>
  </si>
  <si>
    <t>DAVAO A+ CREDIT CORP</t>
  </si>
  <si>
    <t>DAV-00004237</t>
  </si>
  <si>
    <r>
      <rPr>
        <sz val="8"/>
        <rFont val="Calibri"/>
        <charset val="0"/>
      </rPr>
      <t>MARA</t>
    </r>
    <r>
      <rPr>
        <sz val="8"/>
        <rFont val="Arial"/>
        <charset val="0"/>
      </rPr>
      <t>Ñ</t>
    </r>
    <r>
      <rPr>
        <sz val="8"/>
        <rFont val="Calibri"/>
        <charset val="0"/>
      </rPr>
      <t>ON, LEO</t>
    </r>
  </si>
  <si>
    <t>DAV-00004241</t>
  </si>
  <si>
    <t>REM CLEANAIR</t>
  </si>
  <si>
    <t>DAV-00004191</t>
  </si>
  <si>
    <t>AIRGO SYSTEM INC.</t>
  </si>
  <si>
    <t>DAV-00004160</t>
  </si>
  <si>
    <t>DAV-00004167</t>
  </si>
  <si>
    <t>DAV-00004186</t>
  </si>
  <si>
    <t>DAV-00004187</t>
  </si>
  <si>
    <t>RJJ HORSE POWER AIRCONDITIONING SERVICES</t>
  </si>
  <si>
    <t>DAV-00004188</t>
  </si>
  <si>
    <t>DAV-00004190</t>
  </si>
  <si>
    <t>DAV-00004176</t>
  </si>
  <si>
    <t>DAV-00004144</t>
  </si>
  <si>
    <t>EMCOR AGDAO BRANCH</t>
  </si>
  <si>
    <t>SI</t>
  </si>
  <si>
    <t>SERVICE INVOICE</t>
  </si>
  <si>
    <t>DAV-00004118</t>
  </si>
  <si>
    <t>DAV-00004121</t>
  </si>
  <si>
    <t>DAV-00004129</t>
  </si>
  <si>
    <t>ILO-00004281</t>
  </si>
  <si>
    <t xml:space="preserve">ACCE EASY REMITS SERVICE </t>
  </si>
  <si>
    <t>ILO-00004293</t>
  </si>
  <si>
    <t>J7 HOTEL AND RESORT CORP.</t>
  </si>
  <si>
    <t>ILO-00004292</t>
  </si>
  <si>
    <t>DYNA PRO</t>
  </si>
  <si>
    <t>ILO-00004298</t>
  </si>
  <si>
    <t>ILO-00004302</t>
  </si>
  <si>
    <t>TRAVINA, PEDRO</t>
  </si>
  <si>
    <t>ILO-00004301</t>
  </si>
  <si>
    <t>ILO-00004299</t>
  </si>
  <si>
    <t>R AND S AIRCONDITIONING TRADING</t>
  </si>
  <si>
    <t>ILO-00004303</t>
  </si>
  <si>
    <t>SUMARAY, FRANK</t>
  </si>
  <si>
    <t>ILO-00004324</t>
  </si>
  <si>
    <t>HONTORIA, GILZY</t>
  </si>
  <si>
    <t>ILO-00004323</t>
  </si>
  <si>
    <t>LOPEL AIRCONDITIONING SERVICES</t>
  </si>
  <si>
    <t>ILO-00004314</t>
  </si>
  <si>
    <t>COOL SITE AIRCONDITIONING SERVICE</t>
  </si>
  <si>
    <t>ILO-00004350</t>
  </si>
  <si>
    <t xml:space="preserve">POINT COOL AIRCONDITIONING </t>
  </si>
  <si>
    <t>ILO-00004362</t>
  </si>
  <si>
    <t>LDC REFRIGERATION &amp; AIRCONDITIONING, INC.</t>
  </si>
  <si>
    <t>ILO-00004361</t>
  </si>
  <si>
    <t>GUEVARA, GREG</t>
  </si>
  <si>
    <t>ILO-00004363</t>
  </si>
  <si>
    <t>DISCAYA, ETHEL JOY R.</t>
  </si>
  <si>
    <t>ILO-00004385</t>
  </si>
  <si>
    <t>ILO-00004384</t>
  </si>
  <si>
    <t>ILO-00004383</t>
  </si>
  <si>
    <t>ILO-00004382</t>
  </si>
  <si>
    <t>TECHNOAIRE ENGINEERING SUPPLIES &amp; SERVICES</t>
  </si>
  <si>
    <t>ILO-00004386</t>
  </si>
  <si>
    <t>C. HONTIVEROS</t>
  </si>
  <si>
    <t>ILO-00004399</t>
  </si>
  <si>
    <t>GANEA, MELVIN</t>
  </si>
  <si>
    <t>ILO-00004394</t>
  </si>
  <si>
    <t>UY, ALISTAIR</t>
  </si>
  <si>
    <t>ILO-00004401</t>
  </si>
  <si>
    <t>ILO-00004396</t>
  </si>
  <si>
    <t>ILO-00004430</t>
  </si>
  <si>
    <t>COOL ZONE REF &amp; AIRCON REPAIR &amp; SERVICE</t>
  </si>
  <si>
    <t>ILO-00004439</t>
  </si>
  <si>
    <t>ILO-00004437</t>
  </si>
  <si>
    <t>RS AIRCONDITIONING</t>
  </si>
  <si>
    <t>ILO-00004294</t>
  </si>
  <si>
    <t>RV EMPIRE INC.</t>
  </si>
  <si>
    <t>ILO-00004300</t>
  </si>
  <si>
    <t>NIG MARKETING CORP</t>
  </si>
  <si>
    <t>ILO-00004340</t>
  </si>
  <si>
    <t>ILO-00004391</t>
  </si>
  <si>
    <t>EMCOR INC</t>
  </si>
  <si>
    <t>ILO-00004387</t>
  </si>
  <si>
    <t>ILO-00004400</t>
  </si>
  <si>
    <t>ILO-00004429</t>
  </si>
  <si>
    <t>ILO-00004248</t>
  </si>
  <si>
    <t>ILO-00004117</t>
  </si>
  <si>
    <t>PAM-00012510</t>
  </si>
  <si>
    <t>JNGJ ENTERPRISES</t>
  </si>
  <si>
    <t>PAM-00012345</t>
  </si>
  <si>
    <t>ONG, JONATHAN</t>
  </si>
  <si>
    <t>PAM-00012333</t>
  </si>
  <si>
    <t>KIBANOFF, FRANK/ RONALYANE</t>
  </si>
  <si>
    <t>PAM-00012327</t>
  </si>
  <si>
    <t>SENTINE DEVELOPMENT CORPORATION</t>
  </si>
  <si>
    <t>PAM-00012317</t>
  </si>
  <si>
    <t>PAM-00012316</t>
  </si>
  <si>
    <t>MHIKE'S ELECTRONICS REPAIR CENTER</t>
  </si>
  <si>
    <t>PAM-00012284</t>
  </si>
  <si>
    <t>PAM-00012244</t>
  </si>
  <si>
    <t>TEGELAN, JUDY</t>
  </si>
  <si>
    <t>137705/ 137675</t>
  </si>
  <si>
    <t>PAM-00012207</t>
  </si>
  <si>
    <t>MALLARI, HAZEL ANN</t>
  </si>
  <si>
    <t>PAM-00012197</t>
  </si>
  <si>
    <t>STARCRETE MANUFACTURING CORPORATION</t>
  </si>
  <si>
    <t>PAM-00012176</t>
  </si>
  <si>
    <t>NADGIE AIR ENGINEERING SERVICES</t>
  </si>
  <si>
    <t>PAM-00012147</t>
  </si>
  <si>
    <t>CALLE, JULIET</t>
  </si>
  <si>
    <t>PAM-00012116</t>
  </si>
  <si>
    <t>MORELOS, RENATO JR.</t>
  </si>
  <si>
    <t>PAM-00012114</t>
  </si>
  <si>
    <t>DELA CRUZ, FRANCIS</t>
  </si>
  <si>
    <t>PAM-00012113</t>
  </si>
  <si>
    <t>BATAC, SHARINA</t>
  </si>
  <si>
    <t>PAM-00012112</t>
  </si>
  <si>
    <t>PAM-00012103</t>
  </si>
  <si>
    <t>SINGIAN, ROMEO</t>
  </si>
  <si>
    <t>PAM-00012094</t>
  </si>
  <si>
    <t>GARCIA, HILDA MENDOZA</t>
  </si>
  <si>
    <t>PAM-00012060</t>
  </si>
  <si>
    <t>MALONZO, VAN</t>
  </si>
  <si>
    <t>PAM-00012028</t>
  </si>
  <si>
    <t>CUNANAN, CARLO/ KAREN</t>
  </si>
  <si>
    <t>PAM-00012027</t>
  </si>
  <si>
    <t>TANGLAO, RHIA</t>
  </si>
  <si>
    <t>PAM-00012026</t>
  </si>
  <si>
    <t>BALTAZAR, CHOLE</t>
  </si>
  <si>
    <t>PAM-00012012</t>
  </si>
  <si>
    <t>K'S DINNER</t>
  </si>
  <si>
    <t>PAM-00012003</t>
  </si>
  <si>
    <t>VILLEGAS, JOCELYN</t>
  </si>
  <si>
    <t>PAM-00011974</t>
  </si>
  <si>
    <t>AQUINO, FLORA</t>
  </si>
  <si>
    <t>PAM-00011941</t>
  </si>
  <si>
    <t>IBAY, CYNTHIA GOMEZ</t>
  </si>
  <si>
    <t>PAM-00011938</t>
  </si>
  <si>
    <t>DECIO, DARWIN</t>
  </si>
  <si>
    <t>PAM-00011931</t>
  </si>
  <si>
    <t>LAKAP, SHIEKH RIYADH</t>
  </si>
  <si>
    <t>PAM-00011930</t>
  </si>
  <si>
    <t>RIVERA, JR., GIL</t>
  </si>
  <si>
    <t>PAM-00011911</t>
  </si>
  <si>
    <t>CABISUDO, STEPHEN</t>
  </si>
  <si>
    <t>PAM-00011908</t>
  </si>
  <si>
    <t>PAM-00011907</t>
  </si>
  <si>
    <t>PAM-00011902</t>
  </si>
  <si>
    <t>ANAIN, KATE</t>
  </si>
  <si>
    <t>PAM-00011901</t>
  </si>
  <si>
    <t>SALAZAR, RENZ VINCENT PAUL</t>
  </si>
  <si>
    <t>PAM-00011899</t>
  </si>
  <si>
    <t>COCJIN, JUANITA</t>
  </si>
  <si>
    <t>PAM-00011881</t>
  </si>
  <si>
    <t>DGMC REF &amp; AIRCON SERVICE CENTER</t>
  </si>
  <si>
    <t>PAM-00011880</t>
  </si>
  <si>
    <t>AIRSAVERS TECHNOLOGIES INC.</t>
  </si>
  <si>
    <t>PAM-00011872</t>
  </si>
  <si>
    <t>BALATBAT, HAYDEE</t>
  </si>
  <si>
    <t>PAM-00011844</t>
  </si>
  <si>
    <t>ATTY. LIN, CHIN CHIH</t>
  </si>
  <si>
    <t>PAM-00011835</t>
  </si>
  <si>
    <t>ZENNA, JAYSON</t>
  </si>
  <si>
    <t>PAM-00011834</t>
  </si>
  <si>
    <t>MARFIL, REYNAN</t>
  </si>
  <si>
    <t>PAM-00011832</t>
  </si>
  <si>
    <t>PAM-00011828</t>
  </si>
  <si>
    <t>MAC AIRE COOLING INDUSTRIES CORP.</t>
  </si>
  <si>
    <t>PAM-00012350</t>
  </si>
  <si>
    <r>
      <rPr>
        <sz val="8"/>
        <rFont val="Calibri"/>
        <charset val="0"/>
      </rPr>
      <t>VI</t>
    </r>
    <r>
      <rPr>
        <sz val="8"/>
        <rFont val="Arial"/>
        <charset val="0"/>
      </rPr>
      <t>Ñ</t>
    </r>
    <r>
      <rPr>
        <sz val="8"/>
        <rFont val="Calibri"/>
        <charset val="0"/>
      </rPr>
      <t>AS, ROSE ANN</t>
    </r>
  </si>
  <si>
    <t>0055</t>
  </si>
  <si>
    <t>PAM-00012372</t>
  </si>
  <si>
    <r>
      <rPr>
        <sz val="8"/>
        <rFont val="Calibri"/>
        <charset val="0"/>
      </rPr>
      <t>CARI</t>
    </r>
    <r>
      <rPr>
        <sz val="8"/>
        <rFont val="Arial"/>
        <charset val="0"/>
      </rPr>
      <t>Ñ</t>
    </r>
    <r>
      <rPr>
        <sz val="8"/>
        <rFont val="Calibri"/>
        <charset val="0"/>
      </rPr>
      <t>O, GEMMA GARCIA</t>
    </r>
  </si>
  <si>
    <t>PAM-00012436</t>
  </si>
  <si>
    <t>SUMAWAY, LANI</t>
  </si>
  <si>
    <t>PAM-00011903</t>
  </si>
  <si>
    <t>JAAES AIRCONDITIONING SERVICES</t>
  </si>
  <si>
    <t>PAM-00012256</t>
  </si>
  <si>
    <t>BARMEN REF. SHOP</t>
  </si>
  <si>
    <t>PAM-00012257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</si>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</sst>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8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8"/>
      <name val="Calibri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indexed="20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sz val="8"/>
      <color theme="1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color rgb="FF7030A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8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0"/>
    </font>
    <font>
      <b/>
      <sz val="9"/>
      <name val="Times New Roman"/>
      <charset val="0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5" borderId="24" applyNumberFormat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6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176" fontId="4" fillId="0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77" fontId="4" fillId="0" borderId="7" xfId="0" applyNumberFormat="1" applyFont="1" applyFill="1" applyBorder="1" applyAlignment="1"/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177" fontId="4" fillId="0" borderId="4" xfId="0" applyNumberFormat="1" applyFont="1" applyFill="1" applyBorder="1" applyAlignment="1"/>
    <xf numFmtId="0" fontId="7" fillId="0" borderId="4" xfId="0" applyFont="1" applyFill="1" applyBorder="1" applyAlignment="1"/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176" fontId="8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7" fontId="7" fillId="0" borderId="4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176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7" fontId="8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/>
    </xf>
    <xf numFmtId="0" fontId="4" fillId="0" borderId="11" xfId="0" applyFont="1" applyFill="1" applyBorder="1" applyAlignment="1"/>
    <xf numFmtId="178" fontId="4" fillId="0" borderId="4" xfId="0" applyNumberFormat="1" applyFont="1" applyFill="1" applyBorder="1" applyAlignment="1"/>
    <xf numFmtId="1" fontId="10" fillId="0" borderId="4" xfId="0" applyNumberFormat="1" applyFont="1" applyFill="1" applyBorder="1" applyAlignment="1">
      <alignment horizontal="center" vertical="center"/>
    </xf>
    <xf numFmtId="43" fontId="4" fillId="0" borderId="12" xfId="1" applyFont="1" applyFill="1" applyBorder="1" applyAlignment="1"/>
    <xf numFmtId="0" fontId="4" fillId="0" borderId="0" xfId="0" applyFont="1" applyFill="1" applyBorder="1" applyAlignment="1"/>
    <xf numFmtId="44" fontId="2" fillId="0" borderId="1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4" fillId="0" borderId="7" xfId="1" applyFont="1" applyFill="1" applyBorder="1" applyAlignment="1"/>
    <xf numFmtId="0" fontId="4" fillId="0" borderId="4" xfId="0" applyFont="1" applyFill="1" applyBorder="1" applyAlignment="1">
      <alignment horizontal="center"/>
    </xf>
    <xf numFmtId="176" fontId="8" fillId="0" borderId="4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6" fontId="4" fillId="0" borderId="7" xfId="1" applyNumberFormat="1" applyFont="1" applyFill="1" applyBorder="1" applyAlignment="1"/>
    <xf numFmtId="1" fontId="12" fillId="0" borderId="4" xfId="0" applyNumberFormat="1" applyFont="1" applyFill="1" applyBorder="1" applyAlignment="1"/>
    <xf numFmtId="43" fontId="7" fillId="0" borderId="12" xfId="1" applyFont="1" applyFill="1" applyBorder="1" applyAlignment="1"/>
    <xf numFmtId="0" fontId="7" fillId="0" borderId="4" xfId="0" applyFont="1" applyFill="1" applyBorder="1" applyAlignment="1">
      <alignment horizontal="center"/>
    </xf>
    <xf numFmtId="43" fontId="8" fillId="0" borderId="12" xfId="1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3" fontId="7" fillId="0" borderId="0" xfId="1" applyFont="1" applyFill="1" applyBorder="1" applyAlignment="1"/>
    <xf numFmtId="17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3" fontId="13" fillId="0" borderId="0" xfId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6" fillId="2" borderId="7" xfId="0" applyFont="1" applyFill="1" applyBorder="1" applyAlignment="1"/>
    <xf numFmtId="0" fontId="9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43" fontId="17" fillId="0" borderId="7" xfId="1" applyFont="1" applyFill="1" applyBorder="1" applyAlignment="1">
      <alignment horizontal="left"/>
    </xf>
    <xf numFmtId="176" fontId="4" fillId="0" borderId="0" xfId="1" applyNumberFormat="1" applyFont="1" applyFill="1" applyBorder="1" applyAlignment="1"/>
    <xf numFmtId="177" fontId="7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178" fontId="4" fillId="0" borderId="0" xfId="0" applyNumberFormat="1" applyFont="1" applyFill="1" applyBorder="1" applyAlignment="1"/>
    <xf numFmtId="177" fontId="4" fillId="0" borderId="12" xfId="0" applyNumberFormat="1" applyFont="1" applyFill="1" applyBorder="1" applyAlignment="1"/>
    <xf numFmtId="176" fontId="4" fillId="0" borderId="4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/>
    </xf>
    <xf numFmtId="178" fontId="4" fillId="0" borderId="7" xfId="0" applyNumberFormat="1" applyFont="1" applyFill="1" applyBorder="1" applyAlignment="1">
      <alignment horizontal="center"/>
    </xf>
    <xf numFmtId="43" fontId="4" fillId="0" borderId="4" xfId="1" applyFont="1" applyFill="1" applyBorder="1" applyAlignment="1"/>
    <xf numFmtId="0" fontId="4" fillId="0" borderId="16" xfId="0" applyFont="1" applyFill="1" applyBorder="1" applyAlignment="1"/>
    <xf numFmtId="178" fontId="4" fillId="0" borderId="7" xfId="0" applyNumberFormat="1" applyFont="1" applyFill="1" applyBorder="1" applyAlignment="1"/>
    <xf numFmtId="1" fontId="10" fillId="0" borderId="7" xfId="0" applyNumberFormat="1" applyFont="1" applyFill="1" applyBorder="1" applyAlignment="1">
      <alignment horizontal="center" vertical="center"/>
    </xf>
    <xf numFmtId="43" fontId="4" fillId="0" borderId="17" xfId="1" applyFont="1" applyFill="1" applyBorder="1" applyAlignment="1"/>
    <xf numFmtId="176" fontId="4" fillId="0" borderId="4" xfId="1" applyNumberFormat="1" applyFont="1" applyFill="1" applyBorder="1" applyAlignment="1"/>
    <xf numFmtId="178" fontId="12" fillId="0" borderId="4" xfId="0" applyNumberFormat="1" applyFont="1" applyFill="1" applyBorder="1" applyAlignment="1"/>
    <xf numFmtId="1" fontId="10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3" fontId="4" fillId="0" borderId="4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/>
    </xf>
    <xf numFmtId="178" fontId="12" fillId="0" borderId="12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3" fontId="23" fillId="0" borderId="0" xfId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3" fontId="4" fillId="0" borderId="12" xfId="1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6" fontId="25" fillId="0" borderId="7" xfId="0" applyNumberFormat="1" applyFon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43" fontId="4" fillId="0" borderId="4" xfId="1" applyFont="1" applyFill="1" applyBorder="1" applyAlignment="1">
      <alignment horizontal="left"/>
    </xf>
    <xf numFmtId="0" fontId="5" fillId="0" borderId="18" xfId="0" applyFont="1" applyFill="1" applyBorder="1" applyAlignment="1">
      <alignment horizontal="center"/>
    </xf>
    <xf numFmtId="0" fontId="4" fillId="0" borderId="19" xfId="0" applyFont="1" applyFill="1" applyBorder="1" applyAlignment="1"/>
    <xf numFmtId="43" fontId="4" fillId="0" borderId="12" xfId="1" applyFont="1" applyFill="1" applyBorder="1" applyAlignment="1">
      <alignment horizontal="left"/>
    </xf>
    <xf numFmtId="0" fontId="20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/>
    </xf>
    <xf numFmtId="43" fontId="4" fillId="0" borderId="18" xfId="1" applyFont="1" applyFill="1" applyBorder="1" applyAlignment="1"/>
    <xf numFmtId="4" fontId="4" fillId="0" borderId="7" xfId="1" applyNumberFormat="1" applyFont="1" applyFill="1" applyBorder="1" applyAlignment="1">
      <alignment horizontal="right"/>
    </xf>
    <xf numFmtId="0" fontId="6" fillId="0" borderId="4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01"/>
    <col min="6" max="6" width="14.4285714285714" style="102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1.1428571428571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103"/>
      <c r="F1" s="104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103"/>
      <c r="F2" s="104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103"/>
      <c r="F3" s="104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103"/>
      <c r="F4" s="104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103"/>
      <c r="F5" s="104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105" t="s">
        <v>8</v>
      </c>
      <c r="F6" s="10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7" t="s">
        <v>17</v>
      </c>
      <c r="F7" s="108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45414</v>
      </c>
      <c r="B8" s="13">
        <v>45414</v>
      </c>
      <c r="C8" s="19" t="s">
        <v>20</v>
      </c>
      <c r="D8" s="20" t="s">
        <v>21</v>
      </c>
      <c r="E8" s="109">
        <v>45414</v>
      </c>
      <c r="F8" s="110">
        <v>5559</v>
      </c>
      <c r="G8" s="22"/>
      <c r="H8" s="22"/>
      <c r="I8" s="22"/>
      <c r="J8" s="22">
        <v>880</v>
      </c>
      <c r="K8" s="18"/>
      <c r="L8" s="76"/>
      <c r="M8" s="76"/>
      <c r="N8" s="42">
        <f t="shared" ref="N8:N30" si="0">G8+H8+I8+J8+K8+L8+M8</f>
        <v>880</v>
      </c>
      <c r="O8" s="51"/>
      <c r="P8" s="47"/>
      <c r="Q8" s="78"/>
    </row>
    <row r="9" s="1" customFormat="1" customHeight="1" spans="1:17">
      <c r="A9" s="77">
        <v>45414</v>
      </c>
      <c r="B9" s="77">
        <v>45414</v>
      </c>
      <c r="C9" s="19" t="s">
        <v>22</v>
      </c>
      <c r="D9" s="20" t="s">
        <v>23</v>
      </c>
      <c r="E9" s="109">
        <v>45414</v>
      </c>
      <c r="F9" s="110">
        <v>5558</v>
      </c>
      <c r="G9" s="76"/>
      <c r="H9" s="76"/>
      <c r="I9" s="76"/>
      <c r="J9" s="76">
        <v>5280</v>
      </c>
      <c r="K9" s="76"/>
      <c r="L9" s="76"/>
      <c r="M9" s="76"/>
      <c r="N9" s="42">
        <f t="shared" si="0"/>
        <v>5280</v>
      </c>
      <c r="O9" s="51"/>
      <c r="P9" s="47"/>
      <c r="Q9" s="78"/>
    </row>
    <row r="10" s="1" customFormat="1" customHeight="1" spans="1:17">
      <c r="A10" s="13">
        <v>45414</v>
      </c>
      <c r="B10" s="13">
        <v>45414</v>
      </c>
      <c r="C10" s="19" t="s">
        <v>24</v>
      </c>
      <c r="D10" s="20" t="s">
        <v>25</v>
      </c>
      <c r="E10" s="111">
        <v>45414</v>
      </c>
      <c r="F10" s="110">
        <v>5557</v>
      </c>
      <c r="G10" s="22"/>
      <c r="H10" s="22"/>
      <c r="I10" s="22"/>
      <c r="J10" s="22">
        <v>1100</v>
      </c>
      <c r="K10" s="22"/>
      <c r="L10" s="22"/>
      <c r="M10" s="22"/>
      <c r="N10" s="46">
        <f t="shared" si="0"/>
        <v>1100</v>
      </c>
      <c r="O10" s="13"/>
      <c r="P10" s="47"/>
      <c r="Q10" s="43"/>
    </row>
    <row r="11" s="1" customFormat="1" customHeight="1" spans="1:17">
      <c r="A11" s="13">
        <v>45414</v>
      </c>
      <c r="B11" s="13">
        <v>45414</v>
      </c>
      <c r="C11" s="19" t="s">
        <v>26</v>
      </c>
      <c r="D11" s="20" t="s">
        <v>27</v>
      </c>
      <c r="E11" s="111">
        <v>45414</v>
      </c>
      <c r="F11" s="110">
        <v>5556</v>
      </c>
      <c r="G11" s="22"/>
      <c r="H11" s="22"/>
      <c r="I11" s="22"/>
      <c r="J11" s="22">
        <v>1100</v>
      </c>
      <c r="K11" s="22"/>
      <c r="L11" s="22"/>
      <c r="M11" s="22"/>
      <c r="N11" s="46">
        <f t="shared" si="0"/>
        <v>1100</v>
      </c>
      <c r="O11" s="13"/>
      <c r="P11" s="47"/>
      <c r="Q11" s="43"/>
    </row>
    <row r="12" s="1" customFormat="1" customHeight="1" spans="1:17">
      <c r="A12" s="13">
        <v>45416</v>
      </c>
      <c r="B12" s="13">
        <v>45416</v>
      </c>
      <c r="C12" s="19" t="s">
        <v>28</v>
      </c>
      <c r="D12" s="20" t="s">
        <v>29</v>
      </c>
      <c r="E12" s="111">
        <v>45416</v>
      </c>
      <c r="F12" s="110">
        <v>5561</v>
      </c>
      <c r="G12" s="22"/>
      <c r="H12" s="22"/>
      <c r="I12" s="22"/>
      <c r="J12" s="22">
        <v>1408</v>
      </c>
      <c r="K12" s="22"/>
      <c r="L12" s="22"/>
      <c r="M12" s="22"/>
      <c r="N12" s="46">
        <f t="shared" si="0"/>
        <v>1408</v>
      </c>
      <c r="O12" s="13"/>
      <c r="P12" s="47"/>
      <c r="Q12" s="43"/>
    </row>
    <row r="13" s="1" customFormat="1" customHeight="1" spans="1:17">
      <c r="A13" s="13">
        <v>45416</v>
      </c>
      <c r="B13" s="13">
        <v>45416</v>
      </c>
      <c r="C13" s="19" t="s">
        <v>30</v>
      </c>
      <c r="D13" s="20" t="s">
        <v>31</v>
      </c>
      <c r="E13" s="111">
        <v>45416</v>
      </c>
      <c r="F13" s="110">
        <v>5560</v>
      </c>
      <c r="G13" s="22"/>
      <c r="H13" s="22"/>
      <c r="I13" s="22"/>
      <c r="J13" s="22">
        <v>4400</v>
      </c>
      <c r="K13" s="22"/>
      <c r="L13" s="22"/>
      <c r="M13" s="22"/>
      <c r="N13" s="46">
        <f t="shared" si="0"/>
        <v>4400</v>
      </c>
      <c r="O13" s="13"/>
      <c r="P13" s="47"/>
      <c r="Q13" s="43"/>
    </row>
    <row r="14" s="1" customFormat="1" customHeight="1" spans="1:17">
      <c r="A14" s="79">
        <v>45418</v>
      </c>
      <c r="B14" s="79">
        <v>45418</v>
      </c>
      <c r="C14" s="19" t="s">
        <v>32</v>
      </c>
      <c r="D14" s="20" t="s">
        <v>33</v>
      </c>
      <c r="E14" s="112">
        <v>45419</v>
      </c>
      <c r="F14" s="110">
        <v>5562</v>
      </c>
      <c r="G14" s="80"/>
      <c r="H14" s="80"/>
      <c r="I14" s="80"/>
      <c r="J14" s="80"/>
      <c r="K14" s="80">
        <v>240</v>
      </c>
      <c r="L14" s="80"/>
      <c r="M14" s="80"/>
      <c r="N14" s="46">
        <f t="shared" si="0"/>
        <v>240</v>
      </c>
      <c r="O14" s="13"/>
      <c r="P14" s="47"/>
      <c r="Q14" s="43"/>
    </row>
    <row r="15" s="1" customFormat="1" customHeight="1" spans="1:17">
      <c r="A15" s="13">
        <v>45419</v>
      </c>
      <c r="B15" s="13">
        <v>45419</v>
      </c>
      <c r="C15" s="19" t="s">
        <v>34</v>
      </c>
      <c r="D15" s="20" t="s">
        <v>35</v>
      </c>
      <c r="E15" s="111">
        <v>45419</v>
      </c>
      <c r="F15" s="110">
        <v>5562</v>
      </c>
      <c r="G15" s="22"/>
      <c r="H15" s="22"/>
      <c r="I15" s="22"/>
      <c r="J15" s="22"/>
      <c r="K15" s="22">
        <v>240</v>
      </c>
      <c r="L15" s="22"/>
      <c r="M15" s="22"/>
      <c r="N15" s="46">
        <f t="shared" si="0"/>
        <v>240</v>
      </c>
      <c r="O15" s="13"/>
      <c r="P15" s="47"/>
      <c r="Q15" s="43"/>
    </row>
    <row r="16" s="1" customFormat="1" customHeight="1" spans="1:17">
      <c r="A16" s="13">
        <v>45420</v>
      </c>
      <c r="B16" s="13">
        <v>45420</v>
      </c>
      <c r="C16" s="19" t="s">
        <v>36</v>
      </c>
      <c r="D16" s="20" t="s">
        <v>37</v>
      </c>
      <c r="E16" s="111">
        <v>45420</v>
      </c>
      <c r="F16" s="110">
        <v>5565</v>
      </c>
      <c r="G16" s="22"/>
      <c r="H16" s="22"/>
      <c r="I16" s="22"/>
      <c r="J16" s="22">
        <v>880</v>
      </c>
      <c r="K16" s="22"/>
      <c r="L16" s="22"/>
      <c r="M16" s="22"/>
      <c r="N16" s="46">
        <f t="shared" si="0"/>
        <v>880</v>
      </c>
      <c r="O16" s="13"/>
      <c r="P16" s="47"/>
      <c r="Q16" s="43"/>
    </row>
    <row r="17" s="1" customFormat="1" customHeight="1" spans="1:17">
      <c r="A17" s="13">
        <v>45421</v>
      </c>
      <c r="B17" s="13">
        <v>45421</v>
      </c>
      <c r="C17" s="19" t="s">
        <v>38</v>
      </c>
      <c r="D17" s="20" t="s">
        <v>39</v>
      </c>
      <c r="E17" s="111">
        <v>45421</v>
      </c>
      <c r="F17" s="110">
        <v>5563</v>
      </c>
      <c r="G17" s="22"/>
      <c r="H17" s="22"/>
      <c r="I17" s="22"/>
      <c r="J17" s="22"/>
      <c r="K17" s="22">
        <v>2100</v>
      </c>
      <c r="L17" s="22"/>
      <c r="M17" s="22"/>
      <c r="N17" s="46">
        <f t="shared" si="0"/>
        <v>2100</v>
      </c>
      <c r="O17" s="13"/>
      <c r="P17" s="47"/>
      <c r="Q17" s="43"/>
    </row>
    <row r="18" s="1" customFormat="1" customHeight="1" spans="1:17">
      <c r="A18" s="13">
        <v>45423</v>
      </c>
      <c r="B18" s="13">
        <v>45423</v>
      </c>
      <c r="C18" s="19" t="s">
        <v>40</v>
      </c>
      <c r="D18" s="20" t="s">
        <v>37</v>
      </c>
      <c r="E18" s="111">
        <v>45423</v>
      </c>
      <c r="F18" s="110">
        <v>5569</v>
      </c>
      <c r="G18" s="22"/>
      <c r="H18" s="22"/>
      <c r="I18" s="22"/>
      <c r="J18" s="22">
        <v>4400</v>
      </c>
      <c r="K18" s="22"/>
      <c r="L18" s="22"/>
      <c r="M18" s="22"/>
      <c r="N18" s="46">
        <f t="shared" si="0"/>
        <v>4400</v>
      </c>
      <c r="O18" s="13"/>
      <c r="P18" s="47"/>
      <c r="Q18" s="43"/>
    </row>
    <row r="19" s="1" customFormat="1" customHeight="1" spans="1:17">
      <c r="A19" s="13">
        <v>45425</v>
      </c>
      <c r="B19" s="13">
        <v>45425</v>
      </c>
      <c r="C19" s="19" t="s">
        <v>41</v>
      </c>
      <c r="D19" s="20" t="s">
        <v>35</v>
      </c>
      <c r="E19" s="111">
        <v>45434</v>
      </c>
      <c r="F19" s="110">
        <v>137594</v>
      </c>
      <c r="G19" s="22"/>
      <c r="H19" s="22"/>
      <c r="I19" s="22"/>
      <c r="J19" s="22">
        <v>4400</v>
      </c>
      <c r="K19" s="22"/>
      <c r="L19" s="22"/>
      <c r="M19" s="22"/>
      <c r="N19" s="46">
        <f t="shared" si="0"/>
        <v>4400</v>
      </c>
      <c r="O19" s="13"/>
      <c r="P19" s="47"/>
      <c r="Q19" s="43"/>
    </row>
    <row r="20" s="1" customFormat="1" customHeight="1" spans="1:17">
      <c r="A20" s="13">
        <v>45432</v>
      </c>
      <c r="B20" s="13">
        <v>45432</v>
      </c>
      <c r="C20" s="19" t="s">
        <v>42</v>
      </c>
      <c r="D20" s="20" t="s">
        <v>29</v>
      </c>
      <c r="E20" s="111">
        <v>45432</v>
      </c>
      <c r="F20" s="110">
        <v>5572</v>
      </c>
      <c r="G20" s="22"/>
      <c r="H20" s="22"/>
      <c r="I20" s="22"/>
      <c r="J20" s="22">
        <v>440</v>
      </c>
      <c r="K20" s="22"/>
      <c r="L20" s="22"/>
      <c r="M20" s="22"/>
      <c r="N20" s="46">
        <f t="shared" si="0"/>
        <v>440</v>
      </c>
      <c r="O20" s="13"/>
      <c r="P20" s="47"/>
      <c r="Q20" s="43"/>
    </row>
    <row r="21" s="1" customFormat="1" customHeight="1" spans="1:17">
      <c r="A21" s="13">
        <v>45432</v>
      </c>
      <c r="B21" s="13">
        <v>45432</v>
      </c>
      <c r="C21" s="19" t="s">
        <v>43</v>
      </c>
      <c r="D21" s="20" t="s">
        <v>44</v>
      </c>
      <c r="E21" s="111">
        <v>45432</v>
      </c>
      <c r="F21" s="110">
        <v>5571</v>
      </c>
      <c r="G21" s="22"/>
      <c r="H21" s="22"/>
      <c r="I21" s="22"/>
      <c r="J21" s="22">
        <v>1100</v>
      </c>
      <c r="K21" s="22"/>
      <c r="L21" s="22"/>
      <c r="M21" s="22"/>
      <c r="N21" s="46">
        <f t="shared" si="0"/>
        <v>1100</v>
      </c>
      <c r="O21" s="13"/>
      <c r="P21" s="47"/>
      <c r="Q21" s="43"/>
    </row>
    <row r="22" s="1" customFormat="1" customHeight="1" spans="1:17">
      <c r="A22" s="13">
        <v>45433</v>
      </c>
      <c r="B22" s="13">
        <v>45433</v>
      </c>
      <c r="C22" s="19" t="s">
        <v>45</v>
      </c>
      <c r="D22" s="20" t="s">
        <v>35</v>
      </c>
      <c r="E22" s="111">
        <v>45434</v>
      </c>
      <c r="F22" s="110">
        <v>5577</v>
      </c>
      <c r="G22" s="22"/>
      <c r="H22" s="22"/>
      <c r="I22" s="22"/>
      <c r="J22" s="22">
        <v>1760</v>
      </c>
      <c r="K22" s="22"/>
      <c r="L22" s="22"/>
      <c r="M22" s="22"/>
      <c r="N22" s="46">
        <f t="shared" si="0"/>
        <v>1760</v>
      </c>
      <c r="O22" s="13"/>
      <c r="P22" s="47"/>
      <c r="Q22" s="43"/>
    </row>
    <row r="23" s="1" customFormat="1" customHeight="1" spans="1:17">
      <c r="A23" s="13">
        <v>45433</v>
      </c>
      <c r="B23" s="13">
        <v>45433</v>
      </c>
      <c r="C23" s="19" t="s">
        <v>46</v>
      </c>
      <c r="D23" s="20" t="s">
        <v>37</v>
      </c>
      <c r="E23" s="111">
        <v>45433</v>
      </c>
      <c r="F23" s="110">
        <v>5574</v>
      </c>
      <c r="G23" s="22"/>
      <c r="H23" s="22"/>
      <c r="I23" s="22"/>
      <c r="J23" s="22">
        <v>3872</v>
      </c>
      <c r="K23" s="22"/>
      <c r="L23" s="22"/>
      <c r="M23" s="22"/>
      <c r="N23" s="46">
        <f t="shared" si="0"/>
        <v>3872</v>
      </c>
      <c r="O23" s="13"/>
      <c r="P23" s="47"/>
      <c r="Q23" s="43"/>
    </row>
    <row r="24" s="1" customFormat="1" customHeight="1" spans="1:17">
      <c r="A24" s="13">
        <v>45433</v>
      </c>
      <c r="B24" s="13">
        <v>45433</v>
      </c>
      <c r="C24" s="19" t="s">
        <v>47</v>
      </c>
      <c r="D24" s="20" t="s">
        <v>33</v>
      </c>
      <c r="E24" s="111">
        <v>45433</v>
      </c>
      <c r="F24" s="110">
        <v>5573</v>
      </c>
      <c r="G24" s="22"/>
      <c r="H24" s="22"/>
      <c r="I24" s="22"/>
      <c r="J24" s="22">
        <v>440</v>
      </c>
      <c r="K24" s="22"/>
      <c r="L24" s="22"/>
      <c r="M24" s="22"/>
      <c r="N24" s="46">
        <f t="shared" si="0"/>
        <v>440</v>
      </c>
      <c r="O24" s="13"/>
      <c r="P24" s="47"/>
      <c r="Q24" s="43"/>
    </row>
    <row r="25" s="1" customFormat="1" customHeight="1" spans="1:17">
      <c r="A25" s="13">
        <v>45434</v>
      </c>
      <c r="B25" s="13">
        <v>45434</v>
      </c>
      <c r="C25" s="19" t="s">
        <v>48</v>
      </c>
      <c r="D25" s="20" t="s">
        <v>37</v>
      </c>
      <c r="E25" s="111">
        <v>45434</v>
      </c>
      <c r="F25" s="110">
        <v>5576</v>
      </c>
      <c r="G25" s="22"/>
      <c r="H25" s="22"/>
      <c r="I25" s="22"/>
      <c r="J25" s="22">
        <v>5280</v>
      </c>
      <c r="K25" s="22"/>
      <c r="L25" s="22"/>
      <c r="M25" s="22"/>
      <c r="N25" s="46">
        <f t="shared" si="0"/>
        <v>5280</v>
      </c>
      <c r="O25" s="13"/>
      <c r="P25" s="47"/>
      <c r="Q25" s="43"/>
    </row>
    <row r="26" s="1" customFormat="1" customHeight="1" spans="1:17">
      <c r="A26" s="13">
        <v>45434</v>
      </c>
      <c r="B26" s="13">
        <v>45434</v>
      </c>
      <c r="C26" s="19" t="s">
        <v>49</v>
      </c>
      <c r="D26" s="20" t="s">
        <v>50</v>
      </c>
      <c r="E26" s="111">
        <v>45434</v>
      </c>
      <c r="F26" s="110">
        <v>5575</v>
      </c>
      <c r="G26" s="22"/>
      <c r="H26" s="22"/>
      <c r="I26" s="22"/>
      <c r="J26" s="22">
        <v>440</v>
      </c>
      <c r="K26" s="22"/>
      <c r="L26" s="22"/>
      <c r="M26" s="22"/>
      <c r="N26" s="46">
        <f t="shared" si="0"/>
        <v>440</v>
      </c>
      <c r="O26" s="13"/>
      <c r="P26" s="47"/>
      <c r="Q26" s="43"/>
    </row>
    <row r="27" s="1" customFormat="1" customHeight="1" spans="1:17">
      <c r="A27" s="13">
        <v>45435</v>
      </c>
      <c r="B27" s="13">
        <v>45435</v>
      </c>
      <c r="C27" s="19" t="s">
        <v>51</v>
      </c>
      <c r="D27" s="20" t="s">
        <v>52</v>
      </c>
      <c r="E27" s="111">
        <v>45435</v>
      </c>
      <c r="F27" s="110">
        <v>5579</v>
      </c>
      <c r="G27" s="22"/>
      <c r="H27" s="22"/>
      <c r="I27" s="22"/>
      <c r="J27" s="22">
        <v>704</v>
      </c>
      <c r="K27" s="22"/>
      <c r="L27" s="22"/>
      <c r="M27" s="22"/>
      <c r="N27" s="46">
        <f t="shared" si="0"/>
        <v>704</v>
      </c>
      <c r="O27" s="13"/>
      <c r="P27" s="47"/>
      <c r="Q27" s="43"/>
    </row>
    <row r="28" s="1" customFormat="1" customHeight="1" spans="1:17">
      <c r="A28" s="13">
        <v>45435</v>
      </c>
      <c r="B28" s="13">
        <v>45435</v>
      </c>
      <c r="C28" s="19" t="s">
        <v>53</v>
      </c>
      <c r="D28" s="20" t="s">
        <v>31</v>
      </c>
      <c r="E28" s="111">
        <v>45435</v>
      </c>
      <c r="F28" s="110">
        <v>5578</v>
      </c>
      <c r="G28" s="22"/>
      <c r="H28" s="22"/>
      <c r="I28" s="22"/>
      <c r="J28" s="22">
        <v>2200</v>
      </c>
      <c r="K28" s="22"/>
      <c r="L28" s="22"/>
      <c r="M28" s="22"/>
      <c r="N28" s="46">
        <f t="shared" si="0"/>
        <v>2200</v>
      </c>
      <c r="O28" s="13"/>
      <c r="P28" s="47"/>
      <c r="Q28" s="43"/>
    </row>
    <row r="29" s="1" customFormat="1" customHeight="1" spans="1:17">
      <c r="A29" s="13">
        <v>45436</v>
      </c>
      <c r="B29" s="13">
        <v>45436</v>
      </c>
      <c r="C29" s="19" t="s">
        <v>54</v>
      </c>
      <c r="D29" s="20" t="s">
        <v>35</v>
      </c>
      <c r="E29" s="111">
        <v>45436</v>
      </c>
      <c r="F29" s="110">
        <v>5580</v>
      </c>
      <c r="G29" s="22"/>
      <c r="H29" s="22"/>
      <c r="I29" s="22"/>
      <c r="J29" s="22">
        <v>2200</v>
      </c>
      <c r="K29" s="22"/>
      <c r="L29" s="22"/>
      <c r="M29" s="22"/>
      <c r="N29" s="46">
        <f t="shared" si="0"/>
        <v>2200</v>
      </c>
      <c r="O29" s="13"/>
      <c r="P29" s="47"/>
      <c r="Q29" s="43"/>
    </row>
    <row r="30" s="1" customFormat="1" customHeight="1" spans="1:17">
      <c r="A30" s="13">
        <v>45437</v>
      </c>
      <c r="B30" s="13">
        <v>45437</v>
      </c>
      <c r="C30" s="19" t="s">
        <v>55</v>
      </c>
      <c r="D30" s="20" t="s">
        <v>56</v>
      </c>
      <c r="E30" s="111">
        <v>45436</v>
      </c>
      <c r="F30" s="110">
        <v>5581</v>
      </c>
      <c r="G30" s="22"/>
      <c r="H30" s="22"/>
      <c r="I30" s="22"/>
      <c r="J30" s="22">
        <v>1100</v>
      </c>
      <c r="K30" s="22"/>
      <c r="L30" s="22"/>
      <c r="M30" s="22"/>
      <c r="N30" s="46">
        <f t="shared" si="0"/>
        <v>1100</v>
      </c>
      <c r="O30" s="13"/>
      <c r="P30" s="47"/>
      <c r="Q30" s="43"/>
    </row>
    <row r="31" s="1" customFormat="1" customHeight="1" spans="1:17">
      <c r="A31" s="23" t="s">
        <v>57</v>
      </c>
      <c r="B31" s="24"/>
      <c r="C31" s="25"/>
      <c r="D31" s="26"/>
      <c r="E31" s="113"/>
      <c r="F31" s="110" t="s">
        <v>58</v>
      </c>
      <c r="G31" s="29">
        <f t="shared" ref="G31:N31" si="1">SUM(G8:G30)</f>
        <v>0</v>
      </c>
      <c r="H31" s="29">
        <f t="shared" si="1"/>
        <v>0</v>
      </c>
      <c r="I31" s="29">
        <f t="shared" si="1"/>
        <v>0</v>
      </c>
      <c r="J31" s="29">
        <f t="shared" si="1"/>
        <v>43384</v>
      </c>
      <c r="K31" s="29">
        <f t="shared" si="1"/>
        <v>2580</v>
      </c>
      <c r="L31" s="29">
        <f t="shared" si="1"/>
        <v>0</v>
      </c>
      <c r="M31" s="29">
        <f t="shared" si="1"/>
        <v>0</v>
      </c>
      <c r="N31" s="29">
        <f t="shared" si="1"/>
        <v>45964</v>
      </c>
      <c r="O31" s="48"/>
      <c r="P31" s="47"/>
      <c r="Q31" s="43"/>
    </row>
    <row r="32" s="1" customFormat="1" customHeight="1" spans="1:17">
      <c r="A32" s="30"/>
      <c r="B32" s="30"/>
      <c r="C32" s="31"/>
      <c r="D32" s="32"/>
      <c r="E32" s="114"/>
      <c r="F32" s="115"/>
      <c r="G32" s="35"/>
      <c r="H32" s="35"/>
      <c r="I32" s="35"/>
      <c r="J32" s="35"/>
      <c r="K32" s="35"/>
      <c r="L32" s="35"/>
      <c r="M32" s="35"/>
      <c r="N32" s="35"/>
      <c r="O32" s="2"/>
      <c r="P32" s="49"/>
      <c r="Q32" s="43"/>
    </row>
    <row r="33" s="1" customFormat="1" customHeight="1" spans="1:17">
      <c r="A33" s="2" t="s">
        <v>0</v>
      </c>
      <c r="B33" s="2"/>
      <c r="C33" s="2"/>
      <c r="D33" s="2"/>
      <c r="E33" s="103"/>
      <c r="F33" s="104"/>
      <c r="G33" s="2"/>
      <c r="H33" s="2"/>
      <c r="I33" s="2"/>
      <c r="J33" s="2"/>
      <c r="K33" s="2"/>
      <c r="L33" s="2"/>
      <c r="M33" s="2"/>
      <c r="N33" s="2"/>
      <c r="O33" s="2"/>
      <c r="P33" s="49"/>
      <c r="Q33" s="43"/>
    </row>
    <row r="34" s="1" customFormat="1" customHeight="1" spans="1:17">
      <c r="A34" s="2" t="s">
        <v>1</v>
      </c>
      <c r="B34" s="2"/>
      <c r="C34" s="2"/>
      <c r="D34" s="2"/>
      <c r="E34" s="103"/>
      <c r="F34" s="104"/>
      <c r="G34" s="2"/>
      <c r="H34" s="2"/>
      <c r="I34" s="2"/>
      <c r="J34" s="2"/>
      <c r="K34" s="2"/>
      <c r="L34" s="2"/>
      <c r="M34" s="2"/>
      <c r="N34" s="2"/>
      <c r="O34" s="2"/>
      <c r="P34" s="49"/>
      <c r="Q34" s="43"/>
    </row>
    <row r="35" s="1" customFormat="1" customHeight="1" spans="1:17">
      <c r="A35" s="2" t="s">
        <v>2</v>
      </c>
      <c r="B35" s="2"/>
      <c r="C35" s="2"/>
      <c r="D35" s="2"/>
      <c r="E35" s="103"/>
      <c r="F35" s="104"/>
      <c r="G35" s="2"/>
      <c r="H35" s="2"/>
      <c r="I35" s="2"/>
      <c r="J35" s="2"/>
      <c r="K35" s="2"/>
      <c r="L35" s="2"/>
      <c r="M35" s="2"/>
      <c r="N35" s="2"/>
      <c r="O35" s="2"/>
      <c r="P35" s="49"/>
      <c r="Q35" s="43"/>
    </row>
    <row r="36" s="1" customFormat="1" customHeight="1" spans="1:17">
      <c r="A36" s="2"/>
      <c r="B36" s="2"/>
      <c r="C36" s="2"/>
      <c r="D36" s="2"/>
      <c r="E36" s="103"/>
      <c r="F36" s="104"/>
      <c r="G36" s="2"/>
      <c r="H36" s="2"/>
      <c r="I36" s="2"/>
      <c r="J36" s="2"/>
      <c r="K36" s="2"/>
      <c r="L36" s="2"/>
      <c r="M36" s="2"/>
      <c r="N36" s="2"/>
      <c r="O36" s="2"/>
      <c r="P36" s="49"/>
      <c r="Q36" s="43"/>
    </row>
    <row r="37" s="1" customFormat="1" customHeight="1" spans="1:17">
      <c r="A37" s="3" t="s">
        <v>59</v>
      </c>
      <c r="B37" s="3"/>
      <c r="C37" s="2"/>
      <c r="D37" s="2"/>
      <c r="E37" s="103"/>
      <c r="F37" s="104"/>
      <c r="G37" s="2"/>
      <c r="H37" s="2"/>
      <c r="I37" s="2"/>
      <c r="J37" s="2"/>
      <c r="K37" s="2"/>
      <c r="L37" s="2"/>
      <c r="M37" s="2"/>
      <c r="N37" s="2"/>
      <c r="O37" s="2"/>
      <c r="P37" s="49"/>
      <c r="Q37" s="43"/>
    </row>
    <row r="38" s="1" customFormat="1" customHeight="1" spans="1:17">
      <c r="A38" s="36" t="s">
        <v>4</v>
      </c>
      <c r="B38" s="36" t="s">
        <v>5</v>
      </c>
      <c r="C38" s="4" t="s">
        <v>6</v>
      </c>
      <c r="D38" s="4" t="s">
        <v>7</v>
      </c>
      <c r="E38" s="105" t="s">
        <v>60</v>
      </c>
      <c r="F38" s="116" t="s">
        <v>60</v>
      </c>
      <c r="G38" s="4" t="s">
        <v>9</v>
      </c>
      <c r="H38" s="7" t="s">
        <v>10</v>
      </c>
      <c r="I38" s="7"/>
      <c r="J38" s="4" t="s">
        <v>11</v>
      </c>
      <c r="K38" s="4" t="s">
        <v>12</v>
      </c>
      <c r="L38" s="50" t="s">
        <v>13</v>
      </c>
      <c r="M38" s="50"/>
      <c r="N38" s="4" t="s">
        <v>14</v>
      </c>
      <c r="O38" s="4" t="s">
        <v>15</v>
      </c>
      <c r="P38" s="4" t="s">
        <v>61</v>
      </c>
      <c r="Q38" s="4" t="s">
        <v>62</v>
      </c>
    </row>
    <row r="39" s="1" customFormat="1" customHeight="1" spans="1:17">
      <c r="A39" s="36"/>
      <c r="B39" s="36"/>
      <c r="C39" s="8"/>
      <c r="D39" s="8"/>
      <c r="E39" s="117" t="s">
        <v>17</v>
      </c>
      <c r="F39" s="118"/>
      <c r="G39" s="8"/>
      <c r="H39" s="12" t="s">
        <v>18</v>
      </c>
      <c r="I39" s="12" t="s">
        <v>19</v>
      </c>
      <c r="J39" s="8"/>
      <c r="K39" s="8"/>
      <c r="L39" s="12" t="s">
        <v>18</v>
      </c>
      <c r="M39" s="12" t="s">
        <v>19</v>
      </c>
      <c r="N39" s="8"/>
      <c r="O39" s="8"/>
      <c r="P39" s="8"/>
      <c r="Q39" s="8"/>
    </row>
    <row r="40" s="1" customFormat="1" customHeight="1" spans="1:17">
      <c r="A40" s="79">
        <v>45418</v>
      </c>
      <c r="B40" s="79">
        <v>45418</v>
      </c>
      <c r="C40" s="19" t="s">
        <v>63</v>
      </c>
      <c r="D40" s="20" t="s">
        <v>64</v>
      </c>
      <c r="E40" s="119" t="s">
        <v>65</v>
      </c>
      <c r="F40" s="120"/>
      <c r="G40" s="80"/>
      <c r="H40" s="80"/>
      <c r="I40" s="80"/>
      <c r="J40" s="80">
        <v>30096</v>
      </c>
      <c r="K40" s="46"/>
      <c r="L40" s="42"/>
      <c r="M40" s="42"/>
      <c r="N40" s="42">
        <f>G40+H40+I40+J40+K40+L40+M40</f>
        <v>30096</v>
      </c>
      <c r="O40" s="51"/>
      <c r="P40" s="47"/>
      <c r="Q40" s="38"/>
    </row>
    <row r="41" s="1" customFormat="1" customHeight="1" spans="1:17">
      <c r="A41" s="38">
        <v>45426</v>
      </c>
      <c r="B41" s="38">
        <v>45426</v>
      </c>
      <c r="C41" s="19" t="s">
        <v>66</v>
      </c>
      <c r="D41" s="20" t="s">
        <v>31</v>
      </c>
      <c r="E41" s="119" t="s">
        <v>65</v>
      </c>
      <c r="F41" s="120"/>
      <c r="G41" s="42"/>
      <c r="H41" s="42"/>
      <c r="I41" s="42"/>
      <c r="J41" s="42"/>
      <c r="K41" s="42">
        <v>55875</v>
      </c>
      <c r="L41" s="42"/>
      <c r="M41" s="42"/>
      <c r="N41" s="42">
        <f t="shared" ref="N41:N58" si="2">G41+H41+I41+J41+K41+L41+M41</f>
        <v>55875</v>
      </c>
      <c r="O41" s="51"/>
      <c r="P41" s="47"/>
      <c r="Q41" s="38"/>
    </row>
    <row r="42" s="1" customFormat="1" customHeight="1" spans="1:17">
      <c r="A42" s="38">
        <v>45430</v>
      </c>
      <c r="B42" s="38">
        <v>45430</v>
      </c>
      <c r="C42" s="19" t="s">
        <v>67</v>
      </c>
      <c r="D42" s="20" t="s">
        <v>39</v>
      </c>
      <c r="E42" s="111">
        <v>45430</v>
      </c>
      <c r="F42" s="110">
        <v>45335</v>
      </c>
      <c r="G42" s="42"/>
      <c r="H42" s="42"/>
      <c r="I42" s="42"/>
      <c r="J42" s="42">
        <v>6160</v>
      </c>
      <c r="K42" s="42"/>
      <c r="L42" s="42"/>
      <c r="M42" s="42"/>
      <c r="N42" s="42">
        <f t="shared" si="2"/>
        <v>6160</v>
      </c>
      <c r="O42" s="51"/>
      <c r="P42" s="47"/>
      <c r="Q42" s="38"/>
    </row>
    <row r="43" s="1" customFormat="1" customHeight="1" spans="1:17">
      <c r="A43" s="38">
        <v>45433</v>
      </c>
      <c r="B43" s="38">
        <v>45433</v>
      </c>
      <c r="C43" s="19" t="s">
        <v>68</v>
      </c>
      <c r="D43" s="20" t="s">
        <v>64</v>
      </c>
      <c r="E43" s="119" t="s">
        <v>65</v>
      </c>
      <c r="F43" s="120"/>
      <c r="G43" s="42"/>
      <c r="H43" s="42"/>
      <c r="I43" s="42"/>
      <c r="J43" s="42">
        <v>5720</v>
      </c>
      <c r="K43" s="42"/>
      <c r="L43" s="42"/>
      <c r="M43" s="42"/>
      <c r="N43" s="42">
        <f t="shared" si="2"/>
        <v>5720</v>
      </c>
      <c r="O43" s="51"/>
      <c r="P43" s="47"/>
      <c r="Q43" s="38"/>
    </row>
    <row r="44" s="1" customFormat="1" customHeight="1" spans="1:17">
      <c r="A44" s="38">
        <v>45434</v>
      </c>
      <c r="B44" s="38">
        <v>45434</v>
      </c>
      <c r="C44" s="19" t="s">
        <v>69</v>
      </c>
      <c r="D44" s="20" t="s">
        <v>64</v>
      </c>
      <c r="E44" s="119" t="s">
        <v>65</v>
      </c>
      <c r="F44" s="120"/>
      <c r="G44" s="42"/>
      <c r="H44" s="42"/>
      <c r="I44" s="42"/>
      <c r="J44" s="42">
        <v>4400</v>
      </c>
      <c r="K44" s="42"/>
      <c r="L44" s="42"/>
      <c r="M44" s="42"/>
      <c r="N44" s="42">
        <f t="shared" si="2"/>
        <v>4400</v>
      </c>
      <c r="O44" s="51"/>
      <c r="P44" s="47"/>
      <c r="Q44" s="38"/>
    </row>
    <row r="45" s="1" customFormat="1" customHeight="1" spans="1:17">
      <c r="A45" s="77">
        <v>45435</v>
      </c>
      <c r="B45" s="77">
        <v>45435</v>
      </c>
      <c r="C45" s="92" t="s">
        <v>70</v>
      </c>
      <c r="D45" s="93" t="s">
        <v>39</v>
      </c>
      <c r="E45" s="109">
        <v>45434</v>
      </c>
      <c r="F45" s="121">
        <v>45338</v>
      </c>
      <c r="G45" s="76"/>
      <c r="H45" s="76"/>
      <c r="I45" s="76"/>
      <c r="J45" s="128">
        <v>1760</v>
      </c>
      <c r="K45" s="76"/>
      <c r="L45" s="42"/>
      <c r="M45" s="42"/>
      <c r="N45" s="42">
        <f t="shared" si="2"/>
        <v>1760</v>
      </c>
      <c r="O45" s="51"/>
      <c r="P45" s="47"/>
      <c r="Q45" s="38"/>
    </row>
    <row r="46" s="1" customFormat="1" customHeight="1" spans="1:17">
      <c r="A46" s="77">
        <v>45436</v>
      </c>
      <c r="B46" s="77">
        <v>45436</v>
      </c>
      <c r="C46" s="19" t="s">
        <v>71</v>
      </c>
      <c r="D46" s="20" t="s">
        <v>64</v>
      </c>
      <c r="E46" s="119" t="s">
        <v>65</v>
      </c>
      <c r="F46" s="120"/>
      <c r="G46" s="76"/>
      <c r="H46" s="76"/>
      <c r="I46" s="76"/>
      <c r="J46" s="76">
        <v>2200</v>
      </c>
      <c r="K46" s="76"/>
      <c r="L46" s="42"/>
      <c r="M46" s="42"/>
      <c r="N46" s="42">
        <f t="shared" si="2"/>
        <v>2200</v>
      </c>
      <c r="O46" s="51"/>
      <c r="P46" s="47"/>
      <c r="Q46" s="38"/>
    </row>
    <row r="47" s="1" customFormat="1" customHeight="1" spans="1:17">
      <c r="A47" s="77">
        <v>45436</v>
      </c>
      <c r="B47" s="77">
        <v>45436</v>
      </c>
      <c r="C47" s="19" t="s">
        <v>72</v>
      </c>
      <c r="D47" s="20" t="s">
        <v>73</v>
      </c>
      <c r="E47" s="109">
        <v>45436</v>
      </c>
      <c r="F47" s="110">
        <v>45340</v>
      </c>
      <c r="G47" s="76"/>
      <c r="H47" s="76"/>
      <c r="I47" s="76"/>
      <c r="J47" s="76"/>
      <c r="K47" s="76">
        <v>18950</v>
      </c>
      <c r="L47" s="42"/>
      <c r="M47" s="42"/>
      <c r="N47" s="42">
        <f t="shared" si="2"/>
        <v>18950</v>
      </c>
      <c r="O47" s="51"/>
      <c r="P47" s="47"/>
      <c r="Q47" s="38"/>
    </row>
    <row r="48" s="1" customFormat="1" customHeight="1" spans="1:17">
      <c r="A48" s="77">
        <v>45437</v>
      </c>
      <c r="B48" s="77">
        <v>45437</v>
      </c>
      <c r="C48" s="19" t="s">
        <v>74</v>
      </c>
      <c r="D48" s="20" t="s">
        <v>64</v>
      </c>
      <c r="E48" s="119" t="s">
        <v>65</v>
      </c>
      <c r="F48" s="120"/>
      <c r="G48" s="76"/>
      <c r="H48" s="76"/>
      <c r="I48" s="76"/>
      <c r="J48" s="76">
        <v>2640</v>
      </c>
      <c r="K48" s="76"/>
      <c r="L48" s="42"/>
      <c r="M48" s="42"/>
      <c r="N48" s="42">
        <f t="shared" si="2"/>
        <v>2640</v>
      </c>
      <c r="O48" s="51"/>
      <c r="P48" s="47"/>
      <c r="Q48" s="38"/>
    </row>
    <row r="49" s="1" customFormat="1" customHeight="1" spans="1:17">
      <c r="A49" s="77">
        <v>45437</v>
      </c>
      <c r="B49" s="77">
        <v>45437</v>
      </c>
      <c r="C49" s="19" t="s">
        <v>75</v>
      </c>
      <c r="D49" s="20" t="s">
        <v>33</v>
      </c>
      <c r="E49" s="109">
        <v>45437</v>
      </c>
      <c r="F49" s="110">
        <v>45341</v>
      </c>
      <c r="G49" s="76"/>
      <c r="H49" s="76"/>
      <c r="I49" s="76"/>
      <c r="J49" s="76">
        <v>5280</v>
      </c>
      <c r="K49" s="76"/>
      <c r="L49" s="42"/>
      <c r="M49" s="42"/>
      <c r="N49" s="42">
        <f t="shared" si="2"/>
        <v>5280</v>
      </c>
      <c r="O49" s="51"/>
      <c r="P49" s="47"/>
      <c r="Q49" s="38"/>
    </row>
    <row r="50" s="1" customFormat="1" customHeight="1" spans="1:17">
      <c r="A50" s="77">
        <v>45437</v>
      </c>
      <c r="B50" s="77">
        <v>45437</v>
      </c>
      <c r="C50" s="19" t="s">
        <v>76</v>
      </c>
      <c r="D50" s="20" t="s">
        <v>33</v>
      </c>
      <c r="E50" s="109">
        <v>45437</v>
      </c>
      <c r="F50" s="110">
        <v>45341</v>
      </c>
      <c r="G50" s="76"/>
      <c r="H50" s="76"/>
      <c r="I50" s="76"/>
      <c r="J50" s="76">
        <v>5280</v>
      </c>
      <c r="K50" s="76"/>
      <c r="L50" s="42"/>
      <c r="M50" s="42"/>
      <c r="N50" s="42">
        <f t="shared" si="2"/>
        <v>5280</v>
      </c>
      <c r="O50" s="51"/>
      <c r="P50" s="47"/>
      <c r="Q50" s="38"/>
    </row>
    <row r="51" s="1" customFormat="1" customHeight="1" spans="1:17">
      <c r="A51" s="77">
        <v>45440</v>
      </c>
      <c r="B51" s="77">
        <v>45440</v>
      </c>
      <c r="C51" s="19" t="s">
        <v>77</v>
      </c>
      <c r="D51" s="20" t="s">
        <v>73</v>
      </c>
      <c r="E51" s="109">
        <v>45440</v>
      </c>
      <c r="F51" s="110">
        <v>45342</v>
      </c>
      <c r="G51" s="76"/>
      <c r="H51" s="76"/>
      <c r="I51" s="76"/>
      <c r="J51" s="76">
        <v>3588</v>
      </c>
      <c r="K51" s="76"/>
      <c r="L51" s="42"/>
      <c r="M51" s="42"/>
      <c r="N51" s="42">
        <f t="shared" si="2"/>
        <v>3588</v>
      </c>
      <c r="O51" s="51"/>
      <c r="P51" s="47"/>
      <c r="Q51" s="38"/>
    </row>
    <row r="52" s="1" customFormat="1" customHeight="1" spans="1:17">
      <c r="A52" s="77">
        <v>45442</v>
      </c>
      <c r="B52" s="77">
        <v>45442</v>
      </c>
      <c r="C52" s="19" t="s">
        <v>78</v>
      </c>
      <c r="D52" s="20" t="s">
        <v>39</v>
      </c>
      <c r="E52" s="109"/>
      <c r="F52" s="110">
        <v>45343</v>
      </c>
      <c r="G52" s="76"/>
      <c r="H52" s="76"/>
      <c r="I52" s="76"/>
      <c r="J52" s="76">
        <v>2376</v>
      </c>
      <c r="K52" s="76"/>
      <c r="L52" s="42"/>
      <c r="M52" s="42"/>
      <c r="N52" s="42">
        <f t="shared" si="2"/>
        <v>2376</v>
      </c>
      <c r="O52" s="51"/>
      <c r="P52" s="47"/>
      <c r="Q52" s="38"/>
    </row>
    <row r="53" s="1" customFormat="1" customHeight="1" spans="1:17">
      <c r="A53" s="23" t="s">
        <v>14</v>
      </c>
      <c r="B53" s="20"/>
      <c r="C53" s="47"/>
      <c r="D53" s="20"/>
      <c r="E53" s="122"/>
      <c r="F53" s="110"/>
      <c r="G53" s="53">
        <f t="shared" ref="G53:N53" si="3">SUM(G40:G52)</f>
        <v>0</v>
      </c>
      <c r="H53" s="53">
        <f t="shared" si="3"/>
        <v>0</v>
      </c>
      <c r="I53" s="53">
        <f t="shared" si="3"/>
        <v>0</v>
      </c>
      <c r="J53" s="53">
        <f t="shared" si="3"/>
        <v>69500</v>
      </c>
      <c r="K53" s="53">
        <f t="shared" si="3"/>
        <v>74825</v>
      </c>
      <c r="L53" s="53">
        <f t="shared" si="3"/>
        <v>0</v>
      </c>
      <c r="M53" s="53">
        <f t="shared" si="3"/>
        <v>0</v>
      </c>
      <c r="N53" s="53">
        <f t="shared" si="3"/>
        <v>144325</v>
      </c>
      <c r="O53" s="51"/>
      <c r="P53" s="47"/>
      <c r="Q53" s="38"/>
    </row>
    <row r="54" s="1" customFormat="1" customHeight="1" spans="1:17">
      <c r="A54" s="32" t="s">
        <v>79</v>
      </c>
      <c r="B54" s="23"/>
      <c r="C54" s="54"/>
      <c r="D54" s="23"/>
      <c r="E54" s="123"/>
      <c r="F54" s="124"/>
      <c r="G54" s="55">
        <f t="shared" ref="G54:N54" si="4">G31+G53</f>
        <v>0</v>
      </c>
      <c r="H54" s="55">
        <f t="shared" si="4"/>
        <v>0</v>
      </c>
      <c r="I54" s="55">
        <f t="shared" si="4"/>
        <v>0</v>
      </c>
      <c r="J54" s="55">
        <f t="shared" si="4"/>
        <v>112884</v>
      </c>
      <c r="K54" s="55">
        <f t="shared" si="4"/>
        <v>77405</v>
      </c>
      <c r="L54" s="55">
        <f t="shared" si="4"/>
        <v>0</v>
      </c>
      <c r="M54" s="55">
        <f t="shared" si="4"/>
        <v>0</v>
      </c>
      <c r="N54" s="55">
        <f t="shared" si="4"/>
        <v>190289</v>
      </c>
      <c r="O54" s="51"/>
      <c r="P54" s="47"/>
      <c r="Q54" s="38"/>
    </row>
    <row r="55" s="1" customFormat="1" customHeight="1" spans="1:17">
      <c r="A55" s="32"/>
      <c r="B55" s="56"/>
      <c r="C55" s="57"/>
      <c r="D55" s="56"/>
      <c r="E55" s="103"/>
      <c r="F55" s="104"/>
      <c r="G55" s="58"/>
      <c r="H55" s="58"/>
      <c r="I55" s="58"/>
      <c r="J55" s="58"/>
      <c r="K55" s="58"/>
      <c r="L55" s="58"/>
      <c r="M55" s="58"/>
      <c r="N55" s="58"/>
      <c r="O55" s="72"/>
      <c r="P55" s="49"/>
      <c r="Q55" s="75"/>
    </row>
    <row r="56" s="1" customFormat="1" customHeight="1" spans="1:17">
      <c r="A56" s="59"/>
      <c r="B56" s="59"/>
      <c r="C56" s="60"/>
      <c r="D56" s="61"/>
      <c r="E56" s="125"/>
      <c r="F56" s="126"/>
      <c r="G56" s="62"/>
      <c r="H56" s="62"/>
      <c r="I56" s="43"/>
      <c r="J56" s="43"/>
      <c r="K56" s="43"/>
      <c r="L56" s="43"/>
      <c r="M56" s="43"/>
      <c r="N56" s="43"/>
      <c r="O56" s="43"/>
      <c r="P56" s="49"/>
      <c r="Q56" s="43"/>
    </row>
    <row r="57" s="1" customFormat="1" customHeight="1" spans="1:17">
      <c r="A57" s="59"/>
      <c r="B57" s="59"/>
      <c r="C57" s="60"/>
      <c r="D57" s="61"/>
      <c r="E57" s="125"/>
      <c r="F57" s="126"/>
      <c r="G57" s="62"/>
      <c r="H57" s="62"/>
      <c r="I57" s="43"/>
      <c r="J57" s="43"/>
      <c r="K57" s="43"/>
      <c r="L57" s="43"/>
      <c r="M57" s="43"/>
      <c r="N57" s="43"/>
      <c r="O57" s="43"/>
      <c r="P57" s="49"/>
      <c r="Q57" s="43"/>
    </row>
    <row r="58" s="1" customFormat="1" customHeight="1" spans="1:17">
      <c r="A58" s="43"/>
      <c r="B58" s="43"/>
      <c r="C58" s="43"/>
      <c r="D58" s="43"/>
      <c r="E58" s="127"/>
      <c r="F58" s="115"/>
      <c r="G58" s="43"/>
      <c r="H58" s="43"/>
      <c r="I58" s="43"/>
      <c r="J58" s="43"/>
      <c r="K58" s="43"/>
      <c r="L58" s="43"/>
      <c r="M58" s="43"/>
      <c r="N58" s="43"/>
      <c r="O58" s="43"/>
      <c r="P58" s="49"/>
      <c r="Q58" s="43"/>
    </row>
    <row r="59" s="1" customFormat="1" customHeight="1" spans="1:17">
      <c r="A59" s="2" t="s">
        <v>0</v>
      </c>
      <c r="B59" s="2"/>
      <c r="C59" s="2"/>
      <c r="D59" s="2"/>
      <c r="E59" s="103"/>
      <c r="F59" s="104"/>
      <c r="G59" s="2"/>
      <c r="H59" s="2"/>
      <c r="I59" s="2"/>
      <c r="J59" s="2"/>
      <c r="K59" s="2"/>
      <c r="L59" s="2"/>
      <c r="M59" s="2"/>
      <c r="N59" s="2"/>
      <c r="O59" s="2"/>
      <c r="P59" s="49"/>
      <c r="Q59" s="43"/>
    </row>
    <row r="60" s="1" customFormat="1" customHeight="1" spans="1:17">
      <c r="A60" s="2" t="s">
        <v>80</v>
      </c>
      <c r="B60" s="2"/>
      <c r="C60" s="2"/>
      <c r="D60" s="2"/>
      <c r="E60" s="103"/>
      <c r="F60" s="104"/>
      <c r="G60" s="2"/>
      <c r="H60" s="2"/>
      <c r="I60" s="2"/>
      <c r="J60" s="2"/>
      <c r="K60" s="2"/>
      <c r="L60" s="2"/>
      <c r="M60" s="2"/>
      <c r="N60" s="2"/>
      <c r="O60" s="2"/>
      <c r="P60" s="49"/>
      <c r="Q60" s="43"/>
    </row>
    <row r="61" s="1" customFormat="1" customHeight="1" spans="1:17">
      <c r="A61" s="2" t="s">
        <v>2</v>
      </c>
      <c r="B61" s="2"/>
      <c r="C61" s="2"/>
      <c r="D61" s="2"/>
      <c r="E61" s="103"/>
      <c r="F61" s="104"/>
      <c r="G61" s="2"/>
      <c r="H61" s="2"/>
      <c r="I61" s="2"/>
      <c r="J61" s="2"/>
      <c r="K61" s="2"/>
      <c r="L61" s="2"/>
      <c r="M61" s="2"/>
      <c r="N61" s="2"/>
      <c r="O61" s="2"/>
      <c r="P61" s="49"/>
      <c r="Q61" s="43"/>
    </row>
    <row r="62" s="1" customFormat="1" customHeight="1" spans="1:17">
      <c r="A62" s="2"/>
      <c r="B62" s="2"/>
      <c r="C62" s="2"/>
      <c r="D62" s="2"/>
      <c r="E62" s="103"/>
      <c r="F62" s="104"/>
      <c r="G62" s="2"/>
      <c r="H62" s="2"/>
      <c r="I62" s="2"/>
      <c r="J62" s="2"/>
      <c r="K62" s="2"/>
      <c r="L62" s="2"/>
      <c r="M62" s="2"/>
      <c r="N62" s="2"/>
      <c r="O62" s="2"/>
      <c r="P62" s="49"/>
      <c r="Q62" s="43"/>
    </row>
    <row r="63" s="1" customFormat="1" customHeight="1" spans="1:17">
      <c r="A63" s="63" t="s">
        <v>81</v>
      </c>
      <c r="B63" s="63"/>
      <c r="C63" s="2"/>
      <c r="D63" s="2"/>
      <c r="E63" s="103"/>
      <c r="F63" s="104"/>
      <c r="G63" s="2"/>
      <c r="H63" s="2"/>
      <c r="I63" s="2"/>
      <c r="J63" s="2"/>
      <c r="K63" s="2"/>
      <c r="L63" s="2"/>
      <c r="M63" s="2"/>
      <c r="N63" s="2"/>
      <c r="O63" s="2"/>
      <c r="P63" s="49"/>
      <c r="Q63" s="43"/>
    </row>
    <row r="64" s="1" customFormat="1" customHeight="1" spans="1:17">
      <c r="A64" s="36" t="s">
        <v>4</v>
      </c>
      <c r="B64" s="36" t="s">
        <v>5</v>
      </c>
      <c r="C64" s="4" t="s">
        <v>6</v>
      </c>
      <c r="D64" s="5" t="s">
        <v>7</v>
      </c>
      <c r="E64" s="105" t="s">
        <v>82</v>
      </c>
      <c r="F64" s="106" t="s">
        <v>83</v>
      </c>
      <c r="G64" s="4" t="s">
        <v>9</v>
      </c>
      <c r="H64" s="7" t="s">
        <v>10</v>
      </c>
      <c r="I64" s="7"/>
      <c r="J64" s="36" t="s">
        <v>11</v>
      </c>
      <c r="K64" s="4" t="s">
        <v>12</v>
      </c>
      <c r="L64" s="7" t="s">
        <v>13</v>
      </c>
      <c r="M64" s="7"/>
      <c r="N64" s="36" t="s">
        <v>14</v>
      </c>
      <c r="O64" s="4" t="s">
        <v>15</v>
      </c>
      <c r="P64" s="4" t="s">
        <v>84</v>
      </c>
      <c r="Q64" s="43"/>
    </row>
    <row r="65" s="1" customFormat="1" customHeight="1" spans="1:17">
      <c r="A65" s="36"/>
      <c r="B65" s="36"/>
      <c r="C65" s="37"/>
      <c r="D65" s="64"/>
      <c r="E65" s="107" t="s">
        <v>17</v>
      </c>
      <c r="F65" s="129"/>
      <c r="G65" s="37"/>
      <c r="H65" s="66" t="s">
        <v>18</v>
      </c>
      <c r="I65" s="66" t="s">
        <v>19</v>
      </c>
      <c r="J65" s="36"/>
      <c r="K65" s="37"/>
      <c r="L65" s="66" t="s">
        <v>18</v>
      </c>
      <c r="M65" s="66" t="s">
        <v>19</v>
      </c>
      <c r="N65" s="36"/>
      <c r="O65" s="37"/>
      <c r="P65" s="37"/>
      <c r="Q65" s="43"/>
    </row>
    <row r="66" s="1" customFormat="1" customHeight="1" spans="1:17">
      <c r="A66" s="79">
        <v>45343</v>
      </c>
      <c r="B66" s="79">
        <v>45343</v>
      </c>
      <c r="C66" s="19" t="s">
        <v>85</v>
      </c>
      <c r="D66" s="20" t="s">
        <v>64</v>
      </c>
      <c r="E66" s="122">
        <v>45385</v>
      </c>
      <c r="F66" s="130">
        <v>5540</v>
      </c>
      <c r="G66" s="80"/>
      <c r="H66" s="80"/>
      <c r="I66" s="80"/>
      <c r="J66" s="80">
        <v>528</v>
      </c>
      <c r="K66" s="80"/>
      <c r="L66" s="42"/>
      <c r="M66" s="42"/>
      <c r="N66" s="42">
        <f t="shared" ref="N66:N81" si="5">G66+H66+I66+J66+K66+L66+M66</f>
        <v>528</v>
      </c>
      <c r="O66" s="85"/>
      <c r="P66" s="47"/>
      <c r="Q66" s="78"/>
    </row>
    <row r="67" s="1" customFormat="1" customHeight="1" spans="1:17">
      <c r="A67" s="79">
        <v>45365</v>
      </c>
      <c r="B67" s="79">
        <v>45365</v>
      </c>
      <c r="C67" s="19" t="s">
        <v>86</v>
      </c>
      <c r="D67" s="20" t="s">
        <v>64</v>
      </c>
      <c r="E67" s="122">
        <v>45401</v>
      </c>
      <c r="F67" s="130">
        <v>5550</v>
      </c>
      <c r="G67" s="80"/>
      <c r="H67" s="80"/>
      <c r="I67" s="80"/>
      <c r="J67" s="80">
        <v>4400</v>
      </c>
      <c r="K67" s="80"/>
      <c r="L67" s="42"/>
      <c r="M67" s="42"/>
      <c r="N67" s="42">
        <f t="shared" si="5"/>
        <v>4400</v>
      </c>
      <c r="O67" s="51"/>
      <c r="P67" s="47"/>
      <c r="Q67" s="78"/>
    </row>
    <row r="68" s="1" customFormat="1" customHeight="1" spans="1:17">
      <c r="A68" s="79">
        <v>45364</v>
      </c>
      <c r="B68" s="79">
        <v>45364</v>
      </c>
      <c r="C68" s="19" t="s">
        <v>87</v>
      </c>
      <c r="D68" s="20" t="s">
        <v>64</v>
      </c>
      <c r="E68" s="122">
        <v>45401</v>
      </c>
      <c r="F68" s="130">
        <v>5550</v>
      </c>
      <c r="G68" s="42"/>
      <c r="H68" s="42"/>
      <c r="I68" s="42"/>
      <c r="J68" s="42"/>
      <c r="K68" s="42">
        <v>94000</v>
      </c>
      <c r="L68" s="42"/>
      <c r="M68" s="42"/>
      <c r="N68" s="42">
        <f t="shared" si="5"/>
        <v>94000</v>
      </c>
      <c r="O68" s="51"/>
      <c r="P68" s="47"/>
      <c r="Q68" s="78"/>
    </row>
    <row r="69" s="1" customFormat="1" customHeight="1" spans="1:17">
      <c r="A69" s="38">
        <v>45356</v>
      </c>
      <c r="B69" s="38">
        <v>45356</v>
      </c>
      <c r="C69" s="19" t="s">
        <v>88</v>
      </c>
      <c r="D69" s="20" t="s">
        <v>64</v>
      </c>
      <c r="E69" s="122">
        <v>45401</v>
      </c>
      <c r="F69" s="130">
        <v>5549</v>
      </c>
      <c r="G69" s="42"/>
      <c r="H69" s="42"/>
      <c r="I69" s="42"/>
      <c r="J69" s="42">
        <v>2640</v>
      </c>
      <c r="K69" s="42"/>
      <c r="L69" s="42"/>
      <c r="M69" s="42"/>
      <c r="N69" s="42">
        <f t="shared" si="5"/>
        <v>2640</v>
      </c>
      <c r="O69" s="51"/>
      <c r="P69" s="47"/>
      <c r="Q69" s="78"/>
    </row>
    <row r="70" s="1" customFormat="1" customHeight="1" spans="1:17">
      <c r="A70" s="38">
        <v>45359</v>
      </c>
      <c r="B70" s="38">
        <v>45359</v>
      </c>
      <c r="C70" s="19" t="s">
        <v>89</v>
      </c>
      <c r="D70" s="20" t="s">
        <v>64</v>
      </c>
      <c r="E70" s="122">
        <v>45401</v>
      </c>
      <c r="F70" s="130">
        <v>5550</v>
      </c>
      <c r="G70" s="42"/>
      <c r="H70" s="42"/>
      <c r="I70" s="42"/>
      <c r="J70" s="42">
        <v>11440</v>
      </c>
      <c r="K70" s="42"/>
      <c r="L70" s="42"/>
      <c r="M70" s="42"/>
      <c r="N70" s="42">
        <f t="shared" si="5"/>
        <v>11440</v>
      </c>
      <c r="O70" s="51"/>
      <c r="P70" s="47"/>
      <c r="Q70" s="78"/>
    </row>
    <row r="71" s="1" customFormat="1" customHeight="1" spans="1:17">
      <c r="A71" s="79">
        <v>45367</v>
      </c>
      <c r="B71" s="79">
        <v>45367</v>
      </c>
      <c r="C71" s="19" t="s">
        <v>90</v>
      </c>
      <c r="D71" s="20" t="s">
        <v>64</v>
      </c>
      <c r="E71" s="122">
        <v>45407</v>
      </c>
      <c r="F71" s="130">
        <v>5555</v>
      </c>
      <c r="G71" s="80"/>
      <c r="H71" s="80"/>
      <c r="I71" s="80"/>
      <c r="J71" s="80">
        <v>1496</v>
      </c>
      <c r="K71" s="80"/>
      <c r="L71" s="42"/>
      <c r="M71" s="42"/>
      <c r="N71" s="42">
        <f t="shared" si="5"/>
        <v>1496</v>
      </c>
      <c r="O71" s="51"/>
      <c r="P71" s="47"/>
      <c r="Q71" s="78"/>
    </row>
    <row r="72" s="1" customFormat="1" customHeight="1" spans="1:17">
      <c r="A72" s="131">
        <v>45414</v>
      </c>
      <c r="B72" s="132">
        <v>45414</v>
      </c>
      <c r="C72" s="19" t="s">
        <v>91</v>
      </c>
      <c r="D72" s="133" t="s">
        <v>39</v>
      </c>
      <c r="E72" s="109">
        <v>45446</v>
      </c>
      <c r="F72" s="110">
        <v>137698</v>
      </c>
      <c r="G72" s="134"/>
      <c r="H72" s="134"/>
      <c r="I72" s="134"/>
      <c r="J72" s="134">
        <v>4972</v>
      </c>
      <c r="K72" s="140"/>
      <c r="L72" s="137"/>
      <c r="M72" s="137"/>
      <c r="N72" s="42">
        <f t="shared" si="5"/>
        <v>4972</v>
      </c>
      <c r="O72" s="51"/>
      <c r="P72" s="47"/>
      <c r="Q72" s="78"/>
    </row>
    <row r="73" s="1" customFormat="1" customHeight="1" spans="1:17">
      <c r="A73" s="79">
        <v>45395</v>
      </c>
      <c r="B73" s="38">
        <v>45395</v>
      </c>
      <c r="C73" s="19" t="s">
        <v>92</v>
      </c>
      <c r="D73" s="20" t="s">
        <v>64</v>
      </c>
      <c r="E73" s="122">
        <v>45449</v>
      </c>
      <c r="F73" s="130">
        <v>5582</v>
      </c>
      <c r="G73" s="80"/>
      <c r="H73" s="80"/>
      <c r="I73" s="80"/>
      <c r="J73" s="80">
        <v>2080</v>
      </c>
      <c r="K73" s="80"/>
      <c r="L73" s="42"/>
      <c r="M73" s="42"/>
      <c r="N73" s="42">
        <f t="shared" si="5"/>
        <v>2080</v>
      </c>
      <c r="O73" s="51"/>
      <c r="P73" s="47"/>
      <c r="Q73" s="78"/>
    </row>
    <row r="74" s="1" customFormat="1" customHeight="1" spans="1:17">
      <c r="A74" s="38">
        <v>45407</v>
      </c>
      <c r="B74" s="38">
        <v>45407</v>
      </c>
      <c r="C74" s="19" t="s">
        <v>93</v>
      </c>
      <c r="D74" s="20" t="s">
        <v>64</v>
      </c>
      <c r="E74" s="122">
        <v>45449</v>
      </c>
      <c r="F74" s="130">
        <v>5583</v>
      </c>
      <c r="G74" s="42"/>
      <c r="H74" s="42"/>
      <c r="I74" s="42"/>
      <c r="J74" s="42">
        <v>2200</v>
      </c>
      <c r="K74" s="42"/>
      <c r="L74" s="42"/>
      <c r="M74" s="42"/>
      <c r="N74" s="42">
        <f t="shared" si="5"/>
        <v>2200</v>
      </c>
      <c r="O74" s="51"/>
      <c r="P74" s="47"/>
      <c r="Q74" s="78"/>
    </row>
    <row r="75" s="1" customFormat="1" customHeight="1" spans="1:17">
      <c r="A75" s="38">
        <v>45407</v>
      </c>
      <c r="B75" s="38">
        <v>45407</v>
      </c>
      <c r="C75" s="19" t="s">
        <v>94</v>
      </c>
      <c r="D75" s="20" t="s">
        <v>64</v>
      </c>
      <c r="E75" s="122">
        <v>45449</v>
      </c>
      <c r="F75" s="130">
        <v>5583</v>
      </c>
      <c r="G75" s="42"/>
      <c r="H75" s="42"/>
      <c r="I75" s="42"/>
      <c r="J75" s="42">
        <v>8000</v>
      </c>
      <c r="K75" s="42"/>
      <c r="L75" s="42"/>
      <c r="M75" s="42"/>
      <c r="N75" s="42">
        <f t="shared" si="5"/>
        <v>8000</v>
      </c>
      <c r="O75" s="51"/>
      <c r="P75" s="47"/>
      <c r="Q75" s="78"/>
    </row>
    <row r="76" s="1" customFormat="1" customHeight="1" spans="1:17">
      <c r="A76" s="79">
        <v>45418</v>
      </c>
      <c r="B76" s="79">
        <v>45418</v>
      </c>
      <c r="C76" s="135" t="s">
        <v>32</v>
      </c>
      <c r="D76" s="136" t="s">
        <v>33</v>
      </c>
      <c r="E76" s="122">
        <v>45449</v>
      </c>
      <c r="F76" s="130">
        <v>137718</v>
      </c>
      <c r="G76" s="46"/>
      <c r="H76" s="46"/>
      <c r="I76" s="46"/>
      <c r="J76" s="141"/>
      <c r="K76" s="46">
        <v>103260</v>
      </c>
      <c r="L76" s="42"/>
      <c r="M76" s="42"/>
      <c r="N76" s="42">
        <f t="shared" si="5"/>
        <v>103260</v>
      </c>
      <c r="O76" s="51"/>
      <c r="P76" s="47"/>
      <c r="Q76" s="78"/>
    </row>
    <row r="77" s="1" customFormat="1" customHeight="1" spans="1:17">
      <c r="A77" s="131">
        <v>45418</v>
      </c>
      <c r="B77" s="131">
        <v>45418</v>
      </c>
      <c r="C77" s="19" t="s">
        <v>32</v>
      </c>
      <c r="D77" s="133" t="s">
        <v>33</v>
      </c>
      <c r="E77" s="109">
        <v>45449</v>
      </c>
      <c r="F77" s="110">
        <v>137718</v>
      </c>
      <c r="G77" s="134"/>
      <c r="H77" s="134"/>
      <c r="I77" s="134"/>
      <c r="J77" s="134"/>
      <c r="K77" s="142">
        <v>103260</v>
      </c>
      <c r="L77" s="137"/>
      <c r="M77" s="137"/>
      <c r="N77" s="42">
        <f t="shared" si="5"/>
        <v>103260</v>
      </c>
      <c r="O77" s="51"/>
      <c r="P77" s="47"/>
      <c r="Q77" s="78"/>
    </row>
    <row r="78" s="1" customFormat="1" customHeight="1" spans="1:17">
      <c r="A78" s="79">
        <v>45419</v>
      </c>
      <c r="B78" s="79">
        <v>45419</v>
      </c>
      <c r="C78" s="19" t="s">
        <v>34</v>
      </c>
      <c r="D78" s="20" t="s">
        <v>35</v>
      </c>
      <c r="E78" s="122">
        <v>45450</v>
      </c>
      <c r="F78" s="130">
        <v>137746</v>
      </c>
      <c r="G78" s="42"/>
      <c r="H78" s="80"/>
      <c r="I78" s="80"/>
      <c r="J78" s="80"/>
      <c r="K78" s="80">
        <v>67800</v>
      </c>
      <c r="L78" s="80"/>
      <c r="M78" s="80"/>
      <c r="N78" s="80">
        <f t="shared" si="5"/>
        <v>67800</v>
      </c>
      <c r="O78" s="88"/>
      <c r="P78" s="47"/>
      <c r="Q78" s="43"/>
    </row>
    <row r="79" s="1" customFormat="1" customHeight="1" spans="1:17">
      <c r="A79" s="13">
        <v>45419</v>
      </c>
      <c r="B79" s="13">
        <v>45419</v>
      </c>
      <c r="C79" s="19" t="s">
        <v>34</v>
      </c>
      <c r="D79" s="20" t="s">
        <v>35</v>
      </c>
      <c r="E79" s="111">
        <v>45450</v>
      </c>
      <c r="F79" s="110">
        <v>137746</v>
      </c>
      <c r="G79" s="22"/>
      <c r="H79" s="22"/>
      <c r="I79" s="22"/>
      <c r="J79" s="22"/>
      <c r="K79" s="22">
        <v>67800</v>
      </c>
      <c r="L79" s="22"/>
      <c r="M79" s="22"/>
      <c r="N79" s="46">
        <f t="shared" si="5"/>
        <v>67800</v>
      </c>
      <c r="O79" s="13"/>
      <c r="P79" s="47"/>
      <c r="Q79" s="43"/>
    </row>
    <row r="80" s="1" customFormat="1" customHeight="1" spans="1:17">
      <c r="A80" s="79">
        <v>45423</v>
      </c>
      <c r="B80" s="79">
        <v>45423</v>
      </c>
      <c r="C80" s="19" t="s">
        <v>95</v>
      </c>
      <c r="D80" s="20" t="s">
        <v>73</v>
      </c>
      <c r="E80" s="122">
        <v>45454</v>
      </c>
      <c r="F80" s="130">
        <v>137777</v>
      </c>
      <c r="G80" s="42"/>
      <c r="H80" s="80"/>
      <c r="I80" s="80"/>
      <c r="J80" s="80">
        <v>2800</v>
      </c>
      <c r="K80" s="80"/>
      <c r="L80" s="80"/>
      <c r="M80" s="80"/>
      <c r="N80" s="80">
        <f t="shared" si="5"/>
        <v>2800</v>
      </c>
      <c r="O80" s="88"/>
      <c r="P80" s="47"/>
      <c r="Q80" s="43"/>
    </row>
    <row r="81" s="1" customFormat="1" customHeight="1" spans="1:17">
      <c r="A81" s="131">
        <v>45423</v>
      </c>
      <c r="B81" s="131">
        <v>45423</v>
      </c>
      <c r="C81" s="19" t="s">
        <v>95</v>
      </c>
      <c r="D81" s="133" t="s">
        <v>73</v>
      </c>
      <c r="E81" s="109">
        <v>45454</v>
      </c>
      <c r="F81" s="110">
        <v>137777</v>
      </c>
      <c r="G81" s="137"/>
      <c r="H81" s="134"/>
      <c r="I81" s="134"/>
      <c r="J81" s="134">
        <v>2800</v>
      </c>
      <c r="K81" s="140"/>
      <c r="L81" s="134"/>
      <c r="M81" s="134"/>
      <c r="N81" s="80">
        <f t="shared" si="5"/>
        <v>2800</v>
      </c>
      <c r="O81" s="88"/>
      <c r="P81" s="47"/>
      <c r="Q81" s="43"/>
    </row>
    <row r="82" s="1" customFormat="1" customHeight="1" spans="1:17">
      <c r="A82" s="67" t="s">
        <v>96</v>
      </c>
      <c r="B82" s="68"/>
      <c r="C82" s="69"/>
      <c r="D82" s="69"/>
      <c r="E82" s="138"/>
      <c r="F82" s="139"/>
      <c r="G82" s="71">
        <f t="shared" ref="G82:N82" si="6">SUM(G66:G81)</f>
        <v>0</v>
      </c>
      <c r="H82" s="71">
        <f t="shared" si="6"/>
        <v>0</v>
      </c>
      <c r="I82" s="71">
        <f t="shared" si="6"/>
        <v>0</v>
      </c>
      <c r="J82" s="71">
        <f t="shared" si="6"/>
        <v>43356</v>
      </c>
      <c r="K82" s="71">
        <f t="shared" si="6"/>
        <v>436120</v>
      </c>
      <c r="L82" s="71">
        <f t="shared" si="6"/>
        <v>0</v>
      </c>
      <c r="M82" s="71">
        <f t="shared" si="6"/>
        <v>0</v>
      </c>
      <c r="N82" s="71">
        <f t="shared" si="6"/>
        <v>479476</v>
      </c>
      <c r="O82" s="73"/>
      <c r="P82" s="74"/>
      <c r="Q82" s="43"/>
    </row>
    <row r="83" s="1" customFormat="1" customHeight="1" spans="1:17">
      <c r="A83" s="43"/>
      <c r="B83" s="43"/>
      <c r="C83" s="43"/>
      <c r="D83" s="43"/>
      <c r="E83" s="127"/>
      <c r="F83" s="115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="1" customFormat="1" customHeight="1" spans="1:17">
      <c r="A84" s="43"/>
      <c r="B84" s="43"/>
      <c r="C84" s="43"/>
      <c r="D84" s="43"/>
      <c r="E84" s="127"/>
      <c r="F84" s="115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="1" customFormat="1" customHeight="1" spans="1:17">
      <c r="A85" s="43"/>
      <c r="B85" s="43"/>
      <c r="C85" s="43"/>
      <c r="D85" s="43"/>
      <c r="E85" s="127"/>
      <c r="F85" s="115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="1" customFormat="1" customHeight="1" spans="1:17">
      <c r="A86" s="43"/>
      <c r="B86" s="43"/>
      <c r="C86" s="43"/>
      <c r="D86" s="43"/>
      <c r="E86" s="127"/>
      <c r="F86" s="115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="1" customFormat="1" customHeight="1" spans="5:17">
      <c r="E87" s="101"/>
      <c r="F87" s="102"/>
      <c r="O87" s="43"/>
      <c r="P87" s="43"/>
      <c r="Q87" s="43"/>
    </row>
  </sheetData>
  <sortState ref="A94:M109">
    <sortCondition ref="E94:E109"/>
  </sortState>
  <mergeCells count="47">
    <mergeCell ref="H6:I6"/>
    <mergeCell ref="L6:M6"/>
    <mergeCell ref="H38:I38"/>
    <mergeCell ref="L38:M38"/>
    <mergeCell ref="E40:F40"/>
    <mergeCell ref="E41:F41"/>
    <mergeCell ref="E43:F43"/>
    <mergeCell ref="E44:F44"/>
    <mergeCell ref="E46:F46"/>
    <mergeCell ref="E48:F48"/>
    <mergeCell ref="A63:B63"/>
    <mergeCell ref="H64:I64"/>
    <mergeCell ref="L64:M64"/>
    <mergeCell ref="A6:A7"/>
    <mergeCell ref="A38:A39"/>
    <mergeCell ref="A64:A65"/>
    <mergeCell ref="B6:B7"/>
    <mergeCell ref="B38:B39"/>
    <mergeCell ref="B64:B65"/>
    <mergeCell ref="C6:C7"/>
    <mergeCell ref="C38:C39"/>
    <mergeCell ref="C64:C65"/>
    <mergeCell ref="D6:D7"/>
    <mergeCell ref="D38:D39"/>
    <mergeCell ref="D64:D65"/>
    <mergeCell ref="F6:F7"/>
    <mergeCell ref="F38:F39"/>
    <mergeCell ref="F64:F65"/>
    <mergeCell ref="G6:G7"/>
    <mergeCell ref="G38:G39"/>
    <mergeCell ref="G64:G65"/>
    <mergeCell ref="J6:J7"/>
    <mergeCell ref="J38:J39"/>
    <mergeCell ref="J64:J65"/>
    <mergeCell ref="K6:K7"/>
    <mergeCell ref="K38:K39"/>
    <mergeCell ref="K64:K65"/>
    <mergeCell ref="N6:N7"/>
    <mergeCell ref="N38:N39"/>
    <mergeCell ref="N64:N65"/>
    <mergeCell ref="O6:O7"/>
    <mergeCell ref="O38:O39"/>
    <mergeCell ref="O64:O65"/>
    <mergeCell ref="P6:P7"/>
    <mergeCell ref="P38:P39"/>
    <mergeCell ref="P64:P65"/>
    <mergeCell ref="Q38:Q39"/>
  </mergeCells>
  <pageMargins left="0.275" right="0.275" top="1" bottom="1" header="0.5" footer="0.5"/>
  <pageSetup paperSize="1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zoomScale="90" zoomScaleNormal="90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5.5714285714286" style="1" customWidth="1"/>
    <col min="5" max="5" width="9.14285714285714" style="89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1.1428571428571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90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97</v>
      </c>
      <c r="B2" s="2"/>
      <c r="C2" s="2"/>
      <c r="D2" s="2"/>
      <c r="E2" s="90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90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90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90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45415</v>
      </c>
      <c r="B8" s="13">
        <v>45415</v>
      </c>
      <c r="C8" s="14" t="s">
        <v>98</v>
      </c>
      <c r="D8" s="15" t="s">
        <v>99</v>
      </c>
      <c r="E8" s="13">
        <v>45415</v>
      </c>
      <c r="F8" s="91">
        <v>11184</v>
      </c>
      <c r="G8" s="18"/>
      <c r="H8" s="18"/>
      <c r="I8" s="18"/>
      <c r="J8" s="18">
        <v>17600</v>
      </c>
      <c r="K8" s="18"/>
      <c r="L8" s="18"/>
      <c r="M8" s="18"/>
      <c r="N8" s="46">
        <f t="shared" ref="N8:N58" si="0">G8+H8+I8+J8+K8+L8+M8</f>
        <v>17600</v>
      </c>
      <c r="O8" s="13"/>
      <c r="P8" s="47"/>
      <c r="Q8" s="43"/>
    </row>
    <row r="9" s="1" customFormat="1" customHeight="1" spans="1:17">
      <c r="A9" s="13">
        <v>45416</v>
      </c>
      <c r="B9" s="13">
        <v>45416</v>
      </c>
      <c r="C9" s="92" t="s">
        <v>100</v>
      </c>
      <c r="D9" s="93" t="s">
        <v>101</v>
      </c>
      <c r="E9" s="13">
        <v>45416</v>
      </c>
      <c r="F9" s="94">
        <v>11188</v>
      </c>
      <c r="G9" s="22"/>
      <c r="H9" s="22"/>
      <c r="I9" s="22"/>
      <c r="J9" s="97">
        <v>1100</v>
      </c>
      <c r="K9" s="22"/>
      <c r="L9" s="22"/>
      <c r="M9" s="22"/>
      <c r="N9" s="46">
        <f t="shared" si="0"/>
        <v>1100</v>
      </c>
      <c r="O9" s="13"/>
      <c r="P9" s="47"/>
      <c r="Q9" s="43"/>
    </row>
    <row r="10" s="1" customFormat="1" customHeight="1" spans="1:17">
      <c r="A10" s="13">
        <v>45416</v>
      </c>
      <c r="B10" s="13">
        <v>45416</v>
      </c>
      <c r="C10" s="92" t="s">
        <v>102</v>
      </c>
      <c r="D10" s="93" t="s">
        <v>33</v>
      </c>
      <c r="E10" s="13">
        <v>45416</v>
      </c>
      <c r="F10" s="94">
        <v>11187</v>
      </c>
      <c r="G10" s="22"/>
      <c r="H10" s="22"/>
      <c r="I10" s="22"/>
      <c r="J10" s="97">
        <v>1320</v>
      </c>
      <c r="K10" s="22"/>
      <c r="L10" s="22"/>
      <c r="M10" s="22"/>
      <c r="N10" s="46">
        <f t="shared" si="0"/>
        <v>1320</v>
      </c>
      <c r="O10" s="13"/>
      <c r="P10" s="47"/>
      <c r="Q10" s="43"/>
    </row>
    <row r="11" s="1" customFormat="1" customHeight="1" spans="1:17">
      <c r="A11" s="13">
        <v>45416</v>
      </c>
      <c r="B11" s="13">
        <v>45416</v>
      </c>
      <c r="C11" s="92" t="s">
        <v>103</v>
      </c>
      <c r="D11" s="93" t="s">
        <v>104</v>
      </c>
      <c r="E11" s="13">
        <v>45416</v>
      </c>
      <c r="F11" s="94">
        <v>11186</v>
      </c>
      <c r="G11" s="22"/>
      <c r="H11" s="22"/>
      <c r="I11" s="22"/>
      <c r="J11" s="97">
        <v>4400</v>
      </c>
      <c r="K11" s="22"/>
      <c r="L11" s="22"/>
      <c r="M11" s="22"/>
      <c r="N11" s="46">
        <f t="shared" si="0"/>
        <v>4400</v>
      </c>
      <c r="O11" s="13"/>
      <c r="P11" s="47"/>
      <c r="Q11" s="43"/>
    </row>
    <row r="12" s="1" customFormat="1" customHeight="1" spans="1:17">
      <c r="A12" s="13">
        <v>45416</v>
      </c>
      <c r="B12" s="13">
        <v>45416</v>
      </c>
      <c r="C12" s="92" t="s">
        <v>105</v>
      </c>
      <c r="D12" s="93" t="s">
        <v>106</v>
      </c>
      <c r="E12" s="13">
        <v>45416</v>
      </c>
      <c r="F12" s="94">
        <v>11185</v>
      </c>
      <c r="G12" s="22"/>
      <c r="H12" s="22"/>
      <c r="I12" s="22"/>
      <c r="J12" s="97">
        <v>3520</v>
      </c>
      <c r="K12" s="22"/>
      <c r="L12" s="22"/>
      <c r="M12" s="22"/>
      <c r="N12" s="46">
        <f t="shared" si="0"/>
        <v>3520</v>
      </c>
      <c r="O12" s="13"/>
      <c r="P12" s="47"/>
      <c r="Q12" s="43"/>
    </row>
    <row r="13" s="1" customFormat="1" customHeight="1" spans="1:17">
      <c r="A13" s="13">
        <v>45418</v>
      </c>
      <c r="B13" s="13">
        <v>45418</v>
      </c>
      <c r="C13" s="19" t="s">
        <v>107</v>
      </c>
      <c r="D13" s="20" t="s">
        <v>108</v>
      </c>
      <c r="E13" s="13">
        <v>45418</v>
      </c>
      <c r="F13" s="21">
        <v>11192</v>
      </c>
      <c r="G13" s="22"/>
      <c r="H13" s="22"/>
      <c r="I13" s="22"/>
      <c r="J13" s="22">
        <v>715</v>
      </c>
      <c r="K13" s="22"/>
      <c r="L13" s="22"/>
      <c r="M13" s="22"/>
      <c r="N13" s="46">
        <f t="shared" si="0"/>
        <v>715</v>
      </c>
      <c r="O13" s="13"/>
      <c r="P13" s="47"/>
      <c r="Q13" s="43"/>
    </row>
    <row r="14" s="1" customFormat="1" customHeight="1" spans="1:17">
      <c r="A14" s="13">
        <v>45418</v>
      </c>
      <c r="B14" s="13">
        <v>45418</v>
      </c>
      <c r="C14" s="92" t="s">
        <v>109</v>
      </c>
      <c r="D14" s="93" t="s">
        <v>110</v>
      </c>
      <c r="E14" s="13">
        <v>45418</v>
      </c>
      <c r="F14" s="94">
        <v>11191</v>
      </c>
      <c r="G14" s="22"/>
      <c r="H14" s="22"/>
      <c r="I14" s="22"/>
      <c r="J14" s="97">
        <v>2640</v>
      </c>
      <c r="K14" s="22"/>
      <c r="L14" s="22"/>
      <c r="M14" s="22"/>
      <c r="N14" s="46">
        <f t="shared" si="0"/>
        <v>2640</v>
      </c>
      <c r="O14" s="13"/>
      <c r="P14" s="47"/>
      <c r="Q14" s="43"/>
    </row>
    <row r="15" s="1" customFormat="1" customHeight="1" spans="1:17">
      <c r="A15" s="13">
        <v>45418</v>
      </c>
      <c r="B15" s="13">
        <v>45418</v>
      </c>
      <c r="C15" s="92" t="s">
        <v>111</v>
      </c>
      <c r="D15" s="93" t="s">
        <v>112</v>
      </c>
      <c r="E15" s="13">
        <v>45418</v>
      </c>
      <c r="F15" s="94">
        <v>11190</v>
      </c>
      <c r="G15" s="22"/>
      <c r="H15" s="22"/>
      <c r="I15" s="22"/>
      <c r="J15" s="97">
        <v>5720</v>
      </c>
      <c r="K15" s="22"/>
      <c r="L15" s="22"/>
      <c r="M15" s="22"/>
      <c r="N15" s="46">
        <f t="shared" si="0"/>
        <v>5720</v>
      </c>
      <c r="O15" s="13"/>
      <c r="P15" s="47"/>
      <c r="Q15" s="43"/>
    </row>
    <row r="16" s="1" customFormat="1" customHeight="1" spans="1:17">
      <c r="A16" s="13">
        <v>45418</v>
      </c>
      <c r="B16" s="13">
        <v>45418</v>
      </c>
      <c r="C16" s="92" t="s">
        <v>113</v>
      </c>
      <c r="D16" s="93" t="s">
        <v>99</v>
      </c>
      <c r="E16" s="13">
        <v>45418</v>
      </c>
      <c r="F16" s="94">
        <v>11189</v>
      </c>
      <c r="G16" s="22"/>
      <c r="H16" s="22"/>
      <c r="I16" s="22"/>
      <c r="J16" s="97"/>
      <c r="K16" s="22">
        <v>17505</v>
      </c>
      <c r="L16" s="22"/>
      <c r="M16" s="22"/>
      <c r="N16" s="46">
        <f t="shared" si="0"/>
        <v>17505</v>
      </c>
      <c r="O16" s="13"/>
      <c r="P16" s="47"/>
      <c r="Q16" s="43"/>
    </row>
    <row r="17" s="1" customFormat="1" customHeight="1" spans="1:17">
      <c r="A17" s="13">
        <v>45419</v>
      </c>
      <c r="B17" s="13">
        <v>45419</v>
      </c>
      <c r="C17" s="19" t="s">
        <v>114</v>
      </c>
      <c r="D17" s="20" t="s">
        <v>115</v>
      </c>
      <c r="E17" s="13">
        <v>45419</v>
      </c>
      <c r="F17" s="21">
        <v>11193</v>
      </c>
      <c r="G17" s="22"/>
      <c r="H17" s="22"/>
      <c r="I17" s="22"/>
      <c r="J17" s="22">
        <v>440</v>
      </c>
      <c r="K17" s="22"/>
      <c r="L17" s="22"/>
      <c r="M17" s="22"/>
      <c r="N17" s="46">
        <f t="shared" si="0"/>
        <v>440</v>
      </c>
      <c r="O17" s="13"/>
      <c r="P17" s="47"/>
      <c r="Q17" s="43"/>
    </row>
    <row r="18" s="1" customFormat="1" customHeight="1" spans="1:17">
      <c r="A18" s="13">
        <v>45420</v>
      </c>
      <c r="B18" s="13">
        <v>45420</v>
      </c>
      <c r="C18" s="19" t="s">
        <v>116</v>
      </c>
      <c r="D18" s="20" t="s">
        <v>117</v>
      </c>
      <c r="E18" s="13">
        <v>45420</v>
      </c>
      <c r="F18" s="21">
        <v>11196</v>
      </c>
      <c r="G18" s="22"/>
      <c r="H18" s="22"/>
      <c r="I18" s="22"/>
      <c r="J18" s="22">
        <v>3600</v>
      </c>
      <c r="K18" s="22"/>
      <c r="L18" s="22"/>
      <c r="M18" s="22"/>
      <c r="N18" s="46">
        <f t="shared" si="0"/>
        <v>3600</v>
      </c>
      <c r="O18" s="13"/>
      <c r="P18" s="47"/>
      <c r="Q18" s="43"/>
    </row>
    <row r="19" s="1" customFormat="1" customHeight="1" spans="1:17">
      <c r="A19" s="13">
        <v>45420</v>
      </c>
      <c r="B19" s="13">
        <v>45420</v>
      </c>
      <c r="C19" s="19" t="s">
        <v>118</v>
      </c>
      <c r="D19" s="20" t="s">
        <v>110</v>
      </c>
      <c r="E19" s="13">
        <v>45420</v>
      </c>
      <c r="F19" s="21">
        <v>11195</v>
      </c>
      <c r="G19" s="22"/>
      <c r="H19" s="22"/>
      <c r="I19" s="22"/>
      <c r="J19" s="22">
        <v>1760</v>
      </c>
      <c r="K19" s="22"/>
      <c r="L19" s="22"/>
      <c r="M19" s="22"/>
      <c r="N19" s="46">
        <f t="shared" si="0"/>
        <v>1760</v>
      </c>
      <c r="O19" s="13"/>
      <c r="P19" s="47"/>
      <c r="Q19" s="43"/>
    </row>
    <row r="20" s="1" customFormat="1" customHeight="1" spans="1:17">
      <c r="A20" s="13">
        <v>45420</v>
      </c>
      <c r="B20" s="13">
        <v>45420</v>
      </c>
      <c r="C20" s="19" t="s">
        <v>119</v>
      </c>
      <c r="D20" s="20" t="s">
        <v>120</v>
      </c>
      <c r="E20" s="13">
        <v>45420</v>
      </c>
      <c r="F20" s="21">
        <v>11194</v>
      </c>
      <c r="G20" s="22"/>
      <c r="H20" s="22"/>
      <c r="I20" s="22"/>
      <c r="J20" s="22">
        <v>2640</v>
      </c>
      <c r="K20" s="22"/>
      <c r="L20" s="22"/>
      <c r="M20" s="22"/>
      <c r="N20" s="46">
        <f t="shared" si="0"/>
        <v>2640</v>
      </c>
      <c r="O20" s="13"/>
      <c r="P20" s="47"/>
      <c r="Q20" s="43"/>
    </row>
    <row r="21" s="1" customFormat="1" customHeight="1" spans="1:17">
      <c r="A21" s="13">
        <v>45422</v>
      </c>
      <c r="B21" s="13">
        <v>45422</v>
      </c>
      <c r="C21" s="19" t="s">
        <v>121</v>
      </c>
      <c r="D21" s="20" t="s">
        <v>106</v>
      </c>
      <c r="E21" s="13">
        <v>45422</v>
      </c>
      <c r="F21" s="21">
        <v>11197</v>
      </c>
      <c r="G21" s="22"/>
      <c r="H21" s="22"/>
      <c r="I21" s="22"/>
      <c r="J21" s="22">
        <v>2200</v>
      </c>
      <c r="K21" s="22"/>
      <c r="L21" s="22"/>
      <c r="M21" s="22"/>
      <c r="N21" s="46">
        <f t="shared" si="0"/>
        <v>2200</v>
      </c>
      <c r="O21" s="13"/>
      <c r="P21" s="47"/>
      <c r="Q21" s="43"/>
    </row>
    <row r="22" s="1" customFormat="1" customHeight="1" spans="1:17">
      <c r="A22" s="13">
        <v>45423</v>
      </c>
      <c r="B22" s="13">
        <v>45423</v>
      </c>
      <c r="C22" s="19" t="s">
        <v>122</v>
      </c>
      <c r="D22" s="20" t="s">
        <v>123</v>
      </c>
      <c r="E22" s="13">
        <v>45424</v>
      </c>
      <c r="F22" s="21">
        <v>11201</v>
      </c>
      <c r="G22" s="22"/>
      <c r="H22" s="22"/>
      <c r="I22" s="22"/>
      <c r="J22" s="22">
        <v>1320</v>
      </c>
      <c r="K22" s="22"/>
      <c r="L22" s="22"/>
      <c r="M22" s="22"/>
      <c r="N22" s="46">
        <f t="shared" si="0"/>
        <v>1320</v>
      </c>
      <c r="O22" s="13"/>
      <c r="P22" s="47"/>
      <c r="Q22" s="43"/>
    </row>
    <row r="23" s="1" customFormat="1" customHeight="1" spans="1:17">
      <c r="A23" s="13">
        <v>45423</v>
      </c>
      <c r="B23" s="13">
        <v>45423</v>
      </c>
      <c r="C23" s="19" t="s">
        <v>124</v>
      </c>
      <c r="D23" s="20" t="s">
        <v>125</v>
      </c>
      <c r="E23" s="13">
        <v>45423</v>
      </c>
      <c r="F23" s="21">
        <v>11200</v>
      </c>
      <c r="G23" s="22"/>
      <c r="H23" s="22"/>
      <c r="I23" s="22"/>
      <c r="J23" s="22">
        <v>715</v>
      </c>
      <c r="K23" s="22"/>
      <c r="L23" s="22"/>
      <c r="M23" s="22"/>
      <c r="N23" s="46">
        <f t="shared" si="0"/>
        <v>715</v>
      </c>
      <c r="O23" s="13"/>
      <c r="P23" s="47"/>
      <c r="Q23" s="43"/>
    </row>
    <row r="24" s="1" customFormat="1" customHeight="1" spans="1:17">
      <c r="A24" s="13">
        <v>45423</v>
      </c>
      <c r="B24" s="13">
        <v>45423</v>
      </c>
      <c r="C24" s="19" t="s">
        <v>126</v>
      </c>
      <c r="D24" s="20" t="s">
        <v>127</v>
      </c>
      <c r="E24" s="13">
        <v>45423</v>
      </c>
      <c r="F24" s="21">
        <v>11199</v>
      </c>
      <c r="G24" s="22"/>
      <c r="H24" s="22"/>
      <c r="I24" s="22"/>
      <c r="J24" s="22">
        <v>220</v>
      </c>
      <c r="K24" s="22"/>
      <c r="L24" s="22"/>
      <c r="M24" s="22"/>
      <c r="N24" s="46">
        <f t="shared" si="0"/>
        <v>220</v>
      </c>
      <c r="O24" s="13"/>
      <c r="P24" s="47"/>
      <c r="Q24" s="43"/>
    </row>
    <row r="25" s="1" customFormat="1" customHeight="1" spans="1:17">
      <c r="A25" s="13">
        <v>45423</v>
      </c>
      <c r="B25" s="13">
        <v>45423</v>
      </c>
      <c r="C25" s="19" t="s">
        <v>128</v>
      </c>
      <c r="D25" s="20" t="s">
        <v>129</v>
      </c>
      <c r="E25" s="13">
        <v>45423</v>
      </c>
      <c r="F25" s="21">
        <v>11198</v>
      </c>
      <c r="G25" s="22"/>
      <c r="H25" s="22"/>
      <c r="I25" s="22"/>
      <c r="J25" s="22">
        <v>4840</v>
      </c>
      <c r="K25" s="22"/>
      <c r="L25" s="22"/>
      <c r="M25" s="22"/>
      <c r="N25" s="46">
        <f t="shared" si="0"/>
        <v>4840</v>
      </c>
      <c r="O25" s="13"/>
      <c r="P25" s="47"/>
      <c r="Q25" s="43"/>
    </row>
    <row r="26" s="1" customFormat="1" customHeight="1" spans="1:17">
      <c r="A26" s="13">
        <v>45425</v>
      </c>
      <c r="B26" s="13">
        <v>45425</v>
      </c>
      <c r="C26" s="19" t="s">
        <v>130</v>
      </c>
      <c r="D26" s="20" t="s">
        <v>131</v>
      </c>
      <c r="E26" s="13">
        <v>45425</v>
      </c>
      <c r="F26" s="21">
        <v>11203</v>
      </c>
      <c r="G26" s="22"/>
      <c r="H26" s="22"/>
      <c r="I26" s="22"/>
      <c r="J26" s="22">
        <v>880</v>
      </c>
      <c r="K26" s="22"/>
      <c r="L26" s="22"/>
      <c r="M26" s="22"/>
      <c r="N26" s="46">
        <f t="shared" si="0"/>
        <v>880</v>
      </c>
      <c r="O26" s="13"/>
      <c r="P26" s="47"/>
      <c r="Q26" s="43"/>
    </row>
    <row r="27" s="1" customFormat="1" customHeight="1" spans="1:17">
      <c r="A27" s="13">
        <v>45425</v>
      </c>
      <c r="B27" s="13">
        <v>45425</v>
      </c>
      <c r="C27" s="19" t="s">
        <v>132</v>
      </c>
      <c r="D27" s="20" t="s">
        <v>117</v>
      </c>
      <c r="E27" s="13">
        <v>45425</v>
      </c>
      <c r="F27" s="21">
        <v>11202</v>
      </c>
      <c r="G27" s="22"/>
      <c r="H27" s="22"/>
      <c r="I27" s="22"/>
      <c r="J27" s="22">
        <v>2200</v>
      </c>
      <c r="K27" s="22"/>
      <c r="L27" s="22"/>
      <c r="M27" s="22"/>
      <c r="N27" s="46">
        <f t="shared" si="0"/>
        <v>2200</v>
      </c>
      <c r="O27" s="13"/>
      <c r="P27" s="47"/>
      <c r="Q27" s="43"/>
    </row>
    <row r="28" s="1" customFormat="1" customHeight="1" spans="1:17">
      <c r="A28" s="13">
        <v>45426</v>
      </c>
      <c r="B28" s="13">
        <v>45426</v>
      </c>
      <c r="C28" s="19" t="s">
        <v>133</v>
      </c>
      <c r="D28" s="20" t="s">
        <v>129</v>
      </c>
      <c r="E28" s="13">
        <v>45426</v>
      </c>
      <c r="F28" s="21">
        <v>11205</v>
      </c>
      <c r="G28" s="22"/>
      <c r="H28" s="22"/>
      <c r="I28" s="22"/>
      <c r="J28" s="22">
        <v>4800</v>
      </c>
      <c r="K28" s="22"/>
      <c r="L28" s="22"/>
      <c r="M28" s="22"/>
      <c r="N28" s="46">
        <f t="shared" si="0"/>
        <v>4800</v>
      </c>
      <c r="O28" s="13"/>
      <c r="P28" s="47"/>
      <c r="Q28" s="43"/>
    </row>
    <row r="29" s="1" customFormat="1" customHeight="1" spans="1:17">
      <c r="A29" s="13">
        <v>45426</v>
      </c>
      <c r="B29" s="13">
        <v>45426</v>
      </c>
      <c r="C29" s="19" t="s">
        <v>134</v>
      </c>
      <c r="D29" s="20" t="s">
        <v>135</v>
      </c>
      <c r="E29" s="13">
        <v>45429</v>
      </c>
      <c r="F29" s="21">
        <v>11212</v>
      </c>
      <c r="G29" s="22"/>
      <c r="H29" s="22"/>
      <c r="I29" s="22"/>
      <c r="J29" s="22"/>
      <c r="K29" s="22">
        <v>13975</v>
      </c>
      <c r="L29" s="22"/>
      <c r="M29" s="22"/>
      <c r="N29" s="46">
        <f t="shared" si="0"/>
        <v>13975</v>
      </c>
      <c r="O29" s="13"/>
      <c r="P29" s="47"/>
      <c r="Q29" s="43"/>
    </row>
    <row r="30" s="1" customFormat="1" customHeight="1" spans="1:17">
      <c r="A30" s="13">
        <v>45426</v>
      </c>
      <c r="B30" s="13">
        <v>45426</v>
      </c>
      <c r="C30" s="19" t="s">
        <v>136</v>
      </c>
      <c r="D30" s="20" t="s">
        <v>137</v>
      </c>
      <c r="E30" s="13">
        <v>45426</v>
      </c>
      <c r="F30" s="21">
        <v>11204</v>
      </c>
      <c r="G30" s="22"/>
      <c r="H30" s="22"/>
      <c r="I30" s="22"/>
      <c r="J30" s="22">
        <v>520</v>
      </c>
      <c r="K30" s="22"/>
      <c r="L30" s="22"/>
      <c r="M30" s="22"/>
      <c r="N30" s="46">
        <f t="shared" si="0"/>
        <v>520</v>
      </c>
      <c r="O30" s="13"/>
      <c r="P30" s="47"/>
      <c r="Q30" s="43"/>
    </row>
    <row r="31" s="1" customFormat="1" customHeight="1" spans="1:17">
      <c r="A31" s="13">
        <v>45428</v>
      </c>
      <c r="B31" s="13">
        <v>45428</v>
      </c>
      <c r="C31" s="19" t="s">
        <v>138</v>
      </c>
      <c r="D31" s="20" t="s">
        <v>99</v>
      </c>
      <c r="E31" s="13">
        <v>45428</v>
      </c>
      <c r="F31" s="21">
        <v>11207</v>
      </c>
      <c r="G31" s="22"/>
      <c r="H31" s="22"/>
      <c r="I31" s="22"/>
      <c r="J31" s="22">
        <v>5280</v>
      </c>
      <c r="K31" s="22"/>
      <c r="L31" s="22"/>
      <c r="M31" s="22"/>
      <c r="N31" s="46">
        <f t="shared" si="0"/>
        <v>5280</v>
      </c>
      <c r="O31" s="13"/>
      <c r="P31" s="47"/>
      <c r="Q31" s="43"/>
    </row>
    <row r="32" s="1" customFormat="1" customHeight="1" spans="1:17">
      <c r="A32" s="13">
        <v>45429</v>
      </c>
      <c r="B32" s="13">
        <v>45429</v>
      </c>
      <c r="C32" s="19" t="s">
        <v>139</v>
      </c>
      <c r="D32" s="20" t="s">
        <v>129</v>
      </c>
      <c r="E32" s="13">
        <v>45429</v>
      </c>
      <c r="F32" s="21">
        <v>11211</v>
      </c>
      <c r="G32" s="22"/>
      <c r="H32" s="22"/>
      <c r="I32" s="22"/>
      <c r="J32" s="22">
        <v>1496</v>
      </c>
      <c r="K32" s="22"/>
      <c r="L32" s="22"/>
      <c r="M32" s="22"/>
      <c r="N32" s="46">
        <f t="shared" si="0"/>
        <v>1496</v>
      </c>
      <c r="O32" s="13"/>
      <c r="P32" s="47"/>
      <c r="Q32" s="43"/>
    </row>
    <row r="33" s="1" customFormat="1" customHeight="1" spans="1:17">
      <c r="A33" s="13">
        <v>45429</v>
      </c>
      <c r="B33" s="13">
        <v>45429</v>
      </c>
      <c r="C33" s="19" t="s">
        <v>140</v>
      </c>
      <c r="D33" s="20" t="s">
        <v>33</v>
      </c>
      <c r="E33" s="13">
        <v>45429</v>
      </c>
      <c r="F33" s="21">
        <v>11209</v>
      </c>
      <c r="G33" s="22"/>
      <c r="H33" s="22"/>
      <c r="I33" s="22"/>
      <c r="J33" s="22">
        <v>792</v>
      </c>
      <c r="K33" s="22"/>
      <c r="L33" s="22"/>
      <c r="M33" s="22"/>
      <c r="N33" s="46">
        <f t="shared" si="0"/>
        <v>792</v>
      </c>
      <c r="O33" s="13"/>
      <c r="P33" s="47"/>
      <c r="Q33" s="43"/>
    </row>
    <row r="34" s="1" customFormat="1" customHeight="1" spans="1:17">
      <c r="A34" s="13">
        <v>45429</v>
      </c>
      <c r="B34" s="13">
        <v>45429</v>
      </c>
      <c r="C34" s="19" t="s">
        <v>141</v>
      </c>
      <c r="D34" s="20" t="s">
        <v>123</v>
      </c>
      <c r="E34" s="13">
        <v>45429</v>
      </c>
      <c r="F34" s="21">
        <v>11208</v>
      </c>
      <c r="G34" s="22"/>
      <c r="H34" s="22"/>
      <c r="I34" s="22"/>
      <c r="J34" s="22">
        <v>4400</v>
      </c>
      <c r="K34" s="22"/>
      <c r="L34" s="22"/>
      <c r="M34" s="22"/>
      <c r="N34" s="46">
        <f t="shared" si="0"/>
        <v>4400</v>
      </c>
      <c r="O34" s="13"/>
      <c r="P34" s="47"/>
      <c r="Q34" s="43"/>
    </row>
    <row r="35" s="1" customFormat="1" customHeight="1" spans="1:17">
      <c r="A35" s="13">
        <v>45430</v>
      </c>
      <c r="B35" s="13">
        <v>45430</v>
      </c>
      <c r="C35" s="19" t="s">
        <v>142</v>
      </c>
      <c r="D35" s="20" t="s">
        <v>99</v>
      </c>
      <c r="E35" s="13">
        <v>45430</v>
      </c>
      <c r="F35" s="21">
        <v>11214</v>
      </c>
      <c r="G35" s="22"/>
      <c r="H35" s="22"/>
      <c r="I35" s="22"/>
      <c r="J35" s="22">
        <v>13200</v>
      </c>
      <c r="K35" s="22"/>
      <c r="L35" s="22"/>
      <c r="M35" s="22"/>
      <c r="N35" s="46">
        <f t="shared" si="0"/>
        <v>13200</v>
      </c>
      <c r="O35" s="13"/>
      <c r="P35" s="47"/>
      <c r="Q35" s="43"/>
    </row>
    <row r="36" s="1" customFormat="1" customHeight="1" spans="1:17">
      <c r="A36" s="13">
        <v>45430</v>
      </c>
      <c r="B36" s="13">
        <v>45430</v>
      </c>
      <c r="C36" s="19" t="s">
        <v>143</v>
      </c>
      <c r="D36" s="20" t="s">
        <v>129</v>
      </c>
      <c r="E36" s="13">
        <v>45430</v>
      </c>
      <c r="F36" s="21">
        <v>11213</v>
      </c>
      <c r="G36" s="22"/>
      <c r="H36" s="22"/>
      <c r="I36" s="22"/>
      <c r="J36" s="22">
        <v>1320</v>
      </c>
      <c r="K36" s="22"/>
      <c r="L36" s="22"/>
      <c r="M36" s="22"/>
      <c r="N36" s="46">
        <f t="shared" si="0"/>
        <v>1320</v>
      </c>
      <c r="O36" s="13"/>
      <c r="P36" s="47"/>
      <c r="Q36" s="43"/>
    </row>
    <row r="37" s="1" customFormat="1" customHeight="1" spans="1:17">
      <c r="A37" s="13">
        <v>45432</v>
      </c>
      <c r="B37" s="13">
        <v>45432</v>
      </c>
      <c r="C37" s="19" t="s">
        <v>144</v>
      </c>
      <c r="D37" s="20" t="s">
        <v>145</v>
      </c>
      <c r="E37" s="13">
        <v>45432</v>
      </c>
      <c r="F37" s="21">
        <v>11217</v>
      </c>
      <c r="G37" s="22"/>
      <c r="H37" s="22"/>
      <c r="I37" s="22"/>
      <c r="J37" s="22">
        <v>1100</v>
      </c>
      <c r="K37" s="22"/>
      <c r="L37" s="22"/>
      <c r="M37" s="22"/>
      <c r="N37" s="46">
        <f t="shared" si="0"/>
        <v>1100</v>
      </c>
      <c r="O37" s="13"/>
      <c r="P37" s="47"/>
      <c r="Q37" s="43"/>
    </row>
    <row r="38" s="1" customFormat="1" customHeight="1" spans="1:17">
      <c r="A38" s="13">
        <v>45432</v>
      </c>
      <c r="B38" s="13">
        <v>45432</v>
      </c>
      <c r="C38" s="19" t="s">
        <v>146</v>
      </c>
      <c r="D38" s="20" t="s">
        <v>129</v>
      </c>
      <c r="E38" s="13">
        <v>45432</v>
      </c>
      <c r="F38" s="21">
        <v>11216</v>
      </c>
      <c r="G38" s="22"/>
      <c r="H38" s="22"/>
      <c r="I38" s="22"/>
      <c r="J38" s="22">
        <v>3520</v>
      </c>
      <c r="K38" s="22"/>
      <c r="L38" s="22"/>
      <c r="M38" s="22"/>
      <c r="N38" s="46">
        <f t="shared" si="0"/>
        <v>3520</v>
      </c>
      <c r="O38" s="13"/>
      <c r="P38" s="47"/>
      <c r="Q38" s="43"/>
    </row>
    <row r="39" s="1" customFormat="1" customHeight="1" spans="1:17">
      <c r="A39" s="13">
        <v>45432</v>
      </c>
      <c r="B39" s="13">
        <v>45432</v>
      </c>
      <c r="C39" s="19" t="s">
        <v>147</v>
      </c>
      <c r="D39" s="20" t="s">
        <v>127</v>
      </c>
      <c r="E39" s="13">
        <v>45432</v>
      </c>
      <c r="F39" s="21">
        <v>11215</v>
      </c>
      <c r="G39" s="22"/>
      <c r="H39" s="22"/>
      <c r="I39" s="22"/>
      <c r="J39" s="22">
        <v>1100</v>
      </c>
      <c r="K39" s="22"/>
      <c r="L39" s="22"/>
      <c r="M39" s="22"/>
      <c r="N39" s="46">
        <f t="shared" si="0"/>
        <v>1100</v>
      </c>
      <c r="O39" s="13"/>
      <c r="P39" s="47"/>
      <c r="Q39" s="43"/>
    </row>
    <row r="40" s="1" customFormat="1" customHeight="1" spans="1:17">
      <c r="A40" s="13">
        <v>45435</v>
      </c>
      <c r="B40" s="13">
        <v>45435</v>
      </c>
      <c r="C40" s="19" t="s">
        <v>148</v>
      </c>
      <c r="D40" s="20" t="s">
        <v>99</v>
      </c>
      <c r="E40" s="13">
        <v>45435</v>
      </c>
      <c r="F40" s="21">
        <v>11220</v>
      </c>
      <c r="G40" s="22"/>
      <c r="H40" s="22"/>
      <c r="I40" s="22"/>
      <c r="J40" s="22">
        <v>4400</v>
      </c>
      <c r="K40" s="22">
        <v>1075</v>
      </c>
      <c r="L40" s="22"/>
      <c r="M40" s="22"/>
      <c r="N40" s="46">
        <f t="shared" si="0"/>
        <v>5475</v>
      </c>
      <c r="O40" s="13"/>
      <c r="P40" s="47"/>
      <c r="Q40" s="43"/>
    </row>
    <row r="41" s="1" customFormat="1" customHeight="1" spans="1:17">
      <c r="A41" s="13">
        <v>45435</v>
      </c>
      <c r="B41" s="13">
        <v>45435</v>
      </c>
      <c r="C41" s="19" t="s">
        <v>149</v>
      </c>
      <c r="D41" s="20" t="s">
        <v>110</v>
      </c>
      <c r="E41" s="13">
        <v>45435</v>
      </c>
      <c r="F41" s="21">
        <v>11219</v>
      </c>
      <c r="G41" s="22"/>
      <c r="H41" s="22"/>
      <c r="I41" s="22"/>
      <c r="J41" s="22">
        <v>440</v>
      </c>
      <c r="K41" s="22"/>
      <c r="L41" s="22"/>
      <c r="M41" s="22"/>
      <c r="N41" s="46">
        <f t="shared" si="0"/>
        <v>440</v>
      </c>
      <c r="O41" s="13"/>
      <c r="P41" s="47"/>
      <c r="Q41" s="43"/>
    </row>
    <row r="42" s="1" customFormat="1" customHeight="1" spans="1:17">
      <c r="A42" s="13">
        <v>45437</v>
      </c>
      <c r="B42" s="13">
        <v>45437</v>
      </c>
      <c r="C42" s="19" t="s">
        <v>150</v>
      </c>
      <c r="D42" s="20" t="s">
        <v>151</v>
      </c>
      <c r="E42" s="13">
        <v>45437</v>
      </c>
      <c r="F42" s="21">
        <v>11222</v>
      </c>
      <c r="G42" s="22"/>
      <c r="H42" s="22"/>
      <c r="I42" s="22"/>
      <c r="J42" s="22">
        <v>1760</v>
      </c>
      <c r="K42" s="22"/>
      <c r="L42" s="22"/>
      <c r="M42" s="22"/>
      <c r="N42" s="46">
        <f t="shared" si="0"/>
        <v>1760</v>
      </c>
      <c r="O42" s="13"/>
      <c r="P42" s="47"/>
      <c r="Q42" s="43"/>
    </row>
    <row r="43" s="1" customFormat="1" customHeight="1" spans="1:17">
      <c r="A43" s="13">
        <v>45437</v>
      </c>
      <c r="B43" s="13">
        <v>45437</v>
      </c>
      <c r="C43" s="19" t="s">
        <v>152</v>
      </c>
      <c r="D43" s="20" t="s">
        <v>106</v>
      </c>
      <c r="E43" s="13">
        <v>45437</v>
      </c>
      <c r="F43" s="21">
        <v>11221</v>
      </c>
      <c r="G43" s="22"/>
      <c r="H43" s="22"/>
      <c r="I43" s="22"/>
      <c r="J43" s="22">
        <v>8800</v>
      </c>
      <c r="K43" s="22"/>
      <c r="L43" s="22"/>
      <c r="M43" s="22"/>
      <c r="N43" s="46">
        <f t="shared" si="0"/>
        <v>8800</v>
      </c>
      <c r="O43" s="13"/>
      <c r="P43" s="47"/>
      <c r="Q43" s="43"/>
    </row>
    <row r="44" s="1" customFormat="1" customHeight="1" spans="1:17">
      <c r="A44" s="13">
        <v>45439</v>
      </c>
      <c r="B44" s="13">
        <v>45439</v>
      </c>
      <c r="C44" s="19" t="s">
        <v>153</v>
      </c>
      <c r="D44" s="20" t="s">
        <v>33</v>
      </c>
      <c r="E44" s="13">
        <v>45439</v>
      </c>
      <c r="F44" s="21">
        <v>11223</v>
      </c>
      <c r="G44" s="22"/>
      <c r="H44" s="22"/>
      <c r="I44" s="22"/>
      <c r="J44" s="22">
        <v>3080</v>
      </c>
      <c r="K44" s="22"/>
      <c r="L44" s="22"/>
      <c r="M44" s="22"/>
      <c r="N44" s="46">
        <f t="shared" si="0"/>
        <v>3080</v>
      </c>
      <c r="O44" s="13"/>
      <c r="P44" s="47"/>
      <c r="Q44" s="43"/>
    </row>
    <row r="45" s="1" customFormat="1" customHeight="1" spans="1:17">
      <c r="A45" s="13">
        <v>45440</v>
      </c>
      <c r="B45" s="13">
        <v>45440</v>
      </c>
      <c r="C45" s="19" t="s">
        <v>154</v>
      </c>
      <c r="D45" s="20" t="s">
        <v>129</v>
      </c>
      <c r="E45" s="13">
        <v>45440</v>
      </c>
      <c r="F45" s="21">
        <v>11224</v>
      </c>
      <c r="G45" s="22"/>
      <c r="H45" s="22"/>
      <c r="I45" s="22"/>
      <c r="J45" s="22">
        <v>3520</v>
      </c>
      <c r="K45" s="22"/>
      <c r="L45" s="22"/>
      <c r="M45" s="22"/>
      <c r="N45" s="46">
        <f t="shared" si="0"/>
        <v>3520</v>
      </c>
      <c r="O45" s="13"/>
      <c r="P45" s="47"/>
      <c r="Q45" s="43"/>
    </row>
    <row r="46" s="1" customFormat="1" customHeight="1" spans="1:17">
      <c r="A46" s="13">
        <v>45442</v>
      </c>
      <c r="B46" s="13">
        <v>45442</v>
      </c>
      <c r="C46" s="19" t="s">
        <v>155</v>
      </c>
      <c r="D46" s="20" t="s">
        <v>129</v>
      </c>
      <c r="E46" s="13">
        <v>45442</v>
      </c>
      <c r="F46" s="21">
        <v>11225</v>
      </c>
      <c r="G46" s="22"/>
      <c r="H46" s="22"/>
      <c r="I46" s="22"/>
      <c r="J46" s="22">
        <v>4400</v>
      </c>
      <c r="K46" s="22"/>
      <c r="L46" s="22"/>
      <c r="M46" s="22"/>
      <c r="N46" s="46">
        <f t="shared" si="0"/>
        <v>4400</v>
      </c>
      <c r="O46" s="13"/>
      <c r="P46" s="47"/>
      <c r="Q46" s="43"/>
    </row>
    <row r="47" s="1" customFormat="1" customHeight="1" spans="1:17">
      <c r="A47" s="13">
        <v>45443</v>
      </c>
      <c r="B47" s="13">
        <v>45443</v>
      </c>
      <c r="C47" s="19" t="s">
        <v>156</v>
      </c>
      <c r="D47" s="20" t="s">
        <v>129</v>
      </c>
      <c r="E47" s="13">
        <v>45443</v>
      </c>
      <c r="F47" s="21">
        <v>11226</v>
      </c>
      <c r="G47" s="22"/>
      <c r="H47" s="22"/>
      <c r="I47" s="22"/>
      <c r="J47" s="22">
        <v>264</v>
      </c>
      <c r="K47" s="22"/>
      <c r="L47" s="22"/>
      <c r="M47" s="22"/>
      <c r="N47" s="46">
        <f t="shared" si="0"/>
        <v>264</v>
      </c>
      <c r="O47" s="13"/>
      <c r="P47" s="47"/>
      <c r="Q47" s="43"/>
    </row>
    <row r="48" s="1" customFormat="1" customHeight="1" spans="1:17">
      <c r="A48" s="13">
        <v>45443</v>
      </c>
      <c r="B48" s="13">
        <v>45443</v>
      </c>
      <c r="C48" s="19" t="s">
        <v>157</v>
      </c>
      <c r="D48" s="20" t="s">
        <v>120</v>
      </c>
      <c r="E48" s="13">
        <v>45443</v>
      </c>
      <c r="F48" s="21">
        <v>11227</v>
      </c>
      <c r="G48" s="22"/>
      <c r="H48" s="22"/>
      <c r="I48" s="22"/>
      <c r="J48" s="22">
        <v>880</v>
      </c>
      <c r="K48" s="22"/>
      <c r="L48" s="22"/>
      <c r="M48" s="22"/>
      <c r="N48" s="46">
        <f t="shared" si="0"/>
        <v>880</v>
      </c>
      <c r="O48" s="13"/>
      <c r="P48" s="47"/>
      <c r="Q48" s="43"/>
    </row>
    <row r="49" s="1" customFormat="1" customHeight="1" spans="1:17">
      <c r="A49" s="13">
        <v>45443</v>
      </c>
      <c r="B49" s="13">
        <v>45443</v>
      </c>
      <c r="C49" s="19" t="s">
        <v>158</v>
      </c>
      <c r="D49" s="20" t="s">
        <v>159</v>
      </c>
      <c r="E49" s="13">
        <v>45443</v>
      </c>
      <c r="F49" s="21">
        <v>11228</v>
      </c>
      <c r="G49" s="22"/>
      <c r="H49" s="22"/>
      <c r="I49" s="22"/>
      <c r="J49" s="22">
        <v>5280</v>
      </c>
      <c r="K49" s="22"/>
      <c r="L49" s="22"/>
      <c r="M49" s="22"/>
      <c r="N49" s="46">
        <f t="shared" si="0"/>
        <v>5280</v>
      </c>
      <c r="O49" s="13"/>
      <c r="P49" s="47"/>
      <c r="Q49" s="43"/>
    </row>
    <row r="50" s="1" customFormat="1" customHeight="1" spans="1:17">
      <c r="A50" s="13">
        <v>45443</v>
      </c>
      <c r="B50" s="13">
        <v>45443</v>
      </c>
      <c r="C50" s="19" t="s">
        <v>160</v>
      </c>
      <c r="D50" s="20" t="s">
        <v>129</v>
      </c>
      <c r="E50" s="13">
        <v>45443</v>
      </c>
      <c r="F50" s="21">
        <v>11229</v>
      </c>
      <c r="G50" s="22"/>
      <c r="H50" s="22"/>
      <c r="I50" s="22"/>
      <c r="J50" s="22">
        <v>4928</v>
      </c>
      <c r="K50" s="22"/>
      <c r="L50" s="22"/>
      <c r="M50" s="22"/>
      <c r="N50" s="46">
        <f t="shared" si="0"/>
        <v>4928</v>
      </c>
      <c r="O50" s="13"/>
      <c r="P50" s="47"/>
      <c r="Q50" s="43"/>
    </row>
    <row r="51" s="1" customFormat="1" customHeight="1" spans="1:17">
      <c r="A51" s="23" t="s">
        <v>57</v>
      </c>
      <c r="B51" s="24"/>
      <c r="C51" s="25"/>
      <c r="D51" s="26"/>
      <c r="E51" s="24"/>
      <c r="F51" s="28" t="s">
        <v>58</v>
      </c>
      <c r="G51" s="29">
        <f t="shared" ref="G51:N51" si="1">SUM(G8:G50)</f>
        <v>0</v>
      </c>
      <c r="H51" s="29">
        <f t="shared" si="1"/>
        <v>0</v>
      </c>
      <c r="I51" s="29">
        <f t="shared" si="1"/>
        <v>0</v>
      </c>
      <c r="J51" s="29">
        <f t="shared" si="1"/>
        <v>133110</v>
      </c>
      <c r="K51" s="29">
        <f t="shared" si="1"/>
        <v>32555</v>
      </c>
      <c r="L51" s="29">
        <f t="shared" si="1"/>
        <v>0</v>
      </c>
      <c r="M51" s="29">
        <f t="shared" si="1"/>
        <v>0</v>
      </c>
      <c r="N51" s="29">
        <f t="shared" si="1"/>
        <v>165665</v>
      </c>
      <c r="O51" s="48"/>
      <c r="P51" s="47"/>
      <c r="Q51" s="43"/>
    </row>
    <row r="52" s="1" customFormat="1" customHeight="1" spans="1:17">
      <c r="A52" s="30"/>
      <c r="B52" s="30"/>
      <c r="C52" s="31"/>
      <c r="D52" s="32"/>
      <c r="E52" s="30"/>
      <c r="F52" s="34"/>
      <c r="G52" s="35"/>
      <c r="H52" s="35"/>
      <c r="I52" s="35"/>
      <c r="J52" s="35"/>
      <c r="K52" s="35"/>
      <c r="L52" s="35"/>
      <c r="M52" s="35"/>
      <c r="N52" s="35"/>
      <c r="O52" s="2"/>
      <c r="P52" s="49"/>
      <c r="Q52" s="43"/>
    </row>
    <row r="53" s="1" customFormat="1" customHeight="1" spans="1:17">
      <c r="A53" s="2" t="s">
        <v>0</v>
      </c>
      <c r="B53" s="2"/>
      <c r="C53" s="2"/>
      <c r="D53" s="2"/>
      <c r="E53" s="90"/>
      <c r="F53" s="2"/>
      <c r="G53" s="2"/>
      <c r="H53" s="2"/>
      <c r="I53" s="2"/>
      <c r="J53" s="2"/>
      <c r="K53" s="2"/>
      <c r="L53" s="2"/>
      <c r="M53" s="2"/>
      <c r="N53" s="2"/>
      <c r="O53" s="2"/>
      <c r="P53" s="49"/>
      <c r="Q53" s="43"/>
    </row>
    <row r="54" s="1" customFormat="1" customHeight="1" spans="1:17">
      <c r="A54" s="2" t="s">
        <v>1</v>
      </c>
      <c r="B54" s="2"/>
      <c r="C54" s="2"/>
      <c r="D54" s="2"/>
      <c r="E54" s="90"/>
      <c r="F54" s="2"/>
      <c r="G54" s="2"/>
      <c r="H54" s="2"/>
      <c r="I54" s="2"/>
      <c r="J54" s="2"/>
      <c r="K54" s="2"/>
      <c r="L54" s="2"/>
      <c r="M54" s="2"/>
      <c r="N54" s="2"/>
      <c r="O54" s="2"/>
      <c r="P54" s="49"/>
      <c r="Q54" s="43"/>
    </row>
    <row r="55" s="1" customFormat="1" customHeight="1" spans="1:17">
      <c r="A55" s="2" t="s">
        <v>2</v>
      </c>
      <c r="B55" s="2"/>
      <c r="C55" s="2"/>
      <c r="D55" s="2"/>
      <c r="E55" s="90"/>
      <c r="F55" s="2"/>
      <c r="G55" s="2"/>
      <c r="H55" s="2"/>
      <c r="I55" s="2"/>
      <c r="J55" s="2"/>
      <c r="K55" s="2"/>
      <c r="L55" s="2"/>
      <c r="M55" s="2"/>
      <c r="N55" s="2"/>
      <c r="O55" s="2"/>
      <c r="P55" s="49"/>
      <c r="Q55" s="43"/>
    </row>
    <row r="56" s="1" customFormat="1" customHeight="1" spans="1:17">
      <c r="A56" s="2"/>
      <c r="B56" s="2"/>
      <c r="C56" s="2"/>
      <c r="D56" s="2"/>
      <c r="E56" s="90"/>
      <c r="F56" s="2"/>
      <c r="G56" s="2"/>
      <c r="H56" s="2"/>
      <c r="I56" s="2"/>
      <c r="J56" s="2"/>
      <c r="K56" s="2"/>
      <c r="L56" s="2"/>
      <c r="M56" s="2"/>
      <c r="N56" s="2"/>
      <c r="O56" s="2"/>
      <c r="P56" s="49"/>
      <c r="Q56" s="43"/>
    </row>
    <row r="57" s="1" customFormat="1" customHeight="1" spans="1:17">
      <c r="A57" s="3" t="s">
        <v>59</v>
      </c>
      <c r="B57" s="3"/>
      <c r="C57" s="2"/>
      <c r="D57" s="2"/>
      <c r="E57" s="90"/>
      <c r="F57" s="2"/>
      <c r="G57" s="2"/>
      <c r="H57" s="2"/>
      <c r="I57" s="2"/>
      <c r="J57" s="2"/>
      <c r="K57" s="2"/>
      <c r="L57" s="2"/>
      <c r="M57" s="2"/>
      <c r="N57" s="2"/>
      <c r="O57" s="2"/>
      <c r="P57" s="49"/>
      <c r="Q57" s="43"/>
    </row>
    <row r="58" s="1" customFormat="1" customHeight="1" spans="1:17">
      <c r="A58" s="36" t="s">
        <v>4</v>
      </c>
      <c r="B58" s="36" t="s">
        <v>5</v>
      </c>
      <c r="C58" s="4" t="s">
        <v>6</v>
      </c>
      <c r="D58" s="4" t="s">
        <v>7</v>
      </c>
      <c r="E58" s="4" t="s">
        <v>60</v>
      </c>
      <c r="F58" s="4" t="s">
        <v>60</v>
      </c>
      <c r="G58" s="4" t="s">
        <v>9</v>
      </c>
      <c r="H58" s="7" t="s">
        <v>10</v>
      </c>
      <c r="I58" s="7"/>
      <c r="J58" s="4" t="s">
        <v>11</v>
      </c>
      <c r="K58" s="4" t="s">
        <v>12</v>
      </c>
      <c r="L58" s="50" t="s">
        <v>13</v>
      </c>
      <c r="M58" s="50"/>
      <c r="N58" s="4" t="s">
        <v>14</v>
      </c>
      <c r="O58" s="4" t="s">
        <v>15</v>
      </c>
      <c r="P58" s="4" t="s">
        <v>61</v>
      </c>
      <c r="Q58" s="4" t="s">
        <v>62</v>
      </c>
    </row>
    <row r="59" s="1" customFormat="1" customHeight="1" spans="1:17">
      <c r="A59" s="36"/>
      <c r="B59" s="36"/>
      <c r="C59" s="8"/>
      <c r="D59" s="8"/>
      <c r="E59" s="37" t="s">
        <v>17</v>
      </c>
      <c r="F59" s="37"/>
      <c r="G59" s="8"/>
      <c r="H59" s="12" t="s">
        <v>18</v>
      </c>
      <c r="I59" s="12" t="s">
        <v>19</v>
      </c>
      <c r="J59" s="8"/>
      <c r="K59" s="8"/>
      <c r="L59" s="12" t="s">
        <v>18</v>
      </c>
      <c r="M59" s="12" t="s">
        <v>19</v>
      </c>
      <c r="N59" s="8"/>
      <c r="O59" s="8"/>
      <c r="P59" s="8"/>
      <c r="Q59" s="8"/>
    </row>
    <row r="60" s="1" customFormat="1" customHeight="1" spans="1:17">
      <c r="A60" s="13">
        <v>45432</v>
      </c>
      <c r="B60" s="13">
        <v>45432</v>
      </c>
      <c r="C60" s="19" t="s">
        <v>161</v>
      </c>
      <c r="D60" s="39" t="s">
        <v>123</v>
      </c>
      <c r="E60" s="95">
        <v>45432</v>
      </c>
      <c r="F60" s="41">
        <v>43711</v>
      </c>
      <c r="G60" s="76"/>
      <c r="H60" s="22"/>
      <c r="I60" s="22"/>
      <c r="J60" s="22">
        <v>10595</v>
      </c>
      <c r="K60" s="22"/>
      <c r="L60" s="42"/>
      <c r="M60" s="42"/>
      <c r="N60" s="42">
        <f>G60+H60+I60+J60+K60+L60+M60</f>
        <v>10595</v>
      </c>
      <c r="O60" s="51"/>
      <c r="P60" s="47" t="s">
        <v>162</v>
      </c>
      <c r="Q60" s="38"/>
    </row>
    <row r="61" s="1" customFormat="1" customHeight="1" spans="1:17">
      <c r="A61" s="13">
        <v>45439</v>
      </c>
      <c r="B61" s="77">
        <v>45439</v>
      </c>
      <c r="C61" s="19" t="s">
        <v>163</v>
      </c>
      <c r="D61" s="39" t="s">
        <v>164</v>
      </c>
      <c r="E61" s="95">
        <v>45439</v>
      </c>
      <c r="F61" s="41">
        <v>43712</v>
      </c>
      <c r="G61" s="76"/>
      <c r="H61" s="22"/>
      <c r="I61" s="22"/>
      <c r="J61" s="22"/>
      <c r="K61" s="22">
        <v>93710</v>
      </c>
      <c r="L61" s="42"/>
      <c r="M61" s="42"/>
      <c r="N61" s="42">
        <f>G61+H61+I61+J61+K61+L61+M61</f>
        <v>93710</v>
      </c>
      <c r="O61" s="51"/>
      <c r="P61" s="47" t="s">
        <v>162</v>
      </c>
      <c r="Q61" s="38"/>
    </row>
    <row r="62" s="1" customFormat="1" customHeight="1" spans="1:17">
      <c r="A62" s="13">
        <v>45438</v>
      </c>
      <c r="B62" s="77">
        <v>45439</v>
      </c>
      <c r="C62" s="19" t="s">
        <v>165</v>
      </c>
      <c r="D62" s="39" t="s">
        <v>123</v>
      </c>
      <c r="E62" s="95">
        <v>45439</v>
      </c>
      <c r="F62" s="41">
        <v>43713</v>
      </c>
      <c r="G62" s="76"/>
      <c r="H62" s="22"/>
      <c r="I62" s="22"/>
      <c r="J62" s="22">
        <v>5040</v>
      </c>
      <c r="K62" s="22"/>
      <c r="L62" s="42"/>
      <c r="M62" s="42"/>
      <c r="N62" s="42">
        <f>G62+H62+I62+J62+K62+L62+M62</f>
        <v>5040</v>
      </c>
      <c r="O62" s="51"/>
      <c r="P62" s="47" t="s">
        <v>162</v>
      </c>
      <c r="Q62" s="38"/>
    </row>
    <row r="63" s="1" customFormat="1" customHeight="1" spans="1:17">
      <c r="A63" s="23" t="s">
        <v>14</v>
      </c>
      <c r="B63" s="20"/>
      <c r="C63" s="47"/>
      <c r="D63" s="39"/>
      <c r="E63" s="95"/>
      <c r="F63" s="40"/>
      <c r="G63" s="53">
        <f t="shared" ref="G63:N63" si="2">SUM(G60:G62)</f>
        <v>0</v>
      </c>
      <c r="H63" s="53">
        <f t="shared" si="2"/>
        <v>0</v>
      </c>
      <c r="I63" s="53">
        <f t="shared" si="2"/>
        <v>0</v>
      </c>
      <c r="J63" s="53">
        <f t="shared" si="2"/>
        <v>15635</v>
      </c>
      <c r="K63" s="53">
        <f t="shared" si="2"/>
        <v>93710</v>
      </c>
      <c r="L63" s="53">
        <f t="shared" si="2"/>
        <v>0</v>
      </c>
      <c r="M63" s="53">
        <f t="shared" si="2"/>
        <v>0</v>
      </c>
      <c r="N63" s="53">
        <f t="shared" si="2"/>
        <v>109345</v>
      </c>
      <c r="O63" s="51"/>
      <c r="P63" s="47"/>
      <c r="Q63" s="38"/>
    </row>
    <row r="64" s="1" customFormat="1" customHeight="1" spans="1:17">
      <c r="A64" s="32" t="s">
        <v>166</v>
      </c>
      <c r="B64" s="23"/>
      <c r="C64" s="54"/>
      <c r="D64" s="23"/>
      <c r="E64" s="96"/>
      <c r="F64" s="23"/>
      <c r="G64" s="55">
        <f t="shared" ref="G64:N64" si="3">G51+G63</f>
        <v>0</v>
      </c>
      <c r="H64" s="55">
        <f t="shared" si="3"/>
        <v>0</v>
      </c>
      <c r="I64" s="55">
        <f t="shared" si="3"/>
        <v>0</v>
      </c>
      <c r="J64" s="55">
        <f t="shared" si="3"/>
        <v>148745</v>
      </c>
      <c r="K64" s="55">
        <f t="shared" si="3"/>
        <v>126265</v>
      </c>
      <c r="L64" s="55">
        <f t="shared" si="3"/>
        <v>0</v>
      </c>
      <c r="M64" s="55">
        <f t="shared" si="3"/>
        <v>0</v>
      </c>
      <c r="N64" s="55">
        <f t="shared" si="3"/>
        <v>275010</v>
      </c>
      <c r="O64" s="51"/>
      <c r="P64" s="47"/>
      <c r="Q64" s="38"/>
    </row>
    <row r="65" s="1" customFormat="1" customHeight="1" spans="1:17">
      <c r="A65" s="32"/>
      <c r="B65" s="56"/>
      <c r="C65" s="57"/>
      <c r="D65" s="56"/>
      <c r="E65" s="98"/>
      <c r="F65" s="56"/>
      <c r="G65" s="58"/>
      <c r="H65" s="58"/>
      <c r="I65" s="58"/>
      <c r="J65" s="58"/>
      <c r="K65" s="58"/>
      <c r="L65" s="58"/>
      <c r="M65" s="58"/>
      <c r="N65" s="58"/>
      <c r="O65" s="72"/>
      <c r="P65" s="49"/>
      <c r="Q65" s="75"/>
    </row>
    <row r="66" s="1" customFormat="1" customHeight="1" spans="1:17">
      <c r="A66" s="59"/>
      <c r="B66" s="59"/>
      <c r="C66" s="60"/>
      <c r="D66" s="61"/>
      <c r="E66" s="61"/>
      <c r="F66" s="60"/>
      <c r="G66" s="62"/>
      <c r="H66" s="62"/>
      <c r="I66" s="43"/>
      <c r="J66" s="43"/>
      <c r="K66" s="43"/>
      <c r="L66" s="43"/>
      <c r="M66" s="43"/>
      <c r="N66" s="43"/>
      <c r="O66" s="43"/>
      <c r="P66" s="49"/>
      <c r="Q66" s="43"/>
    </row>
    <row r="67" s="1" customFormat="1" customHeight="1" spans="1:17">
      <c r="A67" s="59"/>
      <c r="B67" s="59"/>
      <c r="C67" s="60"/>
      <c r="D67" s="61"/>
      <c r="E67" s="61"/>
      <c r="F67" s="60"/>
      <c r="G67" s="62"/>
      <c r="H67" s="62"/>
      <c r="I67" s="43"/>
      <c r="J67" s="43"/>
      <c r="K67" s="43"/>
      <c r="L67" s="43"/>
      <c r="M67" s="43"/>
      <c r="N67" s="43"/>
      <c r="O67" s="43"/>
      <c r="P67" s="49"/>
      <c r="Q67" s="43"/>
    </row>
    <row r="68" s="1" customFormat="1" customHeight="1" spans="1:17">
      <c r="A68" s="43"/>
      <c r="B68" s="43"/>
      <c r="C68" s="43"/>
      <c r="D68" s="43"/>
      <c r="E68" s="99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9"/>
      <c r="Q68" s="43"/>
    </row>
    <row r="69" s="1" customFormat="1" customHeight="1" spans="1:17">
      <c r="A69" s="2" t="s">
        <v>0</v>
      </c>
      <c r="B69" s="2"/>
      <c r="C69" s="2"/>
      <c r="D69" s="2"/>
      <c r="E69" s="90"/>
      <c r="F69" s="2"/>
      <c r="G69" s="2"/>
      <c r="H69" s="2"/>
      <c r="I69" s="2"/>
      <c r="J69" s="2"/>
      <c r="K69" s="2"/>
      <c r="L69" s="2"/>
      <c r="M69" s="2"/>
      <c r="N69" s="2"/>
      <c r="O69" s="2"/>
      <c r="P69" s="49"/>
      <c r="Q69" s="43"/>
    </row>
    <row r="70" s="1" customFormat="1" customHeight="1" spans="1:17">
      <c r="A70" s="2" t="s">
        <v>80</v>
      </c>
      <c r="B70" s="2"/>
      <c r="C70" s="2"/>
      <c r="D70" s="2"/>
      <c r="E70" s="90"/>
      <c r="F70" s="2"/>
      <c r="G70" s="2"/>
      <c r="H70" s="2"/>
      <c r="I70" s="2"/>
      <c r="J70" s="2"/>
      <c r="K70" s="2"/>
      <c r="L70" s="2"/>
      <c r="M70" s="2"/>
      <c r="N70" s="2"/>
      <c r="O70" s="2"/>
      <c r="P70" s="49"/>
      <c r="Q70" s="43"/>
    </row>
    <row r="71" s="1" customFormat="1" customHeight="1" spans="1:17">
      <c r="A71" s="2" t="s">
        <v>167</v>
      </c>
      <c r="B71" s="2"/>
      <c r="C71" s="2"/>
      <c r="D71" s="2"/>
      <c r="E71" s="90"/>
      <c r="F71" s="2"/>
      <c r="G71" s="2"/>
      <c r="H71" s="2"/>
      <c r="I71" s="2"/>
      <c r="J71" s="2"/>
      <c r="K71" s="2"/>
      <c r="L71" s="2"/>
      <c r="M71" s="2"/>
      <c r="N71" s="2"/>
      <c r="O71" s="2"/>
      <c r="P71" s="49"/>
      <c r="Q71" s="43"/>
    </row>
    <row r="72" s="1" customFormat="1" customHeight="1" spans="1:17">
      <c r="A72" s="2"/>
      <c r="B72" s="2"/>
      <c r="C72" s="2"/>
      <c r="D72" s="2"/>
      <c r="E72" s="90"/>
      <c r="F72" s="2"/>
      <c r="G72" s="2"/>
      <c r="H72" s="2"/>
      <c r="I72" s="2"/>
      <c r="J72" s="2"/>
      <c r="K72" s="2"/>
      <c r="L72" s="2"/>
      <c r="M72" s="2"/>
      <c r="N72" s="2"/>
      <c r="O72" s="2"/>
      <c r="P72" s="49"/>
      <c r="Q72" s="43"/>
    </row>
    <row r="73" s="1" customFormat="1" customHeight="1" spans="1:17">
      <c r="A73" s="63" t="s">
        <v>81</v>
      </c>
      <c r="B73" s="63"/>
      <c r="C73" s="2"/>
      <c r="D73" s="2"/>
      <c r="E73" s="90"/>
      <c r="F73" s="2"/>
      <c r="G73" s="2"/>
      <c r="H73" s="2"/>
      <c r="I73" s="2"/>
      <c r="J73" s="2"/>
      <c r="K73" s="2"/>
      <c r="L73" s="2"/>
      <c r="M73" s="2"/>
      <c r="N73" s="2"/>
      <c r="O73" s="2"/>
      <c r="P73" s="49"/>
      <c r="Q73" s="43"/>
    </row>
    <row r="74" s="1" customFormat="1" customHeight="1" spans="1:17">
      <c r="A74" s="36" t="s">
        <v>4</v>
      </c>
      <c r="B74" s="36" t="s">
        <v>5</v>
      </c>
      <c r="C74" s="4" t="s">
        <v>6</v>
      </c>
      <c r="D74" s="5" t="s">
        <v>7</v>
      </c>
      <c r="E74" s="4" t="s">
        <v>82</v>
      </c>
      <c r="F74" s="6" t="s">
        <v>83</v>
      </c>
      <c r="G74" s="4" t="s">
        <v>9</v>
      </c>
      <c r="H74" s="7" t="s">
        <v>10</v>
      </c>
      <c r="I74" s="7"/>
      <c r="J74" s="36" t="s">
        <v>11</v>
      </c>
      <c r="K74" s="4" t="s">
        <v>12</v>
      </c>
      <c r="L74" s="7" t="s">
        <v>13</v>
      </c>
      <c r="M74" s="7"/>
      <c r="N74" s="36" t="s">
        <v>14</v>
      </c>
      <c r="O74" s="4" t="s">
        <v>15</v>
      </c>
      <c r="P74" s="4" t="s">
        <v>84</v>
      </c>
      <c r="Q74" s="43"/>
    </row>
    <row r="75" s="1" customFormat="1" customHeight="1" spans="1:17">
      <c r="A75" s="36"/>
      <c r="B75" s="36"/>
      <c r="C75" s="37"/>
      <c r="D75" s="64"/>
      <c r="E75" s="10" t="s">
        <v>17</v>
      </c>
      <c r="F75" s="65"/>
      <c r="G75" s="37"/>
      <c r="H75" s="66" t="s">
        <v>18</v>
      </c>
      <c r="I75" s="66" t="s">
        <v>19</v>
      </c>
      <c r="J75" s="36"/>
      <c r="K75" s="37"/>
      <c r="L75" s="66" t="s">
        <v>18</v>
      </c>
      <c r="M75" s="66" t="s">
        <v>19</v>
      </c>
      <c r="N75" s="36"/>
      <c r="O75" s="37"/>
      <c r="P75" s="37"/>
      <c r="Q75" s="43"/>
    </row>
    <row r="76" s="1" customFormat="1" customHeight="1" spans="1:17">
      <c r="A76" s="67" t="s">
        <v>96</v>
      </c>
      <c r="B76" s="68"/>
      <c r="C76" s="69"/>
      <c r="D76" s="69"/>
      <c r="E76" s="100"/>
      <c r="F76" s="70"/>
      <c r="G76" s="71" t="e">
        <f>SUM(#REF!)</f>
        <v>#REF!</v>
      </c>
      <c r="H76" s="71" t="e">
        <f>SUM(#REF!)</f>
        <v>#REF!</v>
      </c>
      <c r="I76" s="71" t="e">
        <f>SUM(#REF!)</f>
        <v>#REF!</v>
      </c>
      <c r="J76" s="71" t="e">
        <f>SUM(#REF!)</f>
        <v>#REF!</v>
      </c>
      <c r="K76" s="71" t="e">
        <f>SUM(#REF!)</f>
        <v>#REF!</v>
      </c>
      <c r="L76" s="71" t="e">
        <f>SUM(#REF!)</f>
        <v>#REF!</v>
      </c>
      <c r="M76" s="71" t="e">
        <f>SUM(#REF!)</f>
        <v>#REF!</v>
      </c>
      <c r="N76" s="71" t="e">
        <f>SUM(#REF!)</f>
        <v>#REF!</v>
      </c>
      <c r="O76" s="73"/>
      <c r="P76" s="74"/>
      <c r="Q76" s="43"/>
    </row>
    <row r="77" s="1" customFormat="1" customHeight="1" spans="1:17">
      <c r="A77" s="43"/>
      <c r="B77" s="43"/>
      <c r="C77" s="43"/>
      <c r="D77" s="43"/>
      <c r="E77" s="99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="1" customFormat="1" customHeight="1" spans="1:17">
      <c r="A78" s="43"/>
      <c r="B78" s="43"/>
      <c r="C78" s="43"/>
      <c r="D78" s="43"/>
      <c r="E78" s="99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="1" customFormat="1" customHeight="1" spans="1:17">
      <c r="A79" s="43"/>
      <c r="B79" s="43"/>
      <c r="C79" s="43"/>
      <c r="D79" s="43"/>
      <c r="E79" s="99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="1" customFormat="1" customHeight="1" spans="1:17">
      <c r="A80" s="43"/>
      <c r="B80" s="43"/>
      <c r="C80" s="43"/>
      <c r="D80" s="43"/>
      <c r="E80" s="99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="1" customFormat="1" customHeight="1" spans="5:17">
      <c r="E81" s="89"/>
      <c r="O81" s="43"/>
      <c r="P81" s="43"/>
      <c r="Q81" s="43"/>
    </row>
  </sheetData>
  <sortState ref="A113:M115">
    <sortCondition ref="E113:E115"/>
  </sortState>
  <mergeCells count="41">
    <mergeCell ref="H6:I6"/>
    <mergeCell ref="L6:M6"/>
    <mergeCell ref="H58:I58"/>
    <mergeCell ref="L58:M58"/>
    <mergeCell ref="A73:B73"/>
    <mergeCell ref="H74:I74"/>
    <mergeCell ref="L74:M74"/>
    <mergeCell ref="A6:A7"/>
    <mergeCell ref="A58:A59"/>
    <mergeCell ref="A74:A75"/>
    <mergeCell ref="B6:B7"/>
    <mergeCell ref="B58:B59"/>
    <mergeCell ref="B74:B75"/>
    <mergeCell ref="C6:C7"/>
    <mergeCell ref="C58:C59"/>
    <mergeCell ref="C74:C75"/>
    <mergeCell ref="D6:D7"/>
    <mergeCell ref="D58:D59"/>
    <mergeCell ref="D74:D75"/>
    <mergeCell ref="F6:F7"/>
    <mergeCell ref="F58:F59"/>
    <mergeCell ref="F74:F75"/>
    <mergeCell ref="G6:G7"/>
    <mergeCell ref="G58:G59"/>
    <mergeCell ref="G74:G75"/>
    <mergeCell ref="J6:J7"/>
    <mergeCell ref="J58:J59"/>
    <mergeCell ref="J74:J75"/>
    <mergeCell ref="K6:K7"/>
    <mergeCell ref="K58:K59"/>
    <mergeCell ref="K74:K75"/>
    <mergeCell ref="N6:N7"/>
    <mergeCell ref="N58:N59"/>
    <mergeCell ref="N74:N75"/>
    <mergeCell ref="O6:O7"/>
    <mergeCell ref="O58:O59"/>
    <mergeCell ref="O74:O75"/>
    <mergeCell ref="P6:P7"/>
    <mergeCell ref="P58:P59"/>
    <mergeCell ref="P74:P75"/>
    <mergeCell ref="Q58:Q59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45414</v>
      </c>
      <c r="B8" s="13">
        <v>45414</v>
      </c>
      <c r="C8" s="14" t="s">
        <v>168</v>
      </c>
      <c r="D8" s="15" t="s">
        <v>169</v>
      </c>
      <c r="E8" s="16">
        <v>45414</v>
      </c>
      <c r="F8" s="17">
        <v>8395</v>
      </c>
      <c r="G8" s="18"/>
      <c r="H8" s="18"/>
      <c r="I8" s="18"/>
      <c r="J8" s="18">
        <v>6600</v>
      </c>
      <c r="K8" s="18"/>
      <c r="L8" s="18"/>
      <c r="M8" s="18"/>
      <c r="N8" s="46">
        <f t="shared" ref="N8:N71" si="0">G8+H8+I8+J8+K8+L8+M8</f>
        <v>6600</v>
      </c>
      <c r="O8" s="13"/>
      <c r="P8" s="47"/>
      <c r="Q8" s="43"/>
    </row>
    <row r="9" s="1" customFormat="1" customHeight="1" spans="1:17">
      <c r="A9" s="13">
        <v>45415</v>
      </c>
      <c r="B9" s="13">
        <v>45415</v>
      </c>
      <c r="C9" s="19" t="s">
        <v>170</v>
      </c>
      <c r="D9" s="20" t="s">
        <v>171</v>
      </c>
      <c r="E9" s="16">
        <v>45415</v>
      </c>
      <c r="F9" s="21">
        <v>8396</v>
      </c>
      <c r="G9" s="22"/>
      <c r="H9" s="22"/>
      <c r="I9" s="22"/>
      <c r="J9" s="22">
        <v>1100</v>
      </c>
      <c r="K9" s="22"/>
      <c r="L9" s="22"/>
      <c r="M9" s="22"/>
      <c r="N9" s="46">
        <f t="shared" si="0"/>
        <v>1100</v>
      </c>
      <c r="O9" s="13"/>
      <c r="P9" s="47"/>
      <c r="Q9" s="43"/>
    </row>
    <row r="10" s="1" customFormat="1" customHeight="1" spans="1:17">
      <c r="A10" s="13">
        <v>45418</v>
      </c>
      <c r="B10" s="13">
        <v>45418</v>
      </c>
      <c r="C10" s="19" t="s">
        <v>172</v>
      </c>
      <c r="D10" s="20" t="s">
        <v>173</v>
      </c>
      <c r="E10" s="16">
        <v>45418</v>
      </c>
      <c r="F10" s="21">
        <v>8398</v>
      </c>
      <c r="G10" s="22"/>
      <c r="H10" s="22"/>
      <c r="I10" s="22"/>
      <c r="J10" s="22">
        <v>1320</v>
      </c>
      <c r="K10" s="22"/>
      <c r="L10" s="22"/>
      <c r="M10" s="22"/>
      <c r="N10" s="46">
        <f t="shared" si="0"/>
        <v>1320</v>
      </c>
      <c r="O10" s="13"/>
      <c r="P10" s="47"/>
      <c r="Q10" s="43"/>
    </row>
    <row r="11" s="1" customFormat="1" customHeight="1" spans="1:17">
      <c r="A11" s="13">
        <v>45418</v>
      </c>
      <c r="B11" s="13">
        <v>45418</v>
      </c>
      <c r="C11" s="19" t="s">
        <v>174</v>
      </c>
      <c r="D11" s="20" t="s">
        <v>175</v>
      </c>
      <c r="E11" s="16">
        <v>45418</v>
      </c>
      <c r="F11" s="21">
        <v>8397</v>
      </c>
      <c r="G11" s="22"/>
      <c r="H11" s="22"/>
      <c r="I11" s="22"/>
      <c r="J11" s="22">
        <v>10560</v>
      </c>
      <c r="K11" s="22"/>
      <c r="L11" s="22"/>
      <c r="M11" s="22"/>
      <c r="N11" s="46">
        <f t="shared" si="0"/>
        <v>10560</v>
      </c>
      <c r="O11" s="13"/>
      <c r="P11" s="47"/>
      <c r="Q11" s="43"/>
    </row>
    <row r="12" s="1" customFormat="1" customHeight="1" spans="1:17">
      <c r="A12" s="13">
        <v>45419</v>
      </c>
      <c r="B12" s="13">
        <v>45419</v>
      </c>
      <c r="C12" s="19" t="s">
        <v>176</v>
      </c>
      <c r="D12" s="39" t="s">
        <v>177</v>
      </c>
      <c r="E12" s="16">
        <v>45419</v>
      </c>
      <c r="F12" s="21">
        <v>8399</v>
      </c>
      <c r="G12" s="76"/>
      <c r="H12" s="22"/>
      <c r="I12" s="22"/>
      <c r="J12" s="22">
        <v>660</v>
      </c>
      <c r="K12" s="22"/>
      <c r="L12" s="76"/>
      <c r="M12" s="76"/>
      <c r="N12" s="42">
        <f t="shared" si="0"/>
        <v>660</v>
      </c>
      <c r="O12" s="51"/>
      <c r="P12" s="47"/>
      <c r="Q12" s="78"/>
    </row>
    <row r="13" s="1" customFormat="1" customHeight="1" spans="1:17">
      <c r="A13" s="13">
        <v>45420</v>
      </c>
      <c r="B13" s="13">
        <v>45420</v>
      </c>
      <c r="C13" s="19" t="s">
        <v>178</v>
      </c>
      <c r="D13" s="20" t="s">
        <v>179</v>
      </c>
      <c r="E13" s="16">
        <v>45420</v>
      </c>
      <c r="F13" s="21">
        <v>8400</v>
      </c>
      <c r="G13" s="22"/>
      <c r="H13" s="22"/>
      <c r="I13" s="22"/>
      <c r="J13" s="22">
        <v>2750</v>
      </c>
      <c r="K13" s="22"/>
      <c r="L13" s="22"/>
      <c r="M13" s="22"/>
      <c r="N13" s="46">
        <f t="shared" si="0"/>
        <v>2750</v>
      </c>
      <c r="O13" s="13"/>
      <c r="P13" s="47"/>
      <c r="Q13" s="43"/>
    </row>
    <row r="14" s="1" customFormat="1" customHeight="1" spans="1:17">
      <c r="A14" s="13">
        <v>45421</v>
      </c>
      <c r="B14" s="13">
        <v>45421</v>
      </c>
      <c r="C14" s="19" t="s">
        <v>180</v>
      </c>
      <c r="D14" s="20" t="s">
        <v>181</v>
      </c>
      <c r="E14" s="16">
        <v>45463</v>
      </c>
      <c r="F14" s="21">
        <v>8437</v>
      </c>
      <c r="G14" s="22"/>
      <c r="H14" s="22"/>
      <c r="I14" s="22"/>
      <c r="J14" s="22">
        <v>8184</v>
      </c>
      <c r="K14" s="22"/>
      <c r="L14" s="22"/>
      <c r="M14" s="22"/>
      <c r="N14" s="46">
        <f t="shared" si="0"/>
        <v>8184</v>
      </c>
      <c r="O14" s="13"/>
      <c r="P14" s="47"/>
      <c r="Q14" s="43"/>
    </row>
    <row r="15" s="1" customFormat="1" customHeight="1" spans="1:17">
      <c r="A15" s="13">
        <v>45421</v>
      </c>
      <c r="B15" s="13">
        <v>45421</v>
      </c>
      <c r="C15" s="19" t="s">
        <v>182</v>
      </c>
      <c r="D15" s="20" t="s">
        <v>175</v>
      </c>
      <c r="E15" s="16">
        <v>45421</v>
      </c>
      <c r="F15" s="21">
        <v>8401</v>
      </c>
      <c r="G15" s="22"/>
      <c r="H15" s="22"/>
      <c r="I15" s="22"/>
      <c r="J15" s="22">
        <v>7480</v>
      </c>
      <c r="K15" s="22"/>
      <c r="L15" s="22"/>
      <c r="M15" s="22"/>
      <c r="N15" s="46">
        <f t="shared" si="0"/>
        <v>7480</v>
      </c>
      <c r="O15" s="13"/>
      <c r="P15" s="47"/>
      <c r="Q15" s="43"/>
    </row>
    <row r="16" s="1" customFormat="1" customHeight="1" spans="1:17">
      <c r="A16" s="13">
        <v>45425</v>
      </c>
      <c r="B16" s="13">
        <v>45425</v>
      </c>
      <c r="C16" s="19" t="s">
        <v>183</v>
      </c>
      <c r="D16" s="20" t="s">
        <v>33</v>
      </c>
      <c r="E16" s="16">
        <v>45426</v>
      </c>
      <c r="F16" s="21">
        <v>8402</v>
      </c>
      <c r="G16" s="22"/>
      <c r="H16" s="22"/>
      <c r="I16" s="22"/>
      <c r="J16" s="22">
        <v>440</v>
      </c>
      <c r="K16" s="22"/>
      <c r="L16" s="22"/>
      <c r="M16" s="22"/>
      <c r="N16" s="46">
        <f t="shared" si="0"/>
        <v>440</v>
      </c>
      <c r="O16" s="13"/>
      <c r="P16" s="47"/>
      <c r="Q16" s="43"/>
    </row>
    <row r="17" s="1" customFormat="1" customHeight="1" spans="1:17">
      <c r="A17" s="13">
        <v>45426</v>
      </c>
      <c r="B17" s="13">
        <v>45426</v>
      </c>
      <c r="C17" s="19" t="s">
        <v>184</v>
      </c>
      <c r="D17" s="20" t="s">
        <v>185</v>
      </c>
      <c r="E17" s="16">
        <v>45426</v>
      </c>
      <c r="F17" s="21">
        <v>8405</v>
      </c>
      <c r="G17" s="22"/>
      <c r="H17" s="22"/>
      <c r="I17" s="22"/>
      <c r="J17" s="22">
        <v>220</v>
      </c>
      <c r="K17" s="22"/>
      <c r="L17" s="22"/>
      <c r="M17" s="22"/>
      <c r="N17" s="46">
        <f t="shared" si="0"/>
        <v>220</v>
      </c>
      <c r="O17" s="13"/>
      <c r="P17" s="47"/>
      <c r="Q17" s="43"/>
    </row>
    <row r="18" s="1" customFormat="1" customHeight="1" spans="1:17">
      <c r="A18" s="13">
        <v>45426</v>
      </c>
      <c r="B18" s="13">
        <v>45426</v>
      </c>
      <c r="C18" s="19" t="s">
        <v>186</v>
      </c>
      <c r="D18" s="20" t="s">
        <v>187</v>
      </c>
      <c r="E18" s="16">
        <v>45435</v>
      </c>
      <c r="F18" s="21">
        <v>8413</v>
      </c>
      <c r="G18" s="22"/>
      <c r="H18" s="22"/>
      <c r="I18" s="22"/>
      <c r="J18" s="22"/>
      <c r="K18" s="22">
        <v>10312.5</v>
      </c>
      <c r="L18" s="22"/>
      <c r="M18" s="22"/>
      <c r="N18" s="46">
        <f t="shared" si="0"/>
        <v>10312.5</v>
      </c>
      <c r="O18" s="13"/>
      <c r="P18" s="47"/>
      <c r="Q18" s="43"/>
    </row>
    <row r="19" s="1" customFormat="1" customHeight="1" spans="1:17">
      <c r="A19" s="13">
        <v>45426</v>
      </c>
      <c r="B19" s="13">
        <v>45426</v>
      </c>
      <c r="C19" s="19" t="s">
        <v>188</v>
      </c>
      <c r="D19" s="20" t="s">
        <v>189</v>
      </c>
      <c r="E19" s="16">
        <v>45426</v>
      </c>
      <c r="F19" s="21">
        <v>8403</v>
      </c>
      <c r="G19" s="22"/>
      <c r="H19" s="22"/>
      <c r="I19" s="22"/>
      <c r="J19" s="22">
        <v>3300</v>
      </c>
      <c r="K19" s="22"/>
      <c r="L19" s="22"/>
      <c r="M19" s="22"/>
      <c r="N19" s="46">
        <f t="shared" si="0"/>
        <v>3300</v>
      </c>
      <c r="O19" s="13"/>
      <c r="P19" s="47"/>
      <c r="Q19" s="43"/>
    </row>
    <row r="20" s="1" customFormat="1" customHeight="1" spans="1:17">
      <c r="A20" s="13">
        <v>45427</v>
      </c>
      <c r="B20" s="13">
        <v>45427</v>
      </c>
      <c r="C20" s="19" t="s">
        <v>190</v>
      </c>
      <c r="D20" s="20" t="s">
        <v>191</v>
      </c>
      <c r="E20" s="16">
        <v>45427</v>
      </c>
      <c r="F20" s="21">
        <v>8407</v>
      </c>
      <c r="G20" s="22"/>
      <c r="H20" s="22"/>
      <c r="I20" s="22"/>
      <c r="J20" s="22">
        <v>21520</v>
      </c>
      <c r="K20" s="22"/>
      <c r="L20" s="22"/>
      <c r="M20" s="22"/>
      <c r="N20" s="46">
        <f t="shared" si="0"/>
        <v>21520</v>
      </c>
      <c r="O20" s="13"/>
      <c r="P20" s="47"/>
      <c r="Q20" s="43"/>
    </row>
    <row r="21" s="1" customFormat="1" customHeight="1" spans="1:17">
      <c r="A21" s="13">
        <v>45427</v>
      </c>
      <c r="B21" s="13">
        <v>45427</v>
      </c>
      <c r="C21" s="19" t="s">
        <v>192</v>
      </c>
      <c r="D21" s="20" t="s">
        <v>193</v>
      </c>
      <c r="E21" s="16">
        <v>45427</v>
      </c>
      <c r="F21" s="21">
        <v>8406</v>
      </c>
      <c r="G21" s="22"/>
      <c r="H21" s="22"/>
      <c r="I21" s="22"/>
      <c r="J21" s="22"/>
      <c r="K21" s="22">
        <v>2100</v>
      </c>
      <c r="L21" s="22"/>
      <c r="M21" s="22"/>
      <c r="N21" s="46">
        <f t="shared" si="0"/>
        <v>2100</v>
      </c>
      <c r="O21" s="13"/>
      <c r="P21" s="47"/>
      <c r="Q21" s="43"/>
    </row>
    <row r="22" s="1" customFormat="1" customHeight="1" spans="1:17">
      <c r="A22" s="13">
        <v>45428</v>
      </c>
      <c r="B22" s="13">
        <v>45428</v>
      </c>
      <c r="C22" s="19" t="s">
        <v>194</v>
      </c>
      <c r="D22" s="20" t="s">
        <v>187</v>
      </c>
      <c r="E22" s="16">
        <v>45428</v>
      </c>
      <c r="F22" s="21">
        <v>8414</v>
      </c>
      <c r="G22" s="22"/>
      <c r="H22" s="22"/>
      <c r="I22" s="22"/>
      <c r="J22" s="22"/>
      <c r="K22" s="22">
        <v>9575.89</v>
      </c>
      <c r="L22" s="22"/>
      <c r="M22" s="22"/>
      <c r="N22" s="46">
        <f t="shared" si="0"/>
        <v>9575.89</v>
      </c>
      <c r="O22" s="13"/>
      <c r="P22" s="47"/>
      <c r="Q22" s="43"/>
    </row>
    <row r="23" s="1" customFormat="1" customHeight="1" spans="1:17">
      <c r="A23" s="13">
        <v>45428</v>
      </c>
      <c r="B23" s="13">
        <v>45428</v>
      </c>
      <c r="C23" s="19" t="s">
        <v>195</v>
      </c>
      <c r="D23" s="20" t="s">
        <v>196</v>
      </c>
      <c r="E23" s="16">
        <v>45428</v>
      </c>
      <c r="F23" s="21">
        <v>8408</v>
      </c>
      <c r="G23" s="22"/>
      <c r="H23" s="22"/>
      <c r="I23" s="22"/>
      <c r="J23" s="22">
        <v>1340</v>
      </c>
      <c r="K23" s="22"/>
      <c r="L23" s="22"/>
      <c r="M23" s="22"/>
      <c r="N23" s="46">
        <f t="shared" si="0"/>
        <v>1340</v>
      </c>
      <c r="O23" s="13"/>
      <c r="P23" s="47"/>
      <c r="Q23" s="43"/>
    </row>
    <row r="24" s="1" customFormat="1" customHeight="1" spans="1:17">
      <c r="A24" s="13">
        <v>45435</v>
      </c>
      <c r="B24" s="13">
        <v>45435</v>
      </c>
      <c r="C24" s="19" t="s">
        <v>197</v>
      </c>
      <c r="D24" s="20" t="s">
        <v>198</v>
      </c>
      <c r="E24" s="16">
        <v>45435</v>
      </c>
      <c r="F24" s="21">
        <v>8412</v>
      </c>
      <c r="G24" s="22"/>
      <c r="H24" s="22"/>
      <c r="I24" s="22"/>
      <c r="J24" s="22">
        <v>2200</v>
      </c>
      <c r="K24" s="22"/>
      <c r="L24" s="22"/>
      <c r="M24" s="22"/>
      <c r="N24" s="46">
        <f t="shared" si="0"/>
        <v>2200</v>
      </c>
      <c r="O24" s="13"/>
      <c r="P24" s="47"/>
      <c r="Q24" s="43"/>
    </row>
    <row r="25" s="1" customFormat="1" customHeight="1" spans="1:17">
      <c r="A25" s="13">
        <v>45435</v>
      </c>
      <c r="B25" s="13">
        <v>45435</v>
      </c>
      <c r="C25" s="19" t="s">
        <v>199</v>
      </c>
      <c r="D25" s="20" t="s">
        <v>200</v>
      </c>
      <c r="E25" s="16">
        <v>45435</v>
      </c>
      <c r="F25" s="21">
        <v>8411</v>
      </c>
      <c r="G25" s="22"/>
      <c r="H25" s="22"/>
      <c r="I25" s="22"/>
      <c r="J25" s="22">
        <v>660</v>
      </c>
      <c r="K25" s="22"/>
      <c r="L25" s="22"/>
      <c r="M25" s="22"/>
      <c r="N25" s="46">
        <f t="shared" si="0"/>
        <v>660</v>
      </c>
      <c r="O25" s="13"/>
      <c r="P25" s="47"/>
      <c r="Q25" s="43"/>
    </row>
    <row r="26" s="1" customFormat="1" customHeight="1" spans="1:17">
      <c r="A26" s="13">
        <v>45435</v>
      </c>
      <c r="B26" s="13">
        <v>45435</v>
      </c>
      <c r="C26" s="19" t="s">
        <v>201</v>
      </c>
      <c r="D26" s="20" t="s">
        <v>33</v>
      </c>
      <c r="E26" s="16">
        <v>45435</v>
      </c>
      <c r="F26" s="21">
        <v>8410</v>
      </c>
      <c r="G26" s="22"/>
      <c r="H26" s="22"/>
      <c r="I26" s="22"/>
      <c r="J26" s="22">
        <v>480</v>
      </c>
      <c r="K26" s="22"/>
      <c r="L26" s="22"/>
      <c r="M26" s="22"/>
      <c r="N26" s="46">
        <f t="shared" si="0"/>
        <v>480</v>
      </c>
      <c r="O26" s="13"/>
      <c r="P26" s="47"/>
      <c r="Q26" s="43"/>
    </row>
    <row r="27" s="1" customFormat="1" customHeight="1" spans="1:17">
      <c r="A27" s="13">
        <v>45435</v>
      </c>
      <c r="B27" s="13">
        <v>45435</v>
      </c>
      <c r="C27" s="19" t="s">
        <v>202</v>
      </c>
      <c r="D27" s="20" t="s">
        <v>173</v>
      </c>
      <c r="E27" s="16">
        <v>45435</v>
      </c>
      <c r="F27" s="21">
        <v>8409</v>
      </c>
      <c r="G27" s="22"/>
      <c r="H27" s="22"/>
      <c r="I27" s="22"/>
      <c r="J27" s="22">
        <v>15928</v>
      </c>
      <c r="K27" s="22"/>
      <c r="L27" s="22"/>
      <c r="M27" s="22"/>
      <c r="N27" s="46">
        <f t="shared" si="0"/>
        <v>15928</v>
      </c>
      <c r="O27" s="13"/>
      <c r="P27" s="47"/>
      <c r="Q27" s="43"/>
    </row>
    <row r="28" s="1" customFormat="1" customHeight="1" spans="1:17">
      <c r="A28" s="13">
        <v>45436</v>
      </c>
      <c r="B28" s="13">
        <v>45436</v>
      </c>
      <c r="C28" s="19" t="s">
        <v>203</v>
      </c>
      <c r="D28" s="20" t="s">
        <v>204</v>
      </c>
      <c r="E28" s="16">
        <v>45436</v>
      </c>
      <c r="F28" s="21">
        <v>8419</v>
      </c>
      <c r="G28" s="22"/>
      <c r="H28" s="22"/>
      <c r="I28" s="22"/>
      <c r="J28" s="22">
        <v>330</v>
      </c>
      <c r="K28" s="22"/>
      <c r="L28" s="22"/>
      <c r="M28" s="22"/>
      <c r="N28" s="46">
        <f t="shared" si="0"/>
        <v>330</v>
      </c>
      <c r="O28" s="13"/>
      <c r="P28" s="47"/>
      <c r="Q28" s="43"/>
    </row>
    <row r="29" s="1" customFormat="1" customHeight="1" spans="1:17">
      <c r="A29" s="13">
        <v>45436</v>
      </c>
      <c r="B29" s="13">
        <v>45436</v>
      </c>
      <c r="C29" s="19" t="s">
        <v>205</v>
      </c>
      <c r="D29" s="20" t="s">
        <v>191</v>
      </c>
      <c r="E29" s="16">
        <v>45436</v>
      </c>
      <c r="F29" s="21">
        <v>8417</v>
      </c>
      <c r="G29" s="22"/>
      <c r="H29" s="22"/>
      <c r="I29" s="22"/>
      <c r="J29" s="22">
        <v>7040</v>
      </c>
      <c r="K29" s="22"/>
      <c r="L29" s="22"/>
      <c r="M29" s="22"/>
      <c r="N29" s="46">
        <f t="shared" si="0"/>
        <v>7040</v>
      </c>
      <c r="O29" s="13"/>
      <c r="P29" s="47"/>
      <c r="Q29" s="43"/>
    </row>
    <row r="30" s="1" customFormat="1" customHeight="1" spans="1:17">
      <c r="A30" s="13">
        <v>45436</v>
      </c>
      <c r="B30" s="13">
        <v>45436</v>
      </c>
      <c r="C30" s="19" t="s">
        <v>206</v>
      </c>
      <c r="D30" s="20" t="s">
        <v>175</v>
      </c>
      <c r="E30" s="16">
        <v>45436</v>
      </c>
      <c r="F30" s="21">
        <v>8416</v>
      </c>
      <c r="G30" s="22"/>
      <c r="H30" s="22"/>
      <c r="I30" s="22"/>
      <c r="J30" s="22">
        <v>8492</v>
      </c>
      <c r="K30" s="22"/>
      <c r="L30" s="22"/>
      <c r="M30" s="22"/>
      <c r="N30" s="46">
        <f t="shared" si="0"/>
        <v>8492</v>
      </c>
      <c r="O30" s="13"/>
      <c r="P30" s="47"/>
      <c r="Q30" s="43"/>
    </row>
    <row r="31" s="1" customFormat="1" customHeight="1" spans="1:17">
      <c r="A31" s="13">
        <v>45439</v>
      </c>
      <c r="B31" s="13">
        <v>45439</v>
      </c>
      <c r="C31" s="19" t="s">
        <v>207</v>
      </c>
      <c r="D31" s="20" t="s">
        <v>175</v>
      </c>
      <c r="E31" s="16">
        <v>45439</v>
      </c>
      <c r="F31" s="21">
        <v>8420</v>
      </c>
      <c r="G31" s="22"/>
      <c r="H31" s="22"/>
      <c r="I31" s="22"/>
      <c r="J31" s="22">
        <v>8800</v>
      </c>
      <c r="K31" s="22"/>
      <c r="L31" s="22"/>
      <c r="M31" s="22"/>
      <c r="N31" s="46">
        <f t="shared" si="0"/>
        <v>8800</v>
      </c>
      <c r="O31" s="13"/>
      <c r="P31" s="47"/>
      <c r="Q31" s="43"/>
    </row>
    <row r="32" s="1" customFormat="1" customHeight="1" spans="1:17">
      <c r="A32" s="13">
        <v>45440</v>
      </c>
      <c r="B32" s="13">
        <v>45440</v>
      </c>
      <c r="C32" s="19" t="s">
        <v>208</v>
      </c>
      <c r="D32" s="20" t="s">
        <v>209</v>
      </c>
      <c r="E32" s="16">
        <v>45440</v>
      </c>
      <c r="F32" s="21">
        <v>8421</v>
      </c>
      <c r="G32" s="22"/>
      <c r="H32" s="22"/>
      <c r="I32" s="22"/>
      <c r="J32" s="22">
        <v>7480</v>
      </c>
      <c r="K32" s="22"/>
      <c r="L32" s="22"/>
      <c r="M32" s="22"/>
      <c r="N32" s="46">
        <f t="shared" si="0"/>
        <v>7480</v>
      </c>
      <c r="O32" s="13"/>
      <c r="P32" s="47"/>
      <c r="Q32" s="43"/>
    </row>
    <row r="33" s="1" customFormat="1" customHeight="1" spans="1:17">
      <c r="A33" s="13">
        <v>45441</v>
      </c>
      <c r="B33" s="13">
        <v>45441</v>
      </c>
      <c r="C33" s="19" t="s">
        <v>210</v>
      </c>
      <c r="D33" s="20" t="s">
        <v>211</v>
      </c>
      <c r="E33" s="16">
        <v>45441</v>
      </c>
      <c r="F33" s="21">
        <v>8422</v>
      </c>
      <c r="G33" s="22"/>
      <c r="H33" s="22"/>
      <c r="I33" s="22"/>
      <c r="J33" s="22">
        <v>3588</v>
      </c>
      <c r="K33" s="22"/>
      <c r="L33" s="22"/>
      <c r="M33" s="22"/>
      <c r="N33" s="46">
        <f t="shared" si="0"/>
        <v>3588</v>
      </c>
      <c r="O33" s="88"/>
      <c r="P33" s="47"/>
      <c r="Q33" s="43"/>
    </row>
    <row r="34" s="1" customFormat="1" customHeight="1" spans="1:17">
      <c r="A34" s="23" t="s">
        <v>57</v>
      </c>
      <c r="B34" s="24"/>
      <c r="C34" s="25"/>
      <c r="D34" s="26"/>
      <c r="E34" s="27"/>
      <c r="F34" s="28" t="s">
        <v>58</v>
      </c>
      <c r="G34" s="29">
        <f t="shared" ref="G34:N34" si="1">SUM(G8:G33)</f>
        <v>0</v>
      </c>
      <c r="H34" s="29">
        <f t="shared" si="1"/>
        <v>0</v>
      </c>
      <c r="I34" s="29">
        <f t="shared" si="1"/>
        <v>0</v>
      </c>
      <c r="J34" s="29">
        <f t="shared" si="1"/>
        <v>120472</v>
      </c>
      <c r="K34" s="29">
        <f t="shared" si="1"/>
        <v>21988.39</v>
      </c>
      <c r="L34" s="29">
        <f t="shared" si="1"/>
        <v>0</v>
      </c>
      <c r="M34" s="29">
        <f t="shared" si="1"/>
        <v>0</v>
      </c>
      <c r="N34" s="29">
        <f t="shared" si="1"/>
        <v>142460.39</v>
      </c>
      <c r="O34" s="48"/>
      <c r="P34" s="47"/>
      <c r="Q34" s="43"/>
    </row>
    <row r="35" s="1" customFormat="1" customHeight="1" spans="1:17">
      <c r="A35" s="30"/>
      <c r="B35" s="30"/>
      <c r="C35" s="31"/>
      <c r="D35" s="32"/>
      <c r="E35" s="33"/>
      <c r="F35" s="34"/>
      <c r="G35" s="35"/>
      <c r="H35" s="35"/>
      <c r="I35" s="35"/>
      <c r="J35" s="35"/>
      <c r="K35" s="35"/>
      <c r="L35" s="35"/>
      <c r="M35" s="35"/>
      <c r="N35" s="35"/>
      <c r="O35" s="2"/>
      <c r="P35" s="49"/>
      <c r="Q35" s="43"/>
    </row>
    <row r="36" s="1" customFormat="1" customHeight="1" spans="1:17">
      <c r="A36" s="2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9"/>
      <c r="Q36" s="43"/>
    </row>
    <row r="37" s="1" customFormat="1" customHeight="1" spans="1:17">
      <c r="A37" s="2" t="s">
        <v>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9"/>
      <c r="Q37" s="43"/>
    </row>
    <row r="38" s="1" customFormat="1" customHeight="1" spans="1:17">
      <c r="A38" s="2" t="s">
        <v>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9"/>
      <c r="Q38" s="43"/>
    </row>
    <row r="39" s="1" customFormat="1" customHeight="1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9"/>
      <c r="Q39" s="43"/>
    </row>
    <row r="40" s="1" customFormat="1" customHeight="1" spans="1:17">
      <c r="A40" s="3" t="s">
        <v>59</v>
      </c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9"/>
      <c r="Q40" s="43"/>
    </row>
    <row r="41" s="1" customFormat="1" customHeight="1" spans="1:17">
      <c r="A41" s="36" t="s">
        <v>4</v>
      </c>
      <c r="B41" s="36" t="s">
        <v>5</v>
      </c>
      <c r="C41" s="4" t="s">
        <v>6</v>
      </c>
      <c r="D41" s="4" t="s">
        <v>7</v>
      </c>
      <c r="E41" s="4" t="s">
        <v>60</v>
      </c>
      <c r="F41" s="4" t="s">
        <v>60</v>
      </c>
      <c r="G41" s="4" t="s">
        <v>9</v>
      </c>
      <c r="H41" s="7" t="s">
        <v>10</v>
      </c>
      <c r="I41" s="7"/>
      <c r="J41" s="4" t="s">
        <v>11</v>
      </c>
      <c r="K41" s="4" t="s">
        <v>12</v>
      </c>
      <c r="L41" s="50" t="s">
        <v>13</v>
      </c>
      <c r="M41" s="50"/>
      <c r="N41" s="4" t="s">
        <v>14</v>
      </c>
      <c r="O41" s="4" t="s">
        <v>15</v>
      </c>
      <c r="P41" s="4" t="s">
        <v>61</v>
      </c>
      <c r="Q41" s="4" t="s">
        <v>62</v>
      </c>
    </row>
    <row r="42" s="1" customFormat="1" customHeight="1" spans="1:17">
      <c r="A42" s="36"/>
      <c r="B42" s="36"/>
      <c r="C42" s="8"/>
      <c r="D42" s="8"/>
      <c r="E42" s="37" t="s">
        <v>17</v>
      </c>
      <c r="F42" s="37"/>
      <c r="G42" s="8"/>
      <c r="H42" s="12" t="s">
        <v>18</v>
      </c>
      <c r="I42" s="12" t="s">
        <v>19</v>
      </c>
      <c r="J42" s="8"/>
      <c r="K42" s="8"/>
      <c r="L42" s="12" t="s">
        <v>18</v>
      </c>
      <c r="M42" s="12" t="s">
        <v>19</v>
      </c>
      <c r="N42" s="8"/>
      <c r="O42" s="8"/>
      <c r="P42" s="8"/>
      <c r="Q42" s="8"/>
    </row>
    <row r="43" s="1" customFormat="1" customHeight="1" spans="1:17">
      <c r="A43" s="77">
        <v>45420</v>
      </c>
      <c r="B43" s="77">
        <v>45420</v>
      </c>
      <c r="C43" s="19" t="s">
        <v>212</v>
      </c>
      <c r="D43" s="39" t="s">
        <v>187</v>
      </c>
      <c r="E43" s="86"/>
      <c r="F43" s="87">
        <v>45483</v>
      </c>
      <c r="G43" s="76"/>
      <c r="H43" s="76"/>
      <c r="I43" s="76"/>
      <c r="J43" s="76">
        <v>2616.43</v>
      </c>
      <c r="K43" s="76"/>
      <c r="L43" s="42"/>
      <c r="M43" s="42"/>
      <c r="N43" s="42">
        <f t="shared" ref="N43:N50" si="2">G43+H43+I43+J43+K43+L43+M43</f>
        <v>2616.43</v>
      </c>
      <c r="O43" s="51"/>
      <c r="P43" s="47"/>
      <c r="Q43" s="38"/>
    </row>
    <row r="44" s="1" customFormat="1" customHeight="1" spans="1:17">
      <c r="A44" s="79">
        <v>45428</v>
      </c>
      <c r="B44" s="79">
        <v>45428</v>
      </c>
      <c r="C44" s="19" t="s">
        <v>213</v>
      </c>
      <c r="D44" s="39" t="s">
        <v>214</v>
      </c>
      <c r="E44" s="86">
        <v>45428</v>
      </c>
      <c r="F44" s="87">
        <v>45486</v>
      </c>
      <c r="G44" s="42"/>
      <c r="H44" s="42"/>
      <c r="I44" s="42"/>
      <c r="J44" s="42"/>
      <c r="K44" s="42">
        <v>131287.95</v>
      </c>
      <c r="L44" s="42"/>
      <c r="M44" s="42"/>
      <c r="N44" s="42">
        <f t="shared" si="2"/>
        <v>131287.95</v>
      </c>
      <c r="O44" s="51"/>
      <c r="P44" s="47"/>
      <c r="Q44" s="38"/>
    </row>
    <row r="45" s="1" customFormat="1" customHeight="1" spans="1:17">
      <c r="A45" s="79">
        <v>45429</v>
      </c>
      <c r="B45" s="79">
        <v>45429</v>
      </c>
      <c r="C45" s="19" t="s">
        <v>215</v>
      </c>
      <c r="D45" s="39" t="s">
        <v>214</v>
      </c>
      <c r="E45" s="86">
        <v>45429</v>
      </c>
      <c r="F45" s="87">
        <v>45487</v>
      </c>
      <c r="G45" s="42"/>
      <c r="H45" s="80"/>
      <c r="I45" s="80"/>
      <c r="J45" s="80">
        <v>3976.71</v>
      </c>
      <c r="K45" s="80"/>
      <c r="L45" s="42"/>
      <c r="M45" s="42"/>
      <c r="N45" s="42">
        <f t="shared" si="2"/>
        <v>3976.71</v>
      </c>
      <c r="O45" s="51"/>
      <c r="P45" s="47"/>
      <c r="Q45" s="38"/>
    </row>
    <row r="46" s="1" customFormat="1" customHeight="1" spans="1:17">
      <c r="A46" s="13">
        <v>45435</v>
      </c>
      <c r="B46" s="13">
        <v>45435</v>
      </c>
      <c r="C46" s="19" t="s">
        <v>216</v>
      </c>
      <c r="D46" s="39" t="s">
        <v>33</v>
      </c>
      <c r="E46" s="86">
        <v>45435</v>
      </c>
      <c r="F46" s="87">
        <v>45489</v>
      </c>
      <c r="G46" s="76"/>
      <c r="H46" s="22"/>
      <c r="I46" s="22"/>
      <c r="J46" s="22"/>
      <c r="K46" s="22">
        <v>47000</v>
      </c>
      <c r="L46" s="42"/>
      <c r="M46" s="42"/>
      <c r="N46" s="42">
        <f t="shared" si="2"/>
        <v>47000</v>
      </c>
      <c r="O46" s="51"/>
      <c r="P46" s="47"/>
      <c r="Q46" s="38"/>
    </row>
    <row r="47" s="1" customFormat="1" customHeight="1" spans="1:17">
      <c r="A47" s="13">
        <v>45435</v>
      </c>
      <c r="B47" s="77">
        <v>45435</v>
      </c>
      <c r="C47" s="19" t="s">
        <v>217</v>
      </c>
      <c r="D47" s="39" t="s">
        <v>33</v>
      </c>
      <c r="E47" s="86">
        <v>45435</v>
      </c>
      <c r="F47" s="87">
        <v>45490</v>
      </c>
      <c r="G47" s="76"/>
      <c r="H47" s="22"/>
      <c r="I47" s="22"/>
      <c r="J47" s="22">
        <v>7480</v>
      </c>
      <c r="K47" s="22"/>
      <c r="L47" s="42"/>
      <c r="M47" s="42"/>
      <c r="N47" s="42">
        <f t="shared" si="2"/>
        <v>7480</v>
      </c>
      <c r="O47" s="51"/>
      <c r="P47" s="47"/>
      <c r="Q47" s="38"/>
    </row>
    <row r="48" s="1" customFormat="1" customHeight="1" spans="1:17">
      <c r="A48" s="13">
        <v>45441</v>
      </c>
      <c r="B48" s="13">
        <v>45441</v>
      </c>
      <c r="C48" s="19" t="s">
        <v>218</v>
      </c>
      <c r="D48" s="39" t="s">
        <v>214</v>
      </c>
      <c r="E48" s="86">
        <v>45441</v>
      </c>
      <c r="F48" s="87">
        <v>45491</v>
      </c>
      <c r="G48" s="76"/>
      <c r="H48" s="22"/>
      <c r="I48" s="22"/>
      <c r="J48" s="22">
        <v>5456</v>
      </c>
      <c r="K48" s="22"/>
      <c r="L48" s="42"/>
      <c r="M48" s="42"/>
      <c r="N48" s="42">
        <f t="shared" si="2"/>
        <v>5456</v>
      </c>
      <c r="O48" s="51"/>
      <c r="P48" s="47"/>
      <c r="Q48" s="38"/>
    </row>
    <row r="49" s="1" customFormat="1" customHeight="1" spans="1:17">
      <c r="A49" s="23" t="s">
        <v>14</v>
      </c>
      <c r="B49" s="20"/>
      <c r="C49" s="47"/>
      <c r="D49" s="39"/>
      <c r="E49" s="86"/>
      <c r="F49" s="41"/>
      <c r="G49" s="53">
        <f t="shared" ref="G49:N49" si="3">SUM(G43:G48)</f>
        <v>0</v>
      </c>
      <c r="H49" s="53">
        <f t="shared" si="3"/>
        <v>0</v>
      </c>
      <c r="I49" s="53">
        <f t="shared" si="3"/>
        <v>0</v>
      </c>
      <c r="J49" s="53">
        <f t="shared" si="3"/>
        <v>19529.14</v>
      </c>
      <c r="K49" s="53">
        <f t="shared" si="3"/>
        <v>178287.95</v>
      </c>
      <c r="L49" s="53">
        <f t="shared" si="3"/>
        <v>0</v>
      </c>
      <c r="M49" s="53">
        <f t="shared" si="3"/>
        <v>0</v>
      </c>
      <c r="N49" s="53">
        <f t="shared" si="3"/>
        <v>197817.09</v>
      </c>
      <c r="O49" s="51"/>
      <c r="P49" s="47"/>
      <c r="Q49" s="38"/>
    </row>
    <row r="50" s="1" customFormat="1" customHeight="1" spans="1:17">
      <c r="A50" s="32" t="s">
        <v>79</v>
      </c>
      <c r="B50" s="23"/>
      <c r="C50" s="54"/>
      <c r="D50" s="23"/>
      <c r="E50" s="23"/>
      <c r="F50" s="23"/>
      <c r="G50" s="55">
        <f t="shared" ref="G50:N50" si="4">G34+G49</f>
        <v>0</v>
      </c>
      <c r="H50" s="55">
        <f t="shared" si="4"/>
        <v>0</v>
      </c>
      <c r="I50" s="55">
        <f t="shared" si="4"/>
        <v>0</v>
      </c>
      <c r="J50" s="55">
        <f t="shared" si="4"/>
        <v>140001.14</v>
      </c>
      <c r="K50" s="55">
        <f t="shared" si="4"/>
        <v>200276.34</v>
      </c>
      <c r="L50" s="55">
        <f t="shared" si="4"/>
        <v>0</v>
      </c>
      <c r="M50" s="55">
        <f t="shared" si="4"/>
        <v>0</v>
      </c>
      <c r="N50" s="55">
        <f t="shared" si="4"/>
        <v>340277.48</v>
      </c>
      <c r="O50" s="51"/>
      <c r="P50" s="47"/>
      <c r="Q50" s="38"/>
    </row>
    <row r="51" s="1" customFormat="1" customHeight="1" spans="1:17">
      <c r="A51" s="32"/>
      <c r="B51" s="56"/>
      <c r="C51" s="57"/>
      <c r="D51" s="56"/>
      <c r="E51" s="56"/>
      <c r="F51" s="56"/>
      <c r="G51" s="58"/>
      <c r="H51" s="58"/>
      <c r="I51" s="58"/>
      <c r="J51" s="58"/>
      <c r="K51" s="58"/>
      <c r="L51" s="58"/>
      <c r="M51" s="58"/>
      <c r="N51" s="58"/>
      <c r="O51" s="72"/>
      <c r="P51" s="49"/>
      <c r="Q51" s="75"/>
    </row>
    <row r="52" s="1" customFormat="1" customHeight="1" spans="1:17">
      <c r="A52" s="59"/>
      <c r="B52" s="59"/>
      <c r="C52" s="60"/>
      <c r="D52" s="61"/>
      <c r="E52" s="61"/>
      <c r="F52" s="60"/>
      <c r="G52" s="62"/>
      <c r="H52" s="62"/>
      <c r="I52" s="43"/>
      <c r="J52" s="43"/>
      <c r="K52" s="43"/>
      <c r="L52" s="43"/>
      <c r="M52" s="43"/>
      <c r="N52" s="43"/>
      <c r="O52" s="43"/>
      <c r="P52" s="49"/>
      <c r="Q52" s="43"/>
    </row>
    <row r="53" s="1" customFormat="1" customHeight="1" spans="1:17">
      <c r="A53" s="59"/>
      <c r="B53" s="59"/>
      <c r="C53" s="60"/>
      <c r="D53" s="61"/>
      <c r="E53" s="61"/>
      <c r="F53" s="60"/>
      <c r="G53" s="62"/>
      <c r="H53" s="62"/>
      <c r="I53" s="43"/>
      <c r="J53" s="43"/>
      <c r="K53" s="43"/>
      <c r="L53" s="43"/>
      <c r="M53" s="43"/>
      <c r="N53" s="43"/>
      <c r="O53" s="43"/>
      <c r="P53" s="49"/>
      <c r="Q53" s="43"/>
    </row>
    <row r="54" s="1" customFormat="1" customHeight="1" spans="1:17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9"/>
      <c r="Q54" s="43"/>
    </row>
    <row r="55" s="1" customFormat="1" customHeight="1" spans="1:17">
      <c r="A55" s="2" t="s">
        <v>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49"/>
      <c r="Q55" s="43"/>
    </row>
    <row r="56" s="1" customFormat="1" customHeight="1" spans="1:17">
      <c r="A56" s="2" t="s">
        <v>80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9"/>
      <c r="Q56" s="43"/>
    </row>
    <row r="57" s="1" customFormat="1" customHeight="1" spans="1:17">
      <c r="A57" s="2" t="s">
        <v>167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9"/>
      <c r="Q57" s="43"/>
    </row>
    <row r="58" s="1" customFormat="1" customHeight="1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9"/>
      <c r="Q58" s="43"/>
    </row>
    <row r="59" s="1" customFormat="1" customHeight="1" spans="1:17">
      <c r="A59" s="63" t="s">
        <v>81</v>
      </c>
      <c r="B59" s="6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49"/>
      <c r="Q59" s="43"/>
    </row>
    <row r="60" s="1" customFormat="1" customHeight="1" spans="1:17">
      <c r="A60" s="36" t="s">
        <v>4</v>
      </c>
      <c r="B60" s="36" t="s">
        <v>5</v>
      </c>
      <c r="C60" s="4" t="s">
        <v>6</v>
      </c>
      <c r="D60" s="5" t="s">
        <v>7</v>
      </c>
      <c r="E60" s="4" t="s">
        <v>82</v>
      </c>
      <c r="F60" s="6" t="s">
        <v>83</v>
      </c>
      <c r="G60" s="4" t="s">
        <v>9</v>
      </c>
      <c r="H60" s="7" t="s">
        <v>10</v>
      </c>
      <c r="I60" s="7"/>
      <c r="J60" s="36" t="s">
        <v>11</v>
      </c>
      <c r="K60" s="4" t="s">
        <v>12</v>
      </c>
      <c r="L60" s="7" t="s">
        <v>13</v>
      </c>
      <c r="M60" s="7"/>
      <c r="N60" s="36" t="s">
        <v>14</v>
      </c>
      <c r="O60" s="4" t="s">
        <v>15</v>
      </c>
      <c r="P60" s="4" t="s">
        <v>84</v>
      </c>
      <c r="Q60" s="43"/>
    </row>
    <row r="61" s="1" customFormat="1" customHeight="1" spans="1:17">
      <c r="A61" s="36"/>
      <c r="B61" s="36"/>
      <c r="C61" s="37"/>
      <c r="D61" s="64"/>
      <c r="E61" s="10" t="s">
        <v>17</v>
      </c>
      <c r="F61" s="65"/>
      <c r="G61" s="37"/>
      <c r="H61" s="66" t="s">
        <v>18</v>
      </c>
      <c r="I61" s="66" t="s">
        <v>19</v>
      </c>
      <c r="J61" s="36"/>
      <c r="K61" s="37"/>
      <c r="L61" s="66" t="s">
        <v>18</v>
      </c>
      <c r="M61" s="66" t="s">
        <v>19</v>
      </c>
      <c r="N61" s="36"/>
      <c r="O61" s="37"/>
      <c r="P61" s="37"/>
      <c r="Q61" s="43"/>
    </row>
    <row r="62" s="1" customFormat="1" customHeight="1" spans="1:17">
      <c r="A62" s="79">
        <v>45419</v>
      </c>
      <c r="B62" s="79">
        <v>45419</v>
      </c>
      <c r="C62" s="19" t="s">
        <v>219</v>
      </c>
      <c r="D62" s="39" t="s">
        <v>33</v>
      </c>
      <c r="E62" s="86">
        <v>45450</v>
      </c>
      <c r="F62" s="87">
        <v>137747</v>
      </c>
      <c r="G62" s="42"/>
      <c r="H62" s="80"/>
      <c r="I62" s="80"/>
      <c r="J62" s="80">
        <v>19896</v>
      </c>
      <c r="K62" s="80"/>
      <c r="L62" s="42"/>
      <c r="M62" s="42"/>
      <c r="N62" s="42">
        <f>G62+H62+I62+J62+K62+L62+M62</f>
        <v>19896</v>
      </c>
      <c r="O62" s="85"/>
      <c r="P62" s="47"/>
      <c r="Q62" s="78"/>
    </row>
    <row r="63" s="1" customFormat="1" customHeight="1" spans="1:17">
      <c r="A63" s="79">
        <v>45420</v>
      </c>
      <c r="B63" s="79">
        <v>45420</v>
      </c>
      <c r="C63" s="19" t="s">
        <v>212</v>
      </c>
      <c r="D63" s="39" t="s">
        <v>187</v>
      </c>
      <c r="E63" s="86">
        <v>45426</v>
      </c>
      <c r="F63" s="87">
        <v>8404</v>
      </c>
      <c r="G63" s="42"/>
      <c r="H63" s="80"/>
      <c r="I63" s="80"/>
      <c r="J63" s="80">
        <v>2616.43</v>
      </c>
      <c r="K63" s="80"/>
      <c r="L63" s="42"/>
      <c r="M63" s="42"/>
      <c r="N63" s="42">
        <f>G63+H63+I63+J63+K63+L63+M63</f>
        <v>2616.43</v>
      </c>
      <c r="O63" s="85"/>
      <c r="P63" s="47"/>
      <c r="Q63" s="78"/>
    </row>
    <row r="64" s="1" customFormat="1" customHeight="1" spans="1:17">
      <c r="A64" s="77">
        <v>45432</v>
      </c>
      <c r="B64" s="77">
        <v>45432</v>
      </c>
      <c r="C64" s="19" t="s">
        <v>220</v>
      </c>
      <c r="D64" s="39" t="s">
        <v>33</v>
      </c>
      <c r="E64" s="86">
        <v>45453</v>
      </c>
      <c r="F64" s="87">
        <v>137769</v>
      </c>
      <c r="G64" s="76"/>
      <c r="H64" s="76"/>
      <c r="I64" s="76"/>
      <c r="J64" s="76">
        <v>6600</v>
      </c>
      <c r="K64" s="76"/>
      <c r="L64" s="42"/>
      <c r="M64" s="42"/>
      <c r="N64" s="42">
        <f>G64+H64+I64+J64+K64+L64+M64</f>
        <v>6600</v>
      </c>
      <c r="O64" s="51"/>
      <c r="P64" s="47"/>
      <c r="Q64" s="78"/>
    </row>
    <row r="65" s="1" customFormat="1" customHeight="1" spans="1:17">
      <c r="A65" s="67" t="s">
        <v>96</v>
      </c>
      <c r="B65" s="68"/>
      <c r="C65" s="69"/>
      <c r="D65" s="69"/>
      <c r="E65" s="70"/>
      <c r="F65" s="70"/>
      <c r="G65" s="71">
        <f t="shared" ref="G65:N65" si="5">SUM(G62:G64)</f>
        <v>0</v>
      </c>
      <c r="H65" s="71">
        <f t="shared" si="5"/>
        <v>0</v>
      </c>
      <c r="I65" s="71">
        <f t="shared" si="5"/>
        <v>0</v>
      </c>
      <c r="J65" s="71">
        <f t="shared" si="5"/>
        <v>29112.43</v>
      </c>
      <c r="K65" s="71">
        <f t="shared" si="5"/>
        <v>0</v>
      </c>
      <c r="L65" s="71">
        <f t="shared" si="5"/>
        <v>0</v>
      </c>
      <c r="M65" s="71">
        <f t="shared" si="5"/>
        <v>0</v>
      </c>
      <c r="N65" s="71">
        <f t="shared" si="5"/>
        <v>29112.43</v>
      </c>
      <c r="O65" s="73"/>
      <c r="P65" s="74"/>
      <c r="Q65" s="43"/>
    </row>
    <row r="66" s="1" customFormat="1" customHeight="1" spans="1:17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="1" customFormat="1" customHeight="1" spans="1:17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="1" customFormat="1" customHeight="1" spans="1:17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="1" customFormat="1" customHeight="1" spans="1:17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="1" customFormat="1" customHeight="1" spans="15:17">
      <c r="O70" s="43"/>
      <c r="P70" s="43"/>
      <c r="Q70" s="43"/>
    </row>
  </sheetData>
  <sortState ref="A115:M117">
    <sortCondition ref="E115:E117"/>
  </sortState>
  <mergeCells count="41">
    <mergeCell ref="H6:I6"/>
    <mergeCell ref="L6:M6"/>
    <mergeCell ref="H41:I41"/>
    <mergeCell ref="L41:M41"/>
    <mergeCell ref="A59:B59"/>
    <mergeCell ref="H60:I60"/>
    <mergeCell ref="L60:M60"/>
    <mergeCell ref="A6:A7"/>
    <mergeCell ref="A41:A42"/>
    <mergeCell ref="A60:A61"/>
    <mergeCell ref="B6:B7"/>
    <mergeCell ref="B41:B42"/>
    <mergeCell ref="B60:B61"/>
    <mergeCell ref="C6:C7"/>
    <mergeCell ref="C41:C42"/>
    <mergeCell ref="C60:C61"/>
    <mergeCell ref="D6:D7"/>
    <mergeCell ref="D41:D42"/>
    <mergeCell ref="D60:D61"/>
    <mergeCell ref="F6:F7"/>
    <mergeCell ref="F41:F42"/>
    <mergeCell ref="F60:F61"/>
    <mergeCell ref="G6:G7"/>
    <mergeCell ref="G41:G42"/>
    <mergeCell ref="G60:G61"/>
    <mergeCell ref="J6:J7"/>
    <mergeCell ref="J41:J42"/>
    <mergeCell ref="J60:J61"/>
    <mergeCell ref="K6:K7"/>
    <mergeCell ref="K41:K42"/>
    <mergeCell ref="K60:K61"/>
    <mergeCell ref="N6:N7"/>
    <mergeCell ref="N41:N42"/>
    <mergeCell ref="N60:N61"/>
    <mergeCell ref="O6:O7"/>
    <mergeCell ref="O41:O42"/>
    <mergeCell ref="O60:O61"/>
    <mergeCell ref="P6:P7"/>
    <mergeCell ref="P41:P42"/>
    <mergeCell ref="P60:P61"/>
    <mergeCell ref="Q41:Q42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45421</v>
      </c>
      <c r="B8" s="13">
        <v>45421</v>
      </c>
      <c r="C8" s="14" t="s">
        <v>221</v>
      </c>
      <c r="D8" s="15" t="s">
        <v>222</v>
      </c>
      <c r="E8" s="16">
        <v>45421</v>
      </c>
      <c r="F8" s="17">
        <v>6598</v>
      </c>
      <c r="G8" s="18"/>
      <c r="H8" s="18"/>
      <c r="I8" s="18"/>
      <c r="J8" s="18"/>
      <c r="K8" s="18"/>
      <c r="L8" s="18"/>
      <c r="M8" s="18">
        <v>950</v>
      </c>
      <c r="N8" s="46">
        <f t="shared" ref="N8:N71" si="0">G8+H8+I8+J8+K8+L8+M8</f>
        <v>950</v>
      </c>
      <c r="O8" s="13"/>
      <c r="P8" s="47"/>
      <c r="Q8" s="43"/>
    </row>
    <row r="9" s="1" customFormat="1" customHeight="1" spans="1:17">
      <c r="A9" s="13">
        <v>45422</v>
      </c>
      <c r="B9" s="13">
        <v>45422</v>
      </c>
      <c r="C9" s="19" t="s">
        <v>223</v>
      </c>
      <c r="D9" s="20" t="s">
        <v>222</v>
      </c>
      <c r="E9" s="16">
        <v>45429</v>
      </c>
      <c r="F9" s="21">
        <v>6606</v>
      </c>
      <c r="G9" s="22"/>
      <c r="H9" s="22"/>
      <c r="I9" s="22"/>
      <c r="J9" s="22"/>
      <c r="K9" s="22"/>
      <c r="L9" s="22"/>
      <c r="M9" s="22">
        <v>650</v>
      </c>
      <c r="N9" s="46">
        <f t="shared" si="0"/>
        <v>650</v>
      </c>
      <c r="O9" s="13"/>
      <c r="P9" s="47"/>
      <c r="Q9" s="43"/>
    </row>
    <row r="10" s="1" customFormat="1" customHeight="1" spans="1:17">
      <c r="A10" s="13">
        <v>45422</v>
      </c>
      <c r="B10" s="13">
        <v>45422</v>
      </c>
      <c r="C10" s="19" t="s">
        <v>224</v>
      </c>
      <c r="D10" s="20" t="s">
        <v>225</v>
      </c>
      <c r="E10" s="16">
        <v>45422</v>
      </c>
      <c r="F10" s="21">
        <v>6599</v>
      </c>
      <c r="G10" s="22"/>
      <c r="H10" s="22"/>
      <c r="I10" s="22"/>
      <c r="J10" s="22"/>
      <c r="K10" s="22"/>
      <c r="L10" s="22">
        <v>2200</v>
      </c>
      <c r="M10" s="22">
        <v>1700</v>
      </c>
      <c r="N10" s="46">
        <f t="shared" si="0"/>
        <v>3900</v>
      </c>
      <c r="O10" s="13"/>
      <c r="P10" s="47"/>
      <c r="Q10" s="43"/>
    </row>
    <row r="11" s="1" customFormat="1" customHeight="1" spans="1:17">
      <c r="A11" s="13">
        <v>45426</v>
      </c>
      <c r="B11" s="13">
        <v>45426</v>
      </c>
      <c r="C11" s="19" t="s">
        <v>226</v>
      </c>
      <c r="D11" s="20" t="s">
        <v>227</v>
      </c>
      <c r="E11" s="16">
        <v>45427</v>
      </c>
      <c r="F11" s="21">
        <v>6603</v>
      </c>
      <c r="G11" s="22"/>
      <c r="H11" s="22"/>
      <c r="I11" s="22"/>
      <c r="J11" s="22"/>
      <c r="K11" s="22"/>
      <c r="L11" s="22"/>
      <c r="M11" s="22">
        <v>2000</v>
      </c>
      <c r="N11" s="46">
        <f t="shared" si="0"/>
        <v>2000</v>
      </c>
      <c r="O11" s="13"/>
      <c r="P11" s="47"/>
      <c r="Q11" s="43"/>
    </row>
    <row r="12" s="1" customFormat="1" customHeight="1" spans="1:17">
      <c r="A12" s="13">
        <v>45418</v>
      </c>
      <c r="B12" s="13">
        <v>45426</v>
      </c>
      <c r="C12" s="19" t="s">
        <v>228</v>
      </c>
      <c r="D12" s="20" t="s">
        <v>227</v>
      </c>
      <c r="E12" s="16">
        <v>45427</v>
      </c>
      <c r="F12" s="21">
        <v>6603</v>
      </c>
      <c r="G12" s="22"/>
      <c r="H12" s="22"/>
      <c r="I12" s="22"/>
      <c r="J12" s="22"/>
      <c r="K12" s="22"/>
      <c r="L12" s="22"/>
      <c r="M12" s="22">
        <v>2000</v>
      </c>
      <c r="N12" s="46">
        <f t="shared" si="0"/>
        <v>2000</v>
      </c>
      <c r="O12" s="13"/>
      <c r="P12" s="47"/>
      <c r="Q12" s="43"/>
    </row>
    <row r="13" s="1" customFormat="1" customHeight="1" spans="1:17">
      <c r="A13" s="13">
        <v>45427</v>
      </c>
      <c r="B13" s="13">
        <v>45427</v>
      </c>
      <c r="C13" s="19" t="s">
        <v>229</v>
      </c>
      <c r="D13" s="20" t="s">
        <v>230</v>
      </c>
      <c r="E13" s="16">
        <v>45427</v>
      </c>
      <c r="F13" s="21">
        <v>6602</v>
      </c>
      <c r="G13" s="22"/>
      <c r="H13" s="22"/>
      <c r="I13" s="22"/>
      <c r="J13" s="22">
        <v>880</v>
      </c>
      <c r="K13" s="22"/>
      <c r="L13" s="22"/>
      <c r="M13" s="22"/>
      <c r="N13" s="46">
        <f t="shared" si="0"/>
        <v>880</v>
      </c>
      <c r="O13" s="13"/>
      <c r="P13" s="47"/>
      <c r="Q13" s="43"/>
    </row>
    <row r="14" s="1" customFormat="1" customHeight="1" spans="1:17">
      <c r="A14" s="13">
        <v>45427</v>
      </c>
      <c r="B14" s="13">
        <v>45427</v>
      </c>
      <c r="C14" s="19" t="s">
        <v>231</v>
      </c>
      <c r="D14" s="20" t="s">
        <v>227</v>
      </c>
      <c r="E14" s="16">
        <v>45427</v>
      </c>
      <c r="F14" s="21">
        <v>6603</v>
      </c>
      <c r="G14" s="22"/>
      <c r="H14" s="22"/>
      <c r="I14" s="22"/>
      <c r="J14" s="22"/>
      <c r="K14" s="22"/>
      <c r="L14" s="22"/>
      <c r="M14" s="22">
        <v>600</v>
      </c>
      <c r="N14" s="46">
        <f t="shared" si="0"/>
        <v>600</v>
      </c>
      <c r="O14" s="13"/>
      <c r="P14" s="47"/>
      <c r="Q14" s="43"/>
    </row>
    <row r="15" s="1" customFormat="1" customHeight="1" spans="1:17">
      <c r="A15" s="13">
        <v>45428</v>
      </c>
      <c r="B15" s="13">
        <v>45428</v>
      </c>
      <c r="C15" s="19" t="s">
        <v>232</v>
      </c>
      <c r="D15" s="20" t="s">
        <v>233</v>
      </c>
      <c r="E15" s="16">
        <v>45428</v>
      </c>
      <c r="F15" s="21">
        <v>6605</v>
      </c>
      <c r="G15" s="22"/>
      <c r="H15" s="22"/>
      <c r="I15" s="22"/>
      <c r="J15" s="22"/>
      <c r="K15" s="22"/>
      <c r="L15" s="22"/>
      <c r="M15" s="22">
        <v>800</v>
      </c>
      <c r="N15" s="46">
        <f t="shared" si="0"/>
        <v>800</v>
      </c>
      <c r="O15" s="13"/>
      <c r="P15" s="47"/>
      <c r="Q15" s="43"/>
    </row>
    <row r="16" s="1" customFormat="1" customHeight="1" spans="1:17">
      <c r="A16" s="13">
        <v>45428</v>
      </c>
      <c r="B16" s="13">
        <v>45428</v>
      </c>
      <c r="C16" s="19" t="s">
        <v>234</v>
      </c>
      <c r="D16" s="20" t="s">
        <v>235</v>
      </c>
      <c r="E16" s="16">
        <v>45428</v>
      </c>
      <c r="F16" s="21">
        <v>6604</v>
      </c>
      <c r="G16" s="22"/>
      <c r="H16" s="22"/>
      <c r="I16" s="22"/>
      <c r="J16" s="22"/>
      <c r="K16" s="22"/>
      <c r="L16" s="22"/>
      <c r="M16" s="22">
        <v>1500</v>
      </c>
      <c r="N16" s="46">
        <f t="shared" si="0"/>
        <v>1500</v>
      </c>
      <c r="O16" s="13"/>
      <c r="P16" s="47"/>
      <c r="Q16" s="43"/>
    </row>
    <row r="17" s="1" customFormat="1" customHeight="1" spans="1:17">
      <c r="A17" s="13">
        <v>45429</v>
      </c>
      <c r="B17" s="13">
        <v>45429</v>
      </c>
      <c r="C17" s="19" t="s">
        <v>236</v>
      </c>
      <c r="D17" s="20" t="s">
        <v>222</v>
      </c>
      <c r="E17" s="16">
        <v>45429</v>
      </c>
      <c r="F17" s="21">
        <v>6606</v>
      </c>
      <c r="G17" s="22"/>
      <c r="H17" s="22"/>
      <c r="I17" s="22"/>
      <c r="J17" s="22">
        <v>550</v>
      </c>
      <c r="K17" s="22"/>
      <c r="L17" s="22"/>
      <c r="M17" s="22"/>
      <c r="N17" s="46">
        <f t="shared" si="0"/>
        <v>550</v>
      </c>
      <c r="O17" s="13"/>
      <c r="P17" s="47"/>
      <c r="Q17" s="43"/>
    </row>
    <row r="18" s="1" customFormat="1" customHeight="1" spans="1:17">
      <c r="A18" s="13">
        <v>45429</v>
      </c>
      <c r="B18" s="13">
        <v>45429</v>
      </c>
      <c r="C18" s="19" t="s">
        <v>237</v>
      </c>
      <c r="D18" s="20" t="s">
        <v>222</v>
      </c>
      <c r="E18" s="16">
        <v>45429</v>
      </c>
      <c r="F18" s="21">
        <v>6606</v>
      </c>
      <c r="G18" s="22"/>
      <c r="H18" s="22"/>
      <c r="I18" s="22"/>
      <c r="J18" s="22"/>
      <c r="K18" s="22"/>
      <c r="L18" s="22"/>
      <c r="M18" s="22">
        <v>500</v>
      </c>
      <c r="N18" s="46">
        <f t="shared" si="0"/>
        <v>500</v>
      </c>
      <c r="O18" s="13"/>
      <c r="P18" s="47"/>
      <c r="Q18" s="43"/>
    </row>
    <row r="19" s="1" customFormat="1" customHeight="1" spans="1:17">
      <c r="A19" s="13">
        <v>45429</v>
      </c>
      <c r="B19" s="13">
        <v>45429</v>
      </c>
      <c r="C19" s="19" t="s">
        <v>238</v>
      </c>
      <c r="D19" s="20" t="s">
        <v>239</v>
      </c>
      <c r="E19" s="16">
        <v>45429</v>
      </c>
      <c r="F19" s="21">
        <v>6607</v>
      </c>
      <c r="G19" s="22"/>
      <c r="H19" s="22"/>
      <c r="I19" s="22"/>
      <c r="J19" s="22"/>
      <c r="K19" s="22"/>
      <c r="L19" s="22">
        <v>5500</v>
      </c>
      <c r="M19" s="22">
        <v>1800</v>
      </c>
      <c r="N19" s="46">
        <f t="shared" si="0"/>
        <v>7300</v>
      </c>
      <c r="O19" s="13"/>
      <c r="P19" s="47"/>
      <c r="Q19" s="43"/>
    </row>
    <row r="20" s="1" customFormat="1" customHeight="1" spans="1:17">
      <c r="A20" s="13">
        <v>45432</v>
      </c>
      <c r="B20" s="13">
        <v>45432</v>
      </c>
      <c r="C20" s="19" t="s">
        <v>240</v>
      </c>
      <c r="D20" s="20" t="s">
        <v>227</v>
      </c>
      <c r="E20" s="16">
        <v>45432</v>
      </c>
      <c r="F20" s="21">
        <v>6608</v>
      </c>
      <c r="G20" s="22"/>
      <c r="H20" s="22"/>
      <c r="I20" s="22"/>
      <c r="J20" s="22"/>
      <c r="K20" s="22"/>
      <c r="L20" s="22"/>
      <c r="M20" s="22">
        <v>2000</v>
      </c>
      <c r="N20" s="46">
        <f t="shared" si="0"/>
        <v>2000</v>
      </c>
      <c r="O20" s="13"/>
      <c r="P20" s="47"/>
      <c r="Q20" s="43"/>
    </row>
    <row r="21" s="1" customFormat="1" customHeight="1" spans="1:17">
      <c r="A21" s="13">
        <v>45432</v>
      </c>
      <c r="B21" s="13">
        <v>45432</v>
      </c>
      <c r="C21" s="19" t="s">
        <v>241</v>
      </c>
      <c r="D21" s="20" t="s">
        <v>227</v>
      </c>
      <c r="E21" s="16">
        <v>45432</v>
      </c>
      <c r="F21" s="21">
        <v>6608</v>
      </c>
      <c r="G21" s="22"/>
      <c r="H21" s="22"/>
      <c r="I21" s="22"/>
      <c r="J21" s="22"/>
      <c r="K21" s="22"/>
      <c r="L21" s="22"/>
      <c r="M21" s="22">
        <v>2000</v>
      </c>
      <c r="N21" s="46">
        <f t="shared" si="0"/>
        <v>2000</v>
      </c>
      <c r="O21" s="13"/>
      <c r="P21" s="47"/>
      <c r="Q21" s="43"/>
    </row>
    <row r="22" s="1" customFormat="1" customHeight="1" spans="1:17">
      <c r="A22" s="13">
        <v>45433</v>
      </c>
      <c r="B22" s="13">
        <v>45433</v>
      </c>
      <c r="C22" s="19" t="s">
        <v>242</v>
      </c>
      <c r="D22" s="20" t="s">
        <v>243</v>
      </c>
      <c r="E22" s="16">
        <v>45433</v>
      </c>
      <c r="F22" s="21">
        <v>6609</v>
      </c>
      <c r="G22" s="22"/>
      <c r="H22" s="22"/>
      <c r="I22" s="22"/>
      <c r="J22" s="22"/>
      <c r="K22" s="22"/>
      <c r="L22" s="22"/>
      <c r="M22" s="22">
        <v>2500</v>
      </c>
      <c r="N22" s="46">
        <f t="shared" si="0"/>
        <v>2500</v>
      </c>
      <c r="O22" s="13"/>
      <c r="P22" s="47"/>
      <c r="Q22" s="43"/>
    </row>
    <row r="23" s="1" customFormat="1" customHeight="1" spans="1:17">
      <c r="A23" s="13">
        <v>45433</v>
      </c>
      <c r="B23" s="13">
        <v>45433</v>
      </c>
      <c r="C23" s="19" t="s">
        <v>244</v>
      </c>
      <c r="D23" s="20" t="s">
        <v>243</v>
      </c>
      <c r="E23" s="16">
        <v>45433</v>
      </c>
      <c r="F23" s="21">
        <v>6609</v>
      </c>
      <c r="G23" s="22"/>
      <c r="H23" s="22"/>
      <c r="I23" s="22"/>
      <c r="J23" s="22"/>
      <c r="K23" s="22"/>
      <c r="L23" s="22"/>
      <c r="M23" s="22">
        <v>2500</v>
      </c>
      <c r="N23" s="46">
        <f t="shared" si="0"/>
        <v>2500</v>
      </c>
      <c r="O23" s="13"/>
      <c r="P23" s="47"/>
      <c r="Q23" s="43"/>
    </row>
    <row r="24" s="1" customFormat="1" customHeight="1" spans="1:17">
      <c r="A24" s="13">
        <v>45434</v>
      </c>
      <c r="B24" s="13">
        <v>45434</v>
      </c>
      <c r="C24" s="19" t="s">
        <v>245</v>
      </c>
      <c r="D24" s="20" t="s">
        <v>246</v>
      </c>
      <c r="E24" s="16">
        <v>45435</v>
      </c>
      <c r="F24" s="21">
        <v>6612</v>
      </c>
      <c r="G24" s="22"/>
      <c r="H24" s="22"/>
      <c r="I24" s="22"/>
      <c r="J24" s="22"/>
      <c r="K24" s="22">
        <v>37200</v>
      </c>
      <c r="L24" s="22"/>
      <c r="M24" s="22"/>
      <c r="N24" s="46">
        <f t="shared" si="0"/>
        <v>37200</v>
      </c>
      <c r="O24" s="13"/>
      <c r="P24" s="47"/>
      <c r="Q24" s="43"/>
    </row>
    <row r="25" s="1" customFormat="1" customHeight="1" spans="1:17">
      <c r="A25" s="13">
        <v>45434</v>
      </c>
      <c r="B25" s="13">
        <v>45434</v>
      </c>
      <c r="C25" s="19" t="s">
        <v>247</v>
      </c>
      <c r="D25" s="20" t="s">
        <v>246</v>
      </c>
      <c r="E25" s="16">
        <v>45435</v>
      </c>
      <c r="F25" s="21">
        <v>6612</v>
      </c>
      <c r="G25" s="22"/>
      <c r="H25" s="22"/>
      <c r="I25" s="22"/>
      <c r="J25" s="22">
        <v>10656</v>
      </c>
      <c r="K25" s="22"/>
      <c r="L25" s="22"/>
      <c r="M25" s="22"/>
      <c r="N25" s="46">
        <f t="shared" si="0"/>
        <v>10656</v>
      </c>
      <c r="O25" s="13"/>
      <c r="P25" s="47"/>
      <c r="Q25" s="43"/>
    </row>
    <row r="26" s="1" customFormat="1" customHeight="1" spans="1:17">
      <c r="A26" s="13">
        <v>45434</v>
      </c>
      <c r="B26" s="13">
        <v>45434</v>
      </c>
      <c r="C26" s="19" t="s">
        <v>248</v>
      </c>
      <c r="D26" s="20" t="s">
        <v>249</v>
      </c>
      <c r="E26" s="16">
        <v>45434</v>
      </c>
      <c r="F26" s="21">
        <v>6610</v>
      </c>
      <c r="G26" s="22"/>
      <c r="H26" s="22"/>
      <c r="I26" s="22"/>
      <c r="J26" s="22"/>
      <c r="K26" s="22"/>
      <c r="L26" s="22"/>
      <c r="M26" s="22">
        <v>1500</v>
      </c>
      <c r="N26" s="46">
        <f t="shared" si="0"/>
        <v>1500</v>
      </c>
      <c r="O26" s="13"/>
      <c r="P26" s="47"/>
      <c r="Q26" s="43"/>
    </row>
    <row r="27" s="1" customFormat="1" customHeight="1" spans="1:17">
      <c r="A27" s="13">
        <v>45434</v>
      </c>
      <c r="B27" s="13">
        <v>45434</v>
      </c>
      <c r="C27" s="19" t="s">
        <v>250</v>
      </c>
      <c r="D27" s="20" t="s">
        <v>251</v>
      </c>
      <c r="E27" s="16">
        <v>45434</v>
      </c>
      <c r="F27" s="21">
        <v>6611</v>
      </c>
      <c r="G27" s="22"/>
      <c r="H27" s="22"/>
      <c r="I27" s="22"/>
      <c r="J27" s="22"/>
      <c r="K27" s="22"/>
      <c r="L27" s="22"/>
      <c r="M27" s="22">
        <v>2500</v>
      </c>
      <c r="N27" s="46">
        <f t="shared" si="0"/>
        <v>2500</v>
      </c>
      <c r="O27" s="13"/>
      <c r="P27" s="47"/>
      <c r="Q27" s="43"/>
    </row>
    <row r="28" s="1" customFormat="1" customHeight="1" spans="1:17">
      <c r="A28" s="13">
        <v>45435</v>
      </c>
      <c r="B28" s="13">
        <v>45437</v>
      </c>
      <c r="C28" s="19" t="s">
        <v>252</v>
      </c>
      <c r="D28" s="20" t="s">
        <v>253</v>
      </c>
      <c r="E28" s="16">
        <v>45440</v>
      </c>
      <c r="F28" s="21">
        <v>6614</v>
      </c>
      <c r="G28" s="22"/>
      <c r="H28" s="22"/>
      <c r="I28" s="22"/>
      <c r="J28" s="22"/>
      <c r="K28" s="22"/>
      <c r="L28" s="22"/>
      <c r="M28" s="22">
        <v>1500</v>
      </c>
      <c r="N28" s="46">
        <f t="shared" si="0"/>
        <v>1500</v>
      </c>
      <c r="O28" s="13"/>
      <c r="P28" s="47"/>
      <c r="Q28" s="43"/>
    </row>
    <row r="29" s="1" customFormat="1" customHeight="1" spans="1:17">
      <c r="A29" s="13">
        <v>45435</v>
      </c>
      <c r="B29" s="13">
        <v>45437</v>
      </c>
      <c r="C29" s="19" t="s">
        <v>254</v>
      </c>
      <c r="D29" s="20" t="s">
        <v>255</v>
      </c>
      <c r="E29" s="16">
        <v>45435</v>
      </c>
      <c r="F29" s="21">
        <v>6613</v>
      </c>
      <c r="G29" s="22"/>
      <c r="H29" s="22"/>
      <c r="I29" s="22"/>
      <c r="J29" s="22"/>
      <c r="K29" s="22"/>
      <c r="L29" s="22"/>
      <c r="M29" s="22">
        <v>2000</v>
      </c>
      <c r="N29" s="46">
        <f t="shared" si="0"/>
        <v>2000</v>
      </c>
      <c r="O29" s="13"/>
      <c r="P29" s="47"/>
      <c r="Q29" s="43"/>
    </row>
    <row r="30" s="1" customFormat="1" customHeight="1" spans="1:17">
      <c r="A30" s="13">
        <v>45440</v>
      </c>
      <c r="B30" s="13">
        <v>45440</v>
      </c>
      <c r="C30" s="19" t="s">
        <v>256</v>
      </c>
      <c r="D30" s="20" t="s">
        <v>257</v>
      </c>
      <c r="E30" s="16">
        <v>45440</v>
      </c>
      <c r="F30" s="21">
        <v>6615</v>
      </c>
      <c r="G30" s="22"/>
      <c r="H30" s="22"/>
      <c r="I30" s="22"/>
      <c r="J30" s="22">
        <v>4400</v>
      </c>
      <c r="K30" s="22"/>
      <c r="L30" s="22"/>
      <c r="M30" s="22"/>
      <c r="N30" s="46">
        <f t="shared" si="0"/>
        <v>4400</v>
      </c>
      <c r="O30" s="13"/>
      <c r="P30" s="47"/>
      <c r="Q30" s="43"/>
    </row>
    <row r="31" s="1" customFormat="1" customHeight="1" spans="1:17">
      <c r="A31" s="13">
        <v>45436</v>
      </c>
      <c r="B31" s="13">
        <v>45440</v>
      </c>
      <c r="C31" s="19" t="s">
        <v>258</v>
      </c>
      <c r="D31" s="20" t="s">
        <v>259</v>
      </c>
      <c r="E31" s="16">
        <v>45440</v>
      </c>
      <c r="F31" s="21">
        <v>6616</v>
      </c>
      <c r="G31" s="22"/>
      <c r="H31" s="22"/>
      <c r="I31" s="22"/>
      <c r="J31" s="22"/>
      <c r="K31" s="22"/>
      <c r="L31" s="22">
        <v>2200</v>
      </c>
      <c r="M31" s="22">
        <v>1800</v>
      </c>
      <c r="N31" s="46">
        <f t="shared" si="0"/>
        <v>4000</v>
      </c>
      <c r="O31" s="13"/>
      <c r="P31" s="47"/>
      <c r="Q31" s="43"/>
    </row>
    <row r="32" s="1" customFormat="1" customHeight="1" spans="1:17">
      <c r="A32" s="13">
        <v>45440</v>
      </c>
      <c r="B32" s="13">
        <v>45440</v>
      </c>
      <c r="C32" s="19" t="s">
        <v>260</v>
      </c>
      <c r="D32" s="20" t="s">
        <v>261</v>
      </c>
      <c r="E32" s="16">
        <v>45442</v>
      </c>
      <c r="F32" s="21">
        <v>6620</v>
      </c>
      <c r="G32" s="22"/>
      <c r="H32" s="22"/>
      <c r="I32" s="22"/>
      <c r="J32" s="22"/>
      <c r="K32" s="22">
        <v>4598.57</v>
      </c>
      <c r="L32" s="22"/>
      <c r="M32" s="22"/>
      <c r="N32" s="46">
        <f t="shared" si="0"/>
        <v>4598.57</v>
      </c>
      <c r="O32" s="13"/>
      <c r="P32" s="47"/>
      <c r="Q32" s="43"/>
    </row>
    <row r="33" s="1" customFormat="1" customHeight="1" spans="1:17">
      <c r="A33" s="13">
        <v>45441</v>
      </c>
      <c r="B33" s="13">
        <v>45441</v>
      </c>
      <c r="C33" s="19" t="s">
        <v>262</v>
      </c>
      <c r="D33" s="20" t="s">
        <v>263</v>
      </c>
      <c r="E33" s="16">
        <v>45441</v>
      </c>
      <c r="F33" s="21">
        <v>6617</v>
      </c>
      <c r="G33" s="22"/>
      <c r="H33" s="22"/>
      <c r="I33" s="22"/>
      <c r="J33" s="22">
        <v>880</v>
      </c>
      <c r="K33" s="22"/>
      <c r="L33" s="22"/>
      <c r="M33" s="22"/>
      <c r="N33" s="46">
        <f t="shared" si="0"/>
        <v>880</v>
      </c>
      <c r="O33" s="13"/>
      <c r="P33" s="47"/>
      <c r="Q33" s="43"/>
    </row>
    <row r="34" s="1" customFormat="1" customHeight="1" spans="1:17">
      <c r="A34" s="13">
        <v>45436</v>
      </c>
      <c r="B34" s="13">
        <v>45441</v>
      </c>
      <c r="C34" s="19" t="s">
        <v>264</v>
      </c>
      <c r="D34" s="20" t="s">
        <v>249</v>
      </c>
      <c r="E34" s="16">
        <v>45441</v>
      </c>
      <c r="F34" s="21">
        <v>6619</v>
      </c>
      <c r="G34" s="22"/>
      <c r="H34" s="22"/>
      <c r="I34" s="22"/>
      <c r="J34" s="22"/>
      <c r="K34" s="22"/>
      <c r="L34" s="22"/>
      <c r="M34" s="22">
        <v>450</v>
      </c>
      <c r="N34" s="46">
        <f t="shared" si="0"/>
        <v>450</v>
      </c>
      <c r="O34" s="13"/>
      <c r="P34" s="47"/>
      <c r="Q34" s="43"/>
    </row>
    <row r="35" s="1" customFormat="1" customHeight="1" spans="1:17">
      <c r="A35" s="13">
        <v>45440</v>
      </c>
      <c r="B35" s="13">
        <v>45441</v>
      </c>
      <c r="C35" s="19" t="s">
        <v>265</v>
      </c>
      <c r="D35" s="20" t="s">
        <v>249</v>
      </c>
      <c r="E35" s="16">
        <v>45441</v>
      </c>
      <c r="F35" s="21">
        <v>6619</v>
      </c>
      <c r="G35" s="22"/>
      <c r="H35" s="22"/>
      <c r="I35" s="22"/>
      <c r="J35" s="22"/>
      <c r="K35" s="22"/>
      <c r="L35" s="22"/>
      <c r="M35" s="22">
        <v>450</v>
      </c>
      <c r="N35" s="46">
        <f t="shared" si="0"/>
        <v>450</v>
      </c>
      <c r="O35" s="13"/>
      <c r="P35" s="47"/>
      <c r="Q35" s="43"/>
    </row>
    <row r="36" s="1" customFormat="1" customHeight="1" spans="1:17">
      <c r="A36" s="13">
        <v>45441</v>
      </c>
      <c r="B36" s="13">
        <v>45441</v>
      </c>
      <c r="C36" s="19" t="s">
        <v>266</v>
      </c>
      <c r="D36" s="20" t="s">
        <v>230</v>
      </c>
      <c r="E36" s="16">
        <v>45441</v>
      </c>
      <c r="F36" s="21">
        <v>6618</v>
      </c>
      <c r="G36" s="22"/>
      <c r="H36" s="22"/>
      <c r="I36" s="22"/>
      <c r="J36" s="22">
        <v>5280</v>
      </c>
      <c r="K36" s="22"/>
      <c r="L36" s="22"/>
      <c r="M36" s="22"/>
      <c r="N36" s="46">
        <f t="shared" si="0"/>
        <v>5280</v>
      </c>
      <c r="O36" s="13"/>
      <c r="P36" s="47"/>
      <c r="Q36" s="43"/>
    </row>
    <row r="37" s="1" customFormat="1" customHeight="1" spans="1:17">
      <c r="A37" s="23" t="s">
        <v>57</v>
      </c>
      <c r="B37" s="24"/>
      <c r="C37" s="25"/>
      <c r="D37" s="26"/>
      <c r="E37" s="27"/>
      <c r="F37" s="28" t="s">
        <v>58</v>
      </c>
      <c r="G37" s="29">
        <f t="shared" ref="G37:N37" si="1">SUM(G8:G36)</f>
        <v>0</v>
      </c>
      <c r="H37" s="29">
        <f t="shared" si="1"/>
        <v>0</v>
      </c>
      <c r="I37" s="29">
        <f t="shared" si="1"/>
        <v>0</v>
      </c>
      <c r="J37" s="29">
        <f t="shared" si="1"/>
        <v>22646</v>
      </c>
      <c r="K37" s="29">
        <f t="shared" si="1"/>
        <v>41798.57</v>
      </c>
      <c r="L37" s="29">
        <f t="shared" si="1"/>
        <v>9900</v>
      </c>
      <c r="M37" s="29">
        <f t="shared" si="1"/>
        <v>31700</v>
      </c>
      <c r="N37" s="29">
        <f t="shared" si="1"/>
        <v>106044.57</v>
      </c>
      <c r="O37" s="48"/>
      <c r="P37" s="47"/>
      <c r="Q37" s="43"/>
    </row>
    <row r="38" s="1" customFormat="1" customHeight="1" spans="1:17">
      <c r="A38" s="30"/>
      <c r="B38" s="30"/>
      <c r="C38" s="31"/>
      <c r="D38" s="32"/>
      <c r="E38" s="33"/>
      <c r="F38" s="34"/>
      <c r="G38" s="35"/>
      <c r="H38" s="35"/>
      <c r="I38" s="35"/>
      <c r="J38" s="35"/>
      <c r="K38" s="35"/>
      <c r="L38" s="35"/>
      <c r="M38" s="35"/>
      <c r="N38" s="35"/>
      <c r="O38" s="2"/>
      <c r="P38" s="49"/>
      <c r="Q38" s="43"/>
    </row>
    <row r="39" s="1" customFormat="1" customHeight="1" spans="1:17">
      <c r="A39" s="2" t="s">
        <v>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9"/>
      <c r="Q39" s="43"/>
    </row>
    <row r="40" s="1" customFormat="1" customHeight="1" spans="1:17">
      <c r="A40" s="2" t="s">
        <v>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9"/>
      <c r="Q40" s="43"/>
    </row>
    <row r="41" s="1" customFormat="1" customHeight="1" spans="1:17">
      <c r="A41" s="2" t="s">
        <v>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9"/>
      <c r="Q41" s="43"/>
    </row>
    <row r="42" s="1" customFormat="1" customHeight="1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9"/>
      <c r="Q42" s="43"/>
    </row>
    <row r="43" s="1" customFormat="1" customHeight="1" spans="1:17">
      <c r="A43" s="3" t="s">
        <v>59</v>
      </c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49"/>
      <c r="Q43" s="43"/>
    </row>
    <row r="44" s="1" customFormat="1" customHeight="1" spans="1:17">
      <c r="A44" s="36" t="s">
        <v>4</v>
      </c>
      <c r="B44" s="36" t="s">
        <v>5</v>
      </c>
      <c r="C44" s="4" t="s">
        <v>6</v>
      </c>
      <c r="D44" s="4" t="s">
        <v>7</v>
      </c>
      <c r="E44" s="4" t="s">
        <v>60</v>
      </c>
      <c r="F44" s="4" t="s">
        <v>60</v>
      </c>
      <c r="G44" s="4" t="s">
        <v>9</v>
      </c>
      <c r="H44" s="7" t="s">
        <v>10</v>
      </c>
      <c r="I44" s="7"/>
      <c r="J44" s="4" t="s">
        <v>11</v>
      </c>
      <c r="K44" s="4" t="s">
        <v>12</v>
      </c>
      <c r="L44" s="50" t="s">
        <v>13</v>
      </c>
      <c r="M44" s="50"/>
      <c r="N44" s="4" t="s">
        <v>14</v>
      </c>
      <c r="O44" s="4" t="s">
        <v>15</v>
      </c>
      <c r="P44" s="4" t="s">
        <v>61</v>
      </c>
      <c r="Q44" s="4" t="s">
        <v>62</v>
      </c>
    </row>
    <row r="45" s="1" customFormat="1" customHeight="1" spans="1:17">
      <c r="A45" s="36"/>
      <c r="B45" s="36"/>
      <c r="C45" s="8"/>
      <c r="D45" s="8"/>
      <c r="E45" s="37" t="s">
        <v>17</v>
      </c>
      <c r="F45" s="37"/>
      <c r="G45" s="8"/>
      <c r="H45" s="12" t="s">
        <v>18</v>
      </c>
      <c r="I45" s="12" t="s">
        <v>19</v>
      </c>
      <c r="J45" s="8"/>
      <c r="K45" s="8"/>
      <c r="L45" s="12" t="s">
        <v>18</v>
      </c>
      <c r="M45" s="12" t="s">
        <v>19</v>
      </c>
      <c r="N45" s="8"/>
      <c r="O45" s="8"/>
      <c r="P45" s="8"/>
      <c r="Q45" s="8"/>
    </row>
    <row r="46" s="1" customFormat="1" customHeight="1" spans="1:17">
      <c r="A46" s="38">
        <v>45434</v>
      </c>
      <c r="B46" s="38">
        <v>45434</v>
      </c>
      <c r="C46" s="19" t="s">
        <v>267</v>
      </c>
      <c r="D46" s="39" t="s">
        <v>268</v>
      </c>
      <c r="E46" s="40">
        <v>45434</v>
      </c>
      <c r="F46" s="41">
        <v>46559</v>
      </c>
      <c r="G46" s="42"/>
      <c r="H46" s="42"/>
      <c r="I46" s="42"/>
      <c r="J46" s="42"/>
      <c r="K46" s="42">
        <v>38485</v>
      </c>
      <c r="L46" s="42"/>
      <c r="M46" s="42"/>
      <c r="N46" s="42">
        <f>G46+H46+I46+J46+K46+L46+M46</f>
        <v>38485</v>
      </c>
      <c r="O46" s="51"/>
      <c r="P46" s="47" t="s">
        <v>162</v>
      </c>
      <c r="Q46" s="38"/>
    </row>
    <row r="47" s="1" customFormat="1" customHeight="1" spans="1:17">
      <c r="A47" s="23" t="s">
        <v>14</v>
      </c>
      <c r="B47" s="20"/>
      <c r="C47" s="47"/>
      <c r="D47" s="39"/>
      <c r="E47" s="40"/>
      <c r="F47" s="52"/>
      <c r="G47" s="53">
        <f t="shared" ref="G47:N47" si="2">SUM(G46:G46)</f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38485</v>
      </c>
      <c r="L47" s="53">
        <f t="shared" si="2"/>
        <v>0</v>
      </c>
      <c r="M47" s="53">
        <f t="shared" si="2"/>
        <v>0</v>
      </c>
      <c r="N47" s="53">
        <f t="shared" si="2"/>
        <v>38485</v>
      </c>
      <c r="O47" s="51"/>
      <c r="P47" s="47"/>
      <c r="Q47" s="38"/>
    </row>
    <row r="48" s="1" customFormat="1" customHeight="1" spans="1:17">
      <c r="A48" s="32" t="s">
        <v>79</v>
      </c>
      <c r="B48" s="23"/>
      <c r="C48" s="54"/>
      <c r="D48" s="23"/>
      <c r="E48" s="40"/>
      <c r="F48" s="52"/>
      <c r="G48" s="55">
        <f t="shared" ref="G48:N48" si="3">G37+G47</f>
        <v>0</v>
      </c>
      <c r="H48" s="55">
        <f t="shared" si="3"/>
        <v>0</v>
      </c>
      <c r="I48" s="55">
        <f t="shared" si="3"/>
        <v>0</v>
      </c>
      <c r="J48" s="55">
        <f t="shared" si="3"/>
        <v>22646</v>
      </c>
      <c r="K48" s="55">
        <f t="shared" si="3"/>
        <v>80283.57</v>
      </c>
      <c r="L48" s="55">
        <f t="shared" si="3"/>
        <v>9900</v>
      </c>
      <c r="M48" s="55">
        <f t="shared" si="3"/>
        <v>31700</v>
      </c>
      <c r="N48" s="55">
        <f t="shared" si="3"/>
        <v>144529.57</v>
      </c>
      <c r="O48" s="51"/>
      <c r="P48" s="47"/>
      <c r="Q48" s="38"/>
    </row>
    <row r="49" s="1" customFormat="1" customHeight="1" spans="1:17">
      <c r="A49" s="32"/>
      <c r="B49" s="56"/>
      <c r="C49" s="57"/>
      <c r="D49" s="56"/>
      <c r="E49" s="56"/>
      <c r="F49" s="56"/>
      <c r="G49" s="58"/>
      <c r="H49" s="58"/>
      <c r="I49" s="58"/>
      <c r="J49" s="58"/>
      <c r="K49" s="58"/>
      <c r="L49" s="58"/>
      <c r="M49" s="58"/>
      <c r="N49" s="58"/>
      <c r="O49" s="72"/>
      <c r="P49" s="49"/>
      <c r="Q49" s="75"/>
    </row>
    <row r="50" s="1" customFormat="1" customHeight="1" spans="1:17">
      <c r="A50" s="59"/>
      <c r="B50" s="59"/>
      <c r="C50" s="60"/>
      <c r="D50" s="61"/>
      <c r="E50" s="61"/>
      <c r="F50" s="60"/>
      <c r="G50" s="62"/>
      <c r="H50" s="62"/>
      <c r="I50" s="43"/>
      <c r="J50" s="43"/>
      <c r="K50" s="43"/>
      <c r="L50" s="43"/>
      <c r="M50" s="43"/>
      <c r="N50" s="43"/>
      <c r="O50" s="43"/>
      <c r="P50" s="49"/>
      <c r="Q50" s="43"/>
    </row>
    <row r="51" s="1" customFormat="1" customHeight="1" spans="1:17">
      <c r="A51" s="59"/>
      <c r="B51" s="59"/>
      <c r="C51" s="60"/>
      <c r="D51" s="61"/>
      <c r="E51" s="61"/>
      <c r="F51" s="60"/>
      <c r="G51" s="62"/>
      <c r="H51" s="62"/>
      <c r="I51" s="43"/>
      <c r="J51" s="43"/>
      <c r="K51" s="43"/>
      <c r="L51" s="43"/>
      <c r="M51" s="43"/>
      <c r="N51" s="43"/>
      <c r="O51" s="43"/>
      <c r="P51" s="49"/>
      <c r="Q51" s="43"/>
    </row>
    <row r="52" s="1" customFormat="1" customHeight="1" spans="1:17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9"/>
      <c r="Q52" s="43"/>
    </row>
    <row r="53" s="1" customFormat="1" customHeight="1" spans="1:17">
      <c r="A53" s="2" t="s">
        <v>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49"/>
      <c r="Q53" s="43"/>
    </row>
    <row r="54" s="1" customFormat="1" customHeight="1" spans="1:17">
      <c r="A54" s="2" t="s">
        <v>80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49"/>
      <c r="Q54" s="43"/>
    </row>
    <row r="55" s="1" customFormat="1" customHeight="1" spans="1:17">
      <c r="A55" s="2" t="s">
        <v>167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49"/>
      <c r="Q55" s="43"/>
    </row>
    <row r="56" s="1" customFormat="1" customHeight="1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9"/>
      <c r="Q56" s="43"/>
    </row>
    <row r="57" s="1" customFormat="1" customHeight="1" spans="1:17">
      <c r="A57" s="63" t="s">
        <v>81</v>
      </c>
      <c r="B57" s="6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9"/>
      <c r="Q57" s="43"/>
    </row>
    <row r="58" s="1" customFormat="1" customHeight="1" spans="1:17">
      <c r="A58" s="36" t="s">
        <v>4</v>
      </c>
      <c r="B58" s="36" t="s">
        <v>5</v>
      </c>
      <c r="C58" s="4" t="s">
        <v>6</v>
      </c>
      <c r="D58" s="5" t="s">
        <v>7</v>
      </c>
      <c r="E58" s="4" t="s">
        <v>82</v>
      </c>
      <c r="F58" s="6" t="s">
        <v>83</v>
      </c>
      <c r="G58" s="4" t="s">
        <v>9</v>
      </c>
      <c r="H58" s="7" t="s">
        <v>10</v>
      </c>
      <c r="I58" s="7"/>
      <c r="J58" s="36" t="s">
        <v>11</v>
      </c>
      <c r="K58" s="4" t="s">
        <v>12</v>
      </c>
      <c r="L58" s="7" t="s">
        <v>13</v>
      </c>
      <c r="M58" s="7"/>
      <c r="N58" s="36" t="s">
        <v>14</v>
      </c>
      <c r="O58" s="4" t="s">
        <v>15</v>
      </c>
      <c r="P58" s="4" t="s">
        <v>84</v>
      </c>
      <c r="Q58" s="43"/>
    </row>
    <row r="59" s="1" customFormat="1" customHeight="1" spans="1:17">
      <c r="A59" s="36"/>
      <c r="B59" s="36"/>
      <c r="C59" s="37"/>
      <c r="D59" s="64"/>
      <c r="E59" s="10" t="s">
        <v>17</v>
      </c>
      <c r="F59" s="65"/>
      <c r="G59" s="37"/>
      <c r="H59" s="66" t="s">
        <v>18</v>
      </c>
      <c r="I59" s="66" t="s">
        <v>19</v>
      </c>
      <c r="J59" s="36"/>
      <c r="K59" s="37"/>
      <c r="L59" s="66" t="s">
        <v>18</v>
      </c>
      <c r="M59" s="66" t="s">
        <v>19</v>
      </c>
      <c r="N59" s="36"/>
      <c r="O59" s="37"/>
      <c r="P59" s="37"/>
      <c r="Q59" s="43"/>
    </row>
    <row r="60" s="1" customFormat="1" customHeight="1" spans="1:17">
      <c r="A60" s="38">
        <v>45418</v>
      </c>
      <c r="B60" s="38">
        <v>45418</v>
      </c>
      <c r="C60" s="19" t="s">
        <v>269</v>
      </c>
      <c r="D60" s="39" t="s">
        <v>270</v>
      </c>
      <c r="E60" s="40">
        <v>45449</v>
      </c>
      <c r="F60" s="41">
        <v>137734</v>
      </c>
      <c r="G60" s="42"/>
      <c r="H60" s="42"/>
      <c r="I60" s="42"/>
      <c r="J60" s="42">
        <v>11220</v>
      </c>
      <c r="K60" s="42"/>
      <c r="L60" s="42"/>
      <c r="M60" s="42"/>
      <c r="N60" s="42">
        <f>G60+H60+I60+J60+K60+L60+M60</f>
        <v>11220</v>
      </c>
      <c r="O60" s="85"/>
      <c r="P60" s="47"/>
      <c r="Q60" s="78"/>
    </row>
    <row r="61" s="1" customFormat="1" customHeight="1" spans="1:17">
      <c r="A61" s="67" t="s">
        <v>96</v>
      </c>
      <c r="B61" s="68"/>
      <c r="C61" s="69"/>
      <c r="D61" s="69"/>
      <c r="E61" s="70"/>
      <c r="F61" s="70"/>
      <c r="G61" s="71">
        <f t="shared" ref="G61:N61" si="4">SUM(G60:G60)</f>
        <v>0</v>
      </c>
      <c r="H61" s="71">
        <f t="shared" si="4"/>
        <v>0</v>
      </c>
      <c r="I61" s="71">
        <f t="shared" si="4"/>
        <v>0</v>
      </c>
      <c r="J61" s="71">
        <f t="shared" si="4"/>
        <v>11220</v>
      </c>
      <c r="K61" s="71">
        <f t="shared" si="4"/>
        <v>0</v>
      </c>
      <c r="L61" s="71">
        <f t="shared" si="4"/>
        <v>0</v>
      </c>
      <c r="M61" s="71">
        <f t="shared" si="4"/>
        <v>0</v>
      </c>
      <c r="N61" s="71">
        <f t="shared" si="4"/>
        <v>11220</v>
      </c>
      <c r="O61" s="73"/>
      <c r="P61" s="74"/>
      <c r="Q61" s="43"/>
    </row>
    <row r="62" s="1" customFormat="1" customHeight="1" spans="1:17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="1" customFormat="1" customHeight="1" spans="1:17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="1" customFormat="1" customHeight="1" spans="1:17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="1" customFormat="1" customHeight="1" spans="1:17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="1" customFormat="1" customHeight="1" spans="15:17">
      <c r="O66" s="43"/>
      <c r="P66" s="43"/>
      <c r="Q66" s="43"/>
    </row>
  </sheetData>
  <sortState ref="A102:M103">
    <sortCondition ref="B102:B103"/>
  </sortState>
  <mergeCells count="41">
    <mergeCell ref="H6:I6"/>
    <mergeCell ref="L6:M6"/>
    <mergeCell ref="H44:I44"/>
    <mergeCell ref="L44:M44"/>
    <mergeCell ref="A57:B57"/>
    <mergeCell ref="H58:I58"/>
    <mergeCell ref="L58:M58"/>
    <mergeCell ref="A6:A7"/>
    <mergeCell ref="A44:A45"/>
    <mergeCell ref="A58:A59"/>
    <mergeCell ref="B6:B7"/>
    <mergeCell ref="B44:B45"/>
    <mergeCell ref="B58:B59"/>
    <mergeCell ref="C6:C7"/>
    <mergeCell ref="C44:C45"/>
    <mergeCell ref="C58:C59"/>
    <mergeCell ref="D6:D7"/>
    <mergeCell ref="D44:D45"/>
    <mergeCell ref="D58:D59"/>
    <mergeCell ref="F6:F7"/>
    <mergeCell ref="F44:F45"/>
    <mergeCell ref="F58:F59"/>
    <mergeCell ref="G6:G7"/>
    <mergeCell ref="G44:G45"/>
    <mergeCell ref="G58:G59"/>
    <mergeCell ref="J6:J7"/>
    <mergeCell ref="J44:J45"/>
    <mergeCell ref="J58:J59"/>
    <mergeCell ref="K6:K7"/>
    <mergeCell ref="K44:K45"/>
    <mergeCell ref="K58:K59"/>
    <mergeCell ref="N6:N7"/>
    <mergeCell ref="N44:N45"/>
    <mergeCell ref="N58:N59"/>
    <mergeCell ref="O6:O7"/>
    <mergeCell ref="O44:O45"/>
    <mergeCell ref="O58:O59"/>
    <mergeCell ref="P6:P7"/>
    <mergeCell ref="P44:P45"/>
    <mergeCell ref="P58:P59"/>
    <mergeCell ref="Q44:Q4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45422</v>
      </c>
      <c r="B8" s="13">
        <v>45425</v>
      </c>
      <c r="C8" s="14" t="s">
        <v>271</v>
      </c>
      <c r="D8" s="15" t="s">
        <v>272</v>
      </c>
      <c r="E8" s="16">
        <v>45422</v>
      </c>
      <c r="F8" s="17">
        <v>5320</v>
      </c>
      <c r="G8" s="18"/>
      <c r="H8" s="18"/>
      <c r="I8" s="18"/>
      <c r="J8" s="18">
        <v>1500</v>
      </c>
      <c r="K8" s="18"/>
      <c r="L8" s="18"/>
      <c r="M8" s="18"/>
      <c r="N8" s="46">
        <f>G8+H8+I8+J8+K8+L8+M8</f>
        <v>1500</v>
      </c>
      <c r="O8" s="13"/>
      <c r="P8" s="47"/>
      <c r="Q8" s="43"/>
    </row>
    <row r="9" s="1" customFormat="1" customHeight="1" spans="1:17">
      <c r="A9" s="13">
        <v>45428</v>
      </c>
      <c r="B9" s="13">
        <v>45430</v>
      </c>
      <c r="C9" s="19" t="s">
        <v>273</v>
      </c>
      <c r="D9" s="20" t="s">
        <v>274</v>
      </c>
      <c r="E9" s="16">
        <v>45432</v>
      </c>
      <c r="F9" s="21">
        <v>5324</v>
      </c>
      <c r="G9" s="22"/>
      <c r="H9" s="22"/>
      <c r="I9" s="22"/>
      <c r="J9" s="22"/>
      <c r="K9" s="22"/>
      <c r="L9" s="22"/>
      <c r="M9" s="22">
        <v>800</v>
      </c>
      <c r="N9" s="46">
        <f>G9+H9+I9+J9+K9+L9+M9</f>
        <v>800</v>
      </c>
      <c r="O9" s="13"/>
      <c r="P9" s="47"/>
      <c r="Q9" s="43"/>
    </row>
    <row r="10" s="1" customFormat="1" customHeight="1" spans="1:17">
      <c r="A10" s="13">
        <v>45428</v>
      </c>
      <c r="B10" s="13">
        <v>45430</v>
      </c>
      <c r="C10" s="19" t="s">
        <v>275</v>
      </c>
      <c r="D10" s="20" t="s">
        <v>274</v>
      </c>
      <c r="E10" s="16">
        <v>45432</v>
      </c>
      <c r="F10" s="21">
        <v>5324</v>
      </c>
      <c r="G10" s="22"/>
      <c r="H10" s="22"/>
      <c r="I10" s="22"/>
      <c r="J10" s="22"/>
      <c r="K10" s="22"/>
      <c r="L10" s="22"/>
      <c r="M10" s="22">
        <v>800</v>
      </c>
      <c r="N10" s="46">
        <f>G10+H10+I10+J10+K10+L10+M10</f>
        <v>800</v>
      </c>
      <c r="O10" s="13"/>
      <c r="P10" s="47"/>
      <c r="Q10" s="43"/>
    </row>
    <row r="11" s="1" customFormat="1" customHeight="1" spans="1:17">
      <c r="A11" s="13">
        <v>45432</v>
      </c>
      <c r="B11" s="13">
        <v>45432</v>
      </c>
      <c r="C11" s="19" t="s">
        <v>276</v>
      </c>
      <c r="D11" s="20" t="s">
        <v>274</v>
      </c>
      <c r="E11" s="16">
        <v>45432</v>
      </c>
      <c r="F11" s="21">
        <v>137736</v>
      </c>
      <c r="G11" s="22"/>
      <c r="H11" s="22"/>
      <c r="I11" s="22"/>
      <c r="J11" s="22">
        <v>1100</v>
      </c>
      <c r="K11" s="22"/>
      <c r="L11" s="22"/>
      <c r="M11" s="22"/>
      <c r="N11" s="46">
        <f>G11+H11+I11+J11+K11+L11+M11</f>
        <v>1100</v>
      </c>
      <c r="O11" s="13"/>
      <c r="P11" s="47"/>
      <c r="Q11" s="43"/>
    </row>
    <row r="12" s="1" customFormat="1" customHeight="1" spans="1:17">
      <c r="A12" s="13">
        <v>45440</v>
      </c>
      <c r="B12" s="13">
        <v>45440</v>
      </c>
      <c r="C12" s="19" t="s">
        <v>277</v>
      </c>
      <c r="D12" s="20" t="s">
        <v>278</v>
      </c>
      <c r="E12" s="16">
        <v>45440</v>
      </c>
      <c r="F12" s="21">
        <v>5333</v>
      </c>
      <c r="G12" s="22"/>
      <c r="H12" s="22"/>
      <c r="I12" s="22"/>
      <c r="J12" s="22">
        <v>1100</v>
      </c>
      <c r="K12" s="22"/>
      <c r="L12" s="22"/>
      <c r="M12" s="22"/>
      <c r="N12" s="46">
        <f>G12+H12+I12+J12+K12+L12+M12</f>
        <v>1100</v>
      </c>
      <c r="O12" s="13"/>
      <c r="P12" s="47"/>
      <c r="Q12" s="43"/>
    </row>
    <row r="13" s="1" customFormat="1" customHeight="1" spans="1:17">
      <c r="A13" s="13">
        <v>45419</v>
      </c>
      <c r="B13" s="13">
        <v>45420</v>
      </c>
      <c r="C13" s="19" t="s">
        <v>279</v>
      </c>
      <c r="D13" s="20" t="s">
        <v>280</v>
      </c>
      <c r="E13" s="16">
        <v>45422</v>
      </c>
      <c r="F13" s="21">
        <v>5318</v>
      </c>
      <c r="G13" s="22"/>
      <c r="H13" s="22"/>
      <c r="I13" s="22"/>
      <c r="J13" s="22">
        <v>1815</v>
      </c>
      <c r="K13" s="22"/>
      <c r="L13" s="22"/>
      <c r="M13" s="22"/>
      <c r="N13" s="46">
        <f t="shared" ref="N13:N25" si="0">G13+H13+I13+J13+K13+L13+M13</f>
        <v>1815</v>
      </c>
      <c r="O13" s="13"/>
      <c r="P13" s="47"/>
      <c r="Q13" s="43"/>
    </row>
    <row r="14" s="1" customFormat="1" customHeight="1" spans="1:17">
      <c r="A14" s="13">
        <v>45419</v>
      </c>
      <c r="B14" s="13">
        <v>45420</v>
      </c>
      <c r="C14" s="19" t="s">
        <v>281</v>
      </c>
      <c r="D14" s="20" t="s">
        <v>282</v>
      </c>
      <c r="E14" s="16">
        <v>45418</v>
      </c>
      <c r="F14" s="21">
        <v>5307</v>
      </c>
      <c r="G14" s="22"/>
      <c r="H14" s="22"/>
      <c r="I14" s="22"/>
      <c r="J14" s="22">
        <v>550</v>
      </c>
      <c r="K14" s="22"/>
      <c r="L14" s="22"/>
      <c r="M14" s="22"/>
      <c r="N14" s="46">
        <f t="shared" si="0"/>
        <v>550</v>
      </c>
      <c r="O14" s="13"/>
      <c r="P14" s="47"/>
      <c r="Q14" s="43"/>
    </row>
    <row r="15" s="1" customFormat="1" customHeight="1" spans="1:17">
      <c r="A15" s="13">
        <v>45420</v>
      </c>
      <c r="B15" s="13">
        <v>45420</v>
      </c>
      <c r="C15" s="19" t="s">
        <v>283</v>
      </c>
      <c r="D15" s="20" t="s">
        <v>284</v>
      </c>
      <c r="E15" s="16">
        <v>45422</v>
      </c>
      <c r="F15" s="21">
        <v>5319</v>
      </c>
      <c r="G15" s="22"/>
      <c r="H15" s="22"/>
      <c r="I15" s="22"/>
      <c r="J15" s="22">
        <v>1870</v>
      </c>
      <c r="K15" s="22"/>
      <c r="L15" s="22"/>
      <c r="M15" s="22"/>
      <c r="N15" s="46">
        <f t="shared" si="0"/>
        <v>1870</v>
      </c>
      <c r="O15" s="13"/>
      <c r="P15" s="47"/>
      <c r="Q15" s="43"/>
    </row>
    <row r="16" s="1" customFormat="1" customHeight="1" spans="1:17">
      <c r="A16" s="13">
        <v>45420</v>
      </c>
      <c r="B16" s="13">
        <v>45422</v>
      </c>
      <c r="C16" s="19" t="s">
        <v>285</v>
      </c>
      <c r="D16" s="20" t="s">
        <v>286</v>
      </c>
      <c r="E16" s="16">
        <v>45420</v>
      </c>
      <c r="F16" s="21">
        <v>5309</v>
      </c>
      <c r="G16" s="22"/>
      <c r="H16" s="22"/>
      <c r="I16" s="22"/>
      <c r="J16" s="22">
        <v>2200</v>
      </c>
      <c r="K16" s="22"/>
      <c r="L16" s="22"/>
      <c r="M16" s="22"/>
      <c r="N16" s="46">
        <f t="shared" si="0"/>
        <v>2200</v>
      </c>
      <c r="O16" s="13"/>
      <c r="P16" s="47"/>
      <c r="Q16" s="43"/>
    </row>
    <row r="17" s="1" customFormat="1" customHeight="1" spans="1:17">
      <c r="A17" s="13">
        <v>45425</v>
      </c>
      <c r="B17" s="13">
        <v>45425</v>
      </c>
      <c r="C17" s="19" t="s">
        <v>287</v>
      </c>
      <c r="D17" s="20" t="s">
        <v>288</v>
      </c>
      <c r="E17" s="16">
        <v>45425</v>
      </c>
      <c r="F17" s="21">
        <v>5310</v>
      </c>
      <c r="G17" s="22"/>
      <c r="H17" s="22"/>
      <c r="I17" s="22"/>
      <c r="J17" s="22">
        <v>330</v>
      </c>
      <c r="K17" s="22"/>
      <c r="L17" s="22"/>
      <c r="M17" s="22"/>
      <c r="N17" s="46">
        <f t="shared" si="0"/>
        <v>330</v>
      </c>
      <c r="O17" s="13"/>
      <c r="P17" s="47"/>
      <c r="Q17" s="43"/>
    </row>
    <row r="18" s="1" customFormat="1" customHeight="1" spans="1:17">
      <c r="A18" s="13">
        <v>45425</v>
      </c>
      <c r="B18" s="13">
        <v>45425</v>
      </c>
      <c r="C18" s="19" t="s">
        <v>289</v>
      </c>
      <c r="D18" s="20" t="s">
        <v>290</v>
      </c>
      <c r="E18" s="16">
        <v>45425</v>
      </c>
      <c r="F18" s="21">
        <v>5312</v>
      </c>
      <c r="G18" s="22"/>
      <c r="H18" s="22"/>
      <c r="I18" s="22"/>
      <c r="J18" s="22">
        <v>1100</v>
      </c>
      <c r="K18" s="22"/>
      <c r="L18" s="22"/>
      <c r="M18" s="22"/>
      <c r="N18" s="46">
        <f t="shared" si="0"/>
        <v>1100</v>
      </c>
      <c r="O18" s="13"/>
      <c r="P18" s="47"/>
      <c r="Q18" s="43"/>
    </row>
    <row r="19" s="1" customFormat="1" customHeight="1" spans="1:17">
      <c r="A19" s="13">
        <v>45426</v>
      </c>
      <c r="B19" s="13">
        <v>45426</v>
      </c>
      <c r="C19" s="19" t="s">
        <v>291</v>
      </c>
      <c r="D19" s="20" t="s">
        <v>292</v>
      </c>
      <c r="E19" s="16">
        <v>45426</v>
      </c>
      <c r="F19" s="21">
        <v>5313</v>
      </c>
      <c r="G19" s="22"/>
      <c r="H19" s="22"/>
      <c r="I19" s="22"/>
      <c r="J19" s="22">
        <v>220</v>
      </c>
      <c r="K19" s="22"/>
      <c r="L19" s="22"/>
      <c r="M19" s="22"/>
      <c r="N19" s="46">
        <f t="shared" si="0"/>
        <v>220</v>
      </c>
      <c r="O19" s="13"/>
      <c r="P19" s="47"/>
      <c r="Q19" s="43"/>
    </row>
    <row r="20" s="1" customFormat="1" customHeight="1" spans="1:17">
      <c r="A20" s="13">
        <v>45430</v>
      </c>
      <c r="B20" s="13">
        <v>45430</v>
      </c>
      <c r="C20" s="19" t="s">
        <v>293</v>
      </c>
      <c r="D20" s="20" t="s">
        <v>294</v>
      </c>
      <c r="E20" s="16">
        <v>45430</v>
      </c>
      <c r="F20" s="21">
        <v>5314</v>
      </c>
      <c r="G20" s="22"/>
      <c r="H20" s="22"/>
      <c r="I20" s="22"/>
      <c r="J20" s="22">
        <v>880</v>
      </c>
      <c r="K20" s="22"/>
      <c r="L20" s="22"/>
      <c r="M20" s="22"/>
      <c r="N20" s="46">
        <f t="shared" si="0"/>
        <v>880</v>
      </c>
      <c r="O20" s="13"/>
      <c r="P20" s="47"/>
      <c r="Q20" s="43"/>
    </row>
    <row r="21" s="1" customFormat="1" customHeight="1" spans="1:17">
      <c r="A21" s="13">
        <v>45430</v>
      </c>
      <c r="B21" s="13">
        <v>45430</v>
      </c>
      <c r="C21" s="19" t="s">
        <v>295</v>
      </c>
      <c r="D21" s="20" t="s">
        <v>296</v>
      </c>
      <c r="E21" s="16">
        <v>45430</v>
      </c>
      <c r="F21" s="21">
        <v>5315</v>
      </c>
      <c r="G21" s="22"/>
      <c r="H21" s="22"/>
      <c r="I21" s="22"/>
      <c r="J21" s="22"/>
      <c r="K21" s="22">
        <v>1000</v>
      </c>
      <c r="L21" s="22"/>
      <c r="M21" s="22"/>
      <c r="N21" s="46">
        <f t="shared" si="0"/>
        <v>1000</v>
      </c>
      <c r="O21" s="13"/>
      <c r="P21" s="47"/>
      <c r="Q21" s="43"/>
    </row>
    <row r="22" s="1" customFormat="1" customHeight="1" spans="1:17">
      <c r="A22" s="13">
        <v>45430</v>
      </c>
      <c r="B22" s="13">
        <v>45430</v>
      </c>
      <c r="C22" s="19" t="s">
        <v>297</v>
      </c>
      <c r="D22" s="20" t="s">
        <v>298</v>
      </c>
      <c r="E22" s="16">
        <v>45430</v>
      </c>
      <c r="F22" s="21">
        <v>5316</v>
      </c>
      <c r="G22" s="22"/>
      <c r="H22" s="22"/>
      <c r="I22" s="22"/>
      <c r="J22" s="22">
        <v>5316</v>
      </c>
      <c r="K22" s="22"/>
      <c r="L22" s="22"/>
      <c r="M22" s="22"/>
      <c r="N22" s="46">
        <f t="shared" si="0"/>
        <v>5316</v>
      </c>
      <c r="O22" s="13"/>
      <c r="P22" s="47"/>
      <c r="Q22" s="43"/>
    </row>
    <row r="23" s="1" customFormat="1" customHeight="1" spans="1:17">
      <c r="A23" s="13">
        <v>45441</v>
      </c>
      <c r="B23" s="13">
        <v>45441</v>
      </c>
      <c r="C23" s="19" t="s">
        <v>299</v>
      </c>
      <c r="D23" s="20" t="s">
        <v>300</v>
      </c>
      <c r="E23" s="16">
        <v>45441</v>
      </c>
      <c r="F23" s="21">
        <v>5334</v>
      </c>
      <c r="G23" s="22"/>
      <c r="H23" s="22"/>
      <c r="I23" s="22"/>
      <c r="J23" s="22">
        <v>1100</v>
      </c>
      <c r="K23" s="22"/>
      <c r="L23" s="22"/>
      <c r="M23" s="22"/>
      <c r="N23" s="46">
        <f t="shared" si="0"/>
        <v>1100</v>
      </c>
      <c r="O23" s="13"/>
      <c r="P23" s="47"/>
      <c r="Q23" s="43"/>
    </row>
    <row r="24" s="1" customFormat="1" customHeight="1" spans="1:17">
      <c r="A24" s="13">
        <v>45441</v>
      </c>
      <c r="B24" s="13">
        <v>45441</v>
      </c>
      <c r="C24" s="19" t="s">
        <v>301</v>
      </c>
      <c r="D24" s="20" t="s">
        <v>302</v>
      </c>
      <c r="E24" s="16">
        <v>45441</v>
      </c>
      <c r="F24" s="21">
        <v>5335</v>
      </c>
      <c r="G24" s="22"/>
      <c r="H24" s="22"/>
      <c r="I24" s="22"/>
      <c r="J24" s="22">
        <v>3300</v>
      </c>
      <c r="K24" s="22"/>
      <c r="L24" s="22"/>
      <c r="M24" s="22"/>
      <c r="N24" s="46">
        <f t="shared" si="0"/>
        <v>3300</v>
      </c>
      <c r="O24" s="13"/>
      <c r="P24" s="47"/>
      <c r="Q24" s="43"/>
    </row>
    <row r="25" s="1" customFormat="1" customHeight="1" spans="1:17">
      <c r="A25" s="13">
        <v>45443</v>
      </c>
      <c r="B25" s="13">
        <v>45443</v>
      </c>
      <c r="C25" s="19" t="s">
        <v>303</v>
      </c>
      <c r="D25" s="20" t="s">
        <v>304</v>
      </c>
      <c r="E25" s="16">
        <v>45443</v>
      </c>
      <c r="F25" s="21">
        <v>5344</v>
      </c>
      <c r="G25" s="22"/>
      <c r="H25" s="22"/>
      <c r="I25" s="22"/>
      <c r="J25" s="22">
        <v>1300</v>
      </c>
      <c r="K25" s="22"/>
      <c r="L25" s="22"/>
      <c r="M25" s="22"/>
      <c r="N25" s="46">
        <f t="shared" si="0"/>
        <v>1300</v>
      </c>
      <c r="O25" s="13"/>
      <c r="P25" s="47"/>
      <c r="Q25" s="43"/>
    </row>
    <row r="26" s="1" customFormat="1" customHeight="1" spans="1:17">
      <c r="A26" s="23" t="s">
        <v>57</v>
      </c>
      <c r="B26" s="24"/>
      <c r="C26" s="25"/>
      <c r="D26" s="26"/>
      <c r="E26" s="27"/>
      <c r="F26" s="28" t="s">
        <v>58</v>
      </c>
      <c r="G26" s="29">
        <f t="shared" ref="G26:N26" si="1">SUM(G8:G12)</f>
        <v>0</v>
      </c>
      <c r="H26" s="29">
        <f t="shared" si="1"/>
        <v>0</v>
      </c>
      <c r="I26" s="29">
        <f t="shared" si="1"/>
        <v>0</v>
      </c>
      <c r="J26" s="29">
        <f>SUM(J8:J25)</f>
        <v>23681</v>
      </c>
      <c r="K26" s="29">
        <f>SUM(K8:K25)</f>
        <v>1000</v>
      </c>
      <c r="L26" s="29">
        <f t="shared" si="1"/>
        <v>0</v>
      </c>
      <c r="M26" s="29">
        <f>SUM(M8:M25)</f>
        <v>1600</v>
      </c>
      <c r="N26" s="29">
        <f>SUM(N8:N25)</f>
        <v>26281</v>
      </c>
      <c r="O26" s="48"/>
      <c r="P26" s="47"/>
      <c r="Q26" s="43"/>
    </row>
    <row r="27" s="1" customFormat="1" customHeight="1" spans="1:17">
      <c r="A27" s="30"/>
      <c r="B27" s="30"/>
      <c r="C27" s="31"/>
      <c r="D27" s="32"/>
      <c r="E27" s="33"/>
      <c r="F27" s="34"/>
      <c r="G27" s="35"/>
      <c r="H27" s="35"/>
      <c r="I27" s="35"/>
      <c r="J27" s="35"/>
      <c r="K27" s="35"/>
      <c r="L27" s="35"/>
      <c r="M27" s="35"/>
      <c r="N27" s="35"/>
      <c r="O27" s="2"/>
      <c r="P27" s="49"/>
      <c r="Q27" s="43"/>
    </row>
    <row r="28" s="1" customFormat="1" customHeight="1" spans="1:17">
      <c r="A28" s="2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9"/>
      <c r="Q28" s="43"/>
    </row>
    <row r="29" s="1" customFormat="1" customHeight="1" spans="1:17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9"/>
      <c r="Q29" s="43"/>
    </row>
    <row r="30" s="1" customFormat="1" customHeight="1" spans="1:17">
      <c r="A30" s="2" t="s">
        <v>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9"/>
      <c r="Q30" s="43"/>
    </row>
    <row r="31" s="1" customFormat="1" customHeigh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9"/>
      <c r="Q31" s="43"/>
    </row>
    <row r="32" s="1" customFormat="1" customHeight="1" spans="1:17">
      <c r="A32" s="3" t="s">
        <v>59</v>
      </c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9"/>
      <c r="Q32" s="43"/>
    </row>
    <row r="33" s="1" customFormat="1" customHeight="1" spans="1:17">
      <c r="A33" s="36" t="s">
        <v>4</v>
      </c>
      <c r="B33" s="36" t="s">
        <v>5</v>
      </c>
      <c r="C33" s="4" t="s">
        <v>6</v>
      </c>
      <c r="D33" s="4" t="s">
        <v>7</v>
      </c>
      <c r="E33" s="4" t="s">
        <v>60</v>
      </c>
      <c r="F33" s="4" t="s">
        <v>60</v>
      </c>
      <c r="G33" s="4" t="s">
        <v>9</v>
      </c>
      <c r="H33" s="7" t="s">
        <v>10</v>
      </c>
      <c r="I33" s="7"/>
      <c r="J33" s="4" t="s">
        <v>11</v>
      </c>
      <c r="K33" s="4" t="s">
        <v>12</v>
      </c>
      <c r="L33" s="50" t="s">
        <v>13</v>
      </c>
      <c r="M33" s="50"/>
      <c r="N33" s="4" t="s">
        <v>14</v>
      </c>
      <c r="O33" s="4" t="s">
        <v>15</v>
      </c>
      <c r="P33" s="4" t="s">
        <v>61</v>
      </c>
      <c r="Q33" s="4" t="s">
        <v>62</v>
      </c>
    </row>
    <row r="34" s="1" customFormat="1" customHeight="1" spans="1:17">
      <c r="A34" s="36"/>
      <c r="B34" s="36"/>
      <c r="C34" s="8"/>
      <c r="D34" s="8"/>
      <c r="E34" s="37" t="s">
        <v>17</v>
      </c>
      <c r="F34" s="37"/>
      <c r="G34" s="8"/>
      <c r="H34" s="12" t="s">
        <v>18</v>
      </c>
      <c r="I34" s="12" t="s">
        <v>19</v>
      </c>
      <c r="J34" s="8"/>
      <c r="K34" s="8"/>
      <c r="L34" s="12" t="s">
        <v>18</v>
      </c>
      <c r="M34" s="12" t="s">
        <v>19</v>
      </c>
      <c r="N34" s="8"/>
      <c r="O34" s="8"/>
      <c r="P34" s="8"/>
      <c r="Q34" s="8"/>
    </row>
    <row r="35" s="1" customFormat="1" customHeight="1" spans="1:17">
      <c r="A35" s="38">
        <v>45435</v>
      </c>
      <c r="B35" s="38">
        <v>45435</v>
      </c>
      <c r="C35" s="19" t="s">
        <v>305</v>
      </c>
      <c r="D35" s="39" t="s">
        <v>306</v>
      </c>
      <c r="E35" s="40">
        <v>45418</v>
      </c>
      <c r="F35" s="41">
        <v>137736</v>
      </c>
      <c r="G35" s="42"/>
      <c r="H35" s="42"/>
      <c r="I35" s="42"/>
      <c r="J35" s="42">
        <v>2440</v>
      </c>
      <c r="K35" s="42"/>
      <c r="L35" s="42"/>
      <c r="M35" s="42"/>
      <c r="N35" s="42">
        <f>G35+H35+I35+J35+K35+L35+M35</f>
        <v>2440</v>
      </c>
      <c r="O35" s="85"/>
      <c r="P35" s="47"/>
      <c r="Q35" s="78"/>
    </row>
    <row r="36" s="1" customFormat="1" customHeight="1" spans="1:17">
      <c r="A36" s="38">
        <v>45422</v>
      </c>
      <c r="B36" s="38">
        <v>45422</v>
      </c>
      <c r="C36" s="19" t="s">
        <v>307</v>
      </c>
      <c r="D36" s="39" t="s">
        <v>292</v>
      </c>
      <c r="E36" s="40">
        <v>45422</v>
      </c>
      <c r="F36" s="41">
        <v>44834</v>
      </c>
      <c r="G36" s="42"/>
      <c r="H36" s="42"/>
      <c r="I36" s="42"/>
      <c r="J36" s="42"/>
      <c r="K36" s="42">
        <v>17745</v>
      </c>
      <c r="L36" s="42"/>
      <c r="M36" s="42"/>
      <c r="N36" s="42">
        <f t="shared" ref="N36:N43" si="2">G36+H36+I36+J36+K36+L36+M36</f>
        <v>17745</v>
      </c>
      <c r="O36" s="51"/>
      <c r="P36" s="47"/>
      <c r="Q36" s="38"/>
    </row>
    <row r="37" s="1" customFormat="1" customHeight="1" spans="1:17">
      <c r="A37" s="38">
        <v>45426</v>
      </c>
      <c r="B37" s="38">
        <v>45426</v>
      </c>
      <c r="C37" s="19" t="s">
        <v>308</v>
      </c>
      <c r="D37" s="39" t="s">
        <v>292</v>
      </c>
      <c r="E37" s="40">
        <v>45426</v>
      </c>
      <c r="F37" s="41">
        <v>44833</v>
      </c>
      <c r="G37" s="42"/>
      <c r="H37" s="42"/>
      <c r="I37" s="42"/>
      <c r="J37" s="42"/>
      <c r="K37" s="42">
        <v>17620</v>
      </c>
      <c r="L37" s="42"/>
      <c r="M37" s="42"/>
      <c r="N37" s="42">
        <f t="shared" si="2"/>
        <v>17620</v>
      </c>
      <c r="O37" s="51"/>
      <c r="P37" s="47"/>
      <c r="Q37" s="38"/>
    </row>
    <row r="38" s="1" customFormat="1" customHeight="1" spans="1:17">
      <c r="A38" s="38">
        <v>45432</v>
      </c>
      <c r="B38" s="38">
        <v>45432</v>
      </c>
      <c r="C38" s="19" t="s">
        <v>309</v>
      </c>
      <c r="D38" s="39" t="s">
        <v>292</v>
      </c>
      <c r="E38" s="40">
        <v>45432</v>
      </c>
      <c r="F38" s="41">
        <v>44836</v>
      </c>
      <c r="G38" s="42"/>
      <c r="H38" s="42"/>
      <c r="I38" s="42"/>
      <c r="J38" s="42"/>
      <c r="K38" s="42">
        <v>17745</v>
      </c>
      <c r="L38" s="42"/>
      <c r="M38" s="42"/>
      <c r="N38" s="42">
        <f t="shared" si="2"/>
        <v>17745</v>
      </c>
      <c r="O38" s="51"/>
      <c r="P38" s="47"/>
      <c r="Q38" s="38"/>
    </row>
    <row r="39" s="1" customFormat="1" customHeight="1" spans="1:17">
      <c r="A39" s="79">
        <v>45433</v>
      </c>
      <c r="B39" s="79">
        <v>45433</v>
      </c>
      <c r="C39" s="19" t="s">
        <v>310</v>
      </c>
      <c r="D39" s="39" t="s">
        <v>311</v>
      </c>
      <c r="E39" s="40">
        <v>45433</v>
      </c>
      <c r="F39" s="41">
        <v>44841</v>
      </c>
      <c r="G39" s="42"/>
      <c r="H39" s="42"/>
      <c r="I39" s="42"/>
      <c r="J39" s="42">
        <v>13120</v>
      </c>
      <c r="K39" s="42"/>
      <c r="L39" s="42"/>
      <c r="M39" s="42"/>
      <c r="N39" s="42">
        <f t="shared" si="2"/>
        <v>13120</v>
      </c>
      <c r="O39" s="51"/>
      <c r="P39" s="47"/>
      <c r="Q39" s="38"/>
    </row>
    <row r="40" s="1" customFormat="1" customHeight="1" spans="1:17">
      <c r="A40" s="79">
        <v>45433</v>
      </c>
      <c r="B40" s="79">
        <v>45433</v>
      </c>
      <c r="C40" s="19" t="s">
        <v>312</v>
      </c>
      <c r="D40" s="39" t="s">
        <v>311</v>
      </c>
      <c r="E40" s="40">
        <v>45433</v>
      </c>
      <c r="F40" s="41">
        <v>44838</v>
      </c>
      <c r="G40" s="42"/>
      <c r="H40" s="80"/>
      <c r="I40" s="80"/>
      <c r="J40" s="80">
        <v>8360</v>
      </c>
      <c r="K40" s="80"/>
      <c r="L40" s="42"/>
      <c r="M40" s="42"/>
      <c r="N40" s="42">
        <f t="shared" si="2"/>
        <v>8360</v>
      </c>
      <c r="O40" s="51"/>
      <c r="P40" s="47"/>
      <c r="Q40" s="38"/>
    </row>
    <row r="41" s="1" customFormat="1" customHeight="1" spans="1:17">
      <c r="A41" s="79">
        <v>45435</v>
      </c>
      <c r="B41" s="79">
        <v>45435</v>
      </c>
      <c r="C41" s="19" t="s">
        <v>313</v>
      </c>
      <c r="D41" s="39" t="s">
        <v>292</v>
      </c>
      <c r="E41" s="40">
        <v>45435</v>
      </c>
      <c r="F41" s="41">
        <v>44844</v>
      </c>
      <c r="G41" s="42"/>
      <c r="H41" s="80"/>
      <c r="I41" s="80"/>
      <c r="J41" s="80"/>
      <c r="K41" s="80">
        <v>17620</v>
      </c>
      <c r="L41" s="42"/>
      <c r="M41" s="42"/>
      <c r="N41" s="42">
        <f t="shared" si="2"/>
        <v>17620</v>
      </c>
      <c r="O41" s="51"/>
      <c r="P41" s="47"/>
      <c r="Q41" s="38"/>
    </row>
    <row r="42" s="1" customFormat="1" customHeight="1" spans="1:17">
      <c r="A42" s="79">
        <v>45430</v>
      </c>
      <c r="B42" s="79">
        <v>45430</v>
      </c>
      <c r="C42" s="19" t="s">
        <v>314</v>
      </c>
      <c r="D42" s="39" t="s">
        <v>294</v>
      </c>
      <c r="E42" s="40">
        <v>45430</v>
      </c>
      <c r="F42" s="41">
        <v>44835</v>
      </c>
      <c r="G42" s="42"/>
      <c r="H42" s="42"/>
      <c r="I42" s="42"/>
      <c r="J42" s="42"/>
      <c r="K42" s="42">
        <v>74310</v>
      </c>
      <c r="L42" s="42"/>
      <c r="M42" s="42"/>
      <c r="N42" s="42">
        <f t="shared" si="2"/>
        <v>74310</v>
      </c>
      <c r="O42" s="51"/>
      <c r="P42" s="47"/>
      <c r="Q42" s="38"/>
    </row>
    <row r="43" s="1" customFormat="1" customHeight="1" spans="1:17">
      <c r="A43" s="79">
        <v>45412</v>
      </c>
      <c r="B43" s="79">
        <v>45415</v>
      </c>
      <c r="C43" s="19" t="s">
        <v>315</v>
      </c>
      <c r="D43" s="39" t="s">
        <v>316</v>
      </c>
      <c r="E43" s="40"/>
      <c r="F43" s="52"/>
      <c r="G43" s="53"/>
      <c r="H43" s="53"/>
      <c r="I43" s="53"/>
      <c r="J43" s="53"/>
      <c r="K43" s="42">
        <v>11000</v>
      </c>
      <c r="L43" s="53"/>
      <c r="M43" s="53"/>
      <c r="N43" s="42">
        <f t="shared" si="2"/>
        <v>11000</v>
      </c>
      <c r="O43" s="51"/>
      <c r="P43" s="47"/>
      <c r="Q43" s="38"/>
    </row>
    <row r="44" s="1" customFormat="1" customHeight="1" spans="1:17">
      <c r="A44" s="23" t="s">
        <v>14</v>
      </c>
      <c r="B44" s="20"/>
      <c r="C44" s="47"/>
      <c r="D44" s="39"/>
      <c r="E44" s="40"/>
      <c r="F44" s="52"/>
      <c r="G44" s="53">
        <f t="shared" ref="G44:N44" si="3">SUM(G36:G41)</f>
        <v>0</v>
      </c>
      <c r="H44" s="53">
        <f t="shared" si="3"/>
        <v>0</v>
      </c>
      <c r="I44" s="53">
        <f t="shared" si="3"/>
        <v>0</v>
      </c>
      <c r="J44" s="53">
        <f>SUM(J35:J43)</f>
        <v>23920</v>
      </c>
      <c r="K44" s="53">
        <f>SUM(K35:K43)</f>
        <v>156040</v>
      </c>
      <c r="L44" s="53">
        <f t="shared" si="3"/>
        <v>0</v>
      </c>
      <c r="M44" s="53">
        <f>SUM(M36:M43)</f>
        <v>0</v>
      </c>
      <c r="N44" s="53">
        <f>SUM(N35:N43)</f>
        <v>179960</v>
      </c>
      <c r="O44" s="51"/>
      <c r="P44" s="47"/>
      <c r="Q44" s="38"/>
    </row>
    <row r="45" s="1" customFormat="1" customHeight="1" spans="1:17">
      <c r="A45" s="32" t="s">
        <v>79</v>
      </c>
      <c r="B45" s="23"/>
      <c r="C45" s="54"/>
      <c r="D45" s="23"/>
      <c r="E45" s="40"/>
      <c r="F45" s="52"/>
      <c r="G45" s="55">
        <f t="shared" ref="G45:N45" si="4">G26+G44</f>
        <v>0</v>
      </c>
      <c r="H45" s="55">
        <f t="shared" si="4"/>
        <v>0</v>
      </c>
      <c r="I45" s="55">
        <f t="shared" si="4"/>
        <v>0</v>
      </c>
      <c r="J45" s="55">
        <f t="shared" si="4"/>
        <v>47601</v>
      </c>
      <c r="K45" s="55">
        <f t="shared" si="4"/>
        <v>157040</v>
      </c>
      <c r="L45" s="55">
        <f t="shared" si="4"/>
        <v>0</v>
      </c>
      <c r="M45" s="55">
        <f t="shared" si="4"/>
        <v>1600</v>
      </c>
      <c r="N45" s="55">
        <f t="shared" si="4"/>
        <v>206241</v>
      </c>
      <c r="O45" s="51"/>
      <c r="P45" s="47"/>
      <c r="Q45" s="38"/>
    </row>
    <row r="46" s="1" customFormat="1" customHeight="1" spans="1:17">
      <c r="A46" s="32"/>
      <c r="B46" s="56"/>
      <c r="C46" s="57"/>
      <c r="D46" s="56"/>
      <c r="E46" s="56"/>
      <c r="F46" s="56"/>
      <c r="G46" s="58"/>
      <c r="H46" s="58"/>
      <c r="I46" s="58"/>
      <c r="J46" s="58"/>
      <c r="K46" s="58"/>
      <c r="L46" s="58"/>
      <c r="M46" s="58"/>
      <c r="N46" s="58"/>
      <c r="O46" s="72"/>
      <c r="P46" s="49"/>
      <c r="Q46" s="75"/>
    </row>
    <row r="47" s="1" customFormat="1" customHeight="1" spans="1:17">
      <c r="A47" s="59"/>
      <c r="B47" s="59"/>
      <c r="C47" s="60"/>
      <c r="D47" s="61"/>
      <c r="E47" s="61"/>
      <c r="F47" s="60"/>
      <c r="G47" s="62"/>
      <c r="H47" s="62"/>
      <c r="I47" s="43"/>
      <c r="J47" s="43"/>
      <c r="K47" s="43"/>
      <c r="L47" s="43"/>
      <c r="M47" s="43"/>
      <c r="N47" s="43"/>
      <c r="O47" s="43"/>
      <c r="P47" s="49"/>
      <c r="Q47" s="43"/>
    </row>
    <row r="48" s="1" customFormat="1" customHeight="1" spans="1:17">
      <c r="A48" s="59"/>
      <c r="B48" s="59"/>
      <c r="C48" s="60"/>
      <c r="D48" s="61"/>
      <c r="E48" s="61"/>
      <c r="F48" s="60"/>
      <c r="G48" s="62"/>
      <c r="H48" s="62"/>
      <c r="I48" s="43"/>
      <c r="J48" s="43"/>
      <c r="K48" s="43"/>
      <c r="L48" s="43"/>
      <c r="M48" s="43"/>
      <c r="N48" s="43"/>
      <c r="O48" s="43"/>
      <c r="P48" s="49"/>
      <c r="Q48" s="43"/>
    </row>
    <row r="49" s="1" customFormat="1" customHeight="1" spans="1:17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9"/>
      <c r="Q49" s="43"/>
    </row>
    <row r="50" s="1" customFormat="1" customHeight="1" spans="1:17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49"/>
      <c r="Q50" s="43"/>
    </row>
    <row r="51" s="1" customFormat="1" customHeight="1" spans="1:17">
      <c r="A51" s="2" t="s">
        <v>80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49"/>
      <c r="Q51" s="43"/>
    </row>
    <row r="52" s="1" customFormat="1" customHeight="1" spans="1:17">
      <c r="A52" s="2" t="s">
        <v>167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9"/>
      <c r="Q52" s="43"/>
    </row>
    <row r="53" s="1" customFormat="1" customHeight="1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49"/>
      <c r="Q53" s="43"/>
    </row>
    <row r="54" s="1" customFormat="1" customHeight="1" spans="1:17">
      <c r="A54" s="63" t="s">
        <v>81</v>
      </c>
      <c r="B54" s="6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49"/>
      <c r="Q54" s="43"/>
    </row>
    <row r="55" s="1" customFormat="1" customHeight="1" spans="1:17">
      <c r="A55" s="36" t="s">
        <v>4</v>
      </c>
      <c r="B55" s="36" t="s">
        <v>5</v>
      </c>
      <c r="C55" s="36" t="s">
        <v>6</v>
      </c>
      <c r="D55" s="36" t="s">
        <v>7</v>
      </c>
      <c r="E55" s="36" t="s">
        <v>317</v>
      </c>
      <c r="F55" s="36" t="s">
        <v>318</v>
      </c>
      <c r="G55" s="36" t="s">
        <v>9</v>
      </c>
      <c r="H55" s="7" t="s">
        <v>10</v>
      </c>
      <c r="I55" s="7"/>
      <c r="J55" s="36" t="s">
        <v>11</v>
      </c>
      <c r="K55" s="36" t="s">
        <v>12</v>
      </c>
      <c r="L55" s="7" t="s">
        <v>13</v>
      </c>
      <c r="M55" s="7"/>
      <c r="N55" s="36" t="s">
        <v>14</v>
      </c>
      <c r="O55" s="36" t="s">
        <v>15</v>
      </c>
      <c r="P55" s="36" t="s">
        <v>84</v>
      </c>
      <c r="Q55" s="43"/>
    </row>
    <row r="56" s="1" customFormat="1" customHeight="1" spans="1:17">
      <c r="A56" s="36"/>
      <c r="B56" s="36"/>
      <c r="C56" s="36"/>
      <c r="D56" s="36"/>
      <c r="E56" s="36" t="s">
        <v>17</v>
      </c>
      <c r="F56" s="36"/>
      <c r="G56" s="36"/>
      <c r="H56" s="7" t="s">
        <v>18</v>
      </c>
      <c r="I56" s="7" t="s">
        <v>19</v>
      </c>
      <c r="J56" s="36"/>
      <c r="K56" s="36"/>
      <c r="L56" s="7" t="s">
        <v>18</v>
      </c>
      <c r="M56" s="7" t="s">
        <v>19</v>
      </c>
      <c r="N56" s="36"/>
      <c r="O56" s="36"/>
      <c r="P56" s="36"/>
      <c r="Q56" s="43"/>
    </row>
    <row r="57" s="1" customFormat="1" customHeight="1" spans="1:17">
      <c r="A57" s="79">
        <v>45400</v>
      </c>
      <c r="B57" s="79">
        <v>45401</v>
      </c>
      <c r="C57" s="14" t="s">
        <v>319</v>
      </c>
      <c r="D57" s="81" t="s">
        <v>311</v>
      </c>
      <c r="E57" s="82">
        <v>45432</v>
      </c>
      <c r="F57" s="83">
        <v>137573</v>
      </c>
      <c r="G57" s="84"/>
      <c r="H57" s="84"/>
      <c r="I57" s="84"/>
      <c r="J57" s="84">
        <v>1496</v>
      </c>
      <c r="K57" s="84"/>
      <c r="L57" s="84"/>
      <c r="M57" s="84"/>
      <c r="N57" s="84">
        <f>G57+H57+I57+J57+K57+L57+M57</f>
        <v>1496</v>
      </c>
      <c r="O57" s="51"/>
      <c r="P57" s="74"/>
      <c r="Q57" s="78"/>
    </row>
    <row r="58" s="1" customFormat="1" customHeight="1" spans="1:17">
      <c r="A58" s="79">
        <v>45401</v>
      </c>
      <c r="B58" s="79">
        <v>45411</v>
      </c>
      <c r="C58" s="14" t="s">
        <v>320</v>
      </c>
      <c r="D58" s="81" t="s">
        <v>311</v>
      </c>
      <c r="E58" s="82">
        <v>45425</v>
      </c>
      <c r="F58" s="83">
        <v>137505</v>
      </c>
      <c r="G58" s="84"/>
      <c r="H58" s="84"/>
      <c r="I58" s="84"/>
      <c r="J58" s="84">
        <v>4400</v>
      </c>
      <c r="K58" s="84"/>
      <c r="L58" s="84"/>
      <c r="M58" s="84"/>
      <c r="N58" s="42">
        <f>G58+H58+I58+J58+K58+L58+M58</f>
        <v>4400</v>
      </c>
      <c r="O58" s="51"/>
      <c r="P58" s="74"/>
      <c r="Q58" s="78"/>
    </row>
    <row r="59" s="1" customFormat="1" customHeight="1" spans="1:17">
      <c r="A59" s="79">
        <v>45407</v>
      </c>
      <c r="B59" s="79">
        <v>45407</v>
      </c>
      <c r="C59" s="14" t="s">
        <v>321</v>
      </c>
      <c r="D59" s="81" t="s">
        <v>311</v>
      </c>
      <c r="E59" s="82">
        <v>45439</v>
      </c>
      <c r="F59" s="83">
        <v>137627</v>
      </c>
      <c r="G59" s="84"/>
      <c r="H59" s="84"/>
      <c r="I59" s="84"/>
      <c r="J59" s="84">
        <v>1496</v>
      </c>
      <c r="K59" s="84"/>
      <c r="L59" s="84"/>
      <c r="M59" s="84"/>
      <c r="N59" s="42">
        <f>G59+H59+I59+J59+K59+L59+M59</f>
        <v>1496</v>
      </c>
      <c r="O59" s="51"/>
      <c r="P59" s="74"/>
      <c r="Q59" s="78"/>
    </row>
    <row r="60" s="1" customFormat="1" customHeight="1" spans="1:17">
      <c r="A60" s="67" t="s">
        <v>96</v>
      </c>
      <c r="B60" s="68"/>
      <c r="C60" s="69"/>
      <c r="D60" s="69"/>
      <c r="E60" s="70"/>
      <c r="F60" s="70"/>
      <c r="G60" s="53">
        <f t="shared" ref="G60:N60" si="5">SUM(G57:G59)</f>
        <v>0</v>
      </c>
      <c r="H60" s="53">
        <f t="shared" si="5"/>
        <v>0</v>
      </c>
      <c r="I60" s="53">
        <f t="shared" si="5"/>
        <v>0</v>
      </c>
      <c r="J60" s="53">
        <f t="shared" si="5"/>
        <v>7392</v>
      </c>
      <c r="K60" s="53">
        <f t="shared" si="5"/>
        <v>0</v>
      </c>
      <c r="L60" s="53">
        <f t="shared" si="5"/>
        <v>0</v>
      </c>
      <c r="M60" s="53">
        <f t="shared" si="5"/>
        <v>0</v>
      </c>
      <c r="N60" s="53">
        <f t="shared" si="5"/>
        <v>7392</v>
      </c>
      <c r="O60" s="73"/>
      <c r="P60" s="74"/>
      <c r="Q60" s="43"/>
    </row>
    <row r="61" s="1" customFormat="1" customHeight="1" spans="1:17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="1" customFormat="1" customHeight="1" spans="1:17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="1" customFormat="1" customHeight="1" spans="1:17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="1" customFormat="1" customHeight="1" spans="1:17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="1" customFormat="1" customHeight="1" spans="15:17">
      <c r="O65" s="43"/>
      <c r="P65" s="43"/>
      <c r="Q65" s="43"/>
    </row>
  </sheetData>
  <sortState ref="A99:M115">
    <sortCondition ref="B99:B115"/>
  </sortState>
  <mergeCells count="41">
    <mergeCell ref="H6:I6"/>
    <mergeCell ref="L6:M6"/>
    <mergeCell ref="H33:I33"/>
    <mergeCell ref="L33:M33"/>
    <mergeCell ref="A54:B54"/>
    <mergeCell ref="H55:I55"/>
    <mergeCell ref="L55:M55"/>
    <mergeCell ref="A6:A7"/>
    <mergeCell ref="A33:A34"/>
    <mergeCell ref="A55:A56"/>
    <mergeCell ref="B6:B7"/>
    <mergeCell ref="B33:B34"/>
    <mergeCell ref="B55:B56"/>
    <mergeCell ref="C6:C7"/>
    <mergeCell ref="C33:C34"/>
    <mergeCell ref="C55:C56"/>
    <mergeCell ref="D6:D7"/>
    <mergeCell ref="D33:D34"/>
    <mergeCell ref="D55:D56"/>
    <mergeCell ref="F6:F7"/>
    <mergeCell ref="F33:F34"/>
    <mergeCell ref="F55:F56"/>
    <mergeCell ref="G6:G7"/>
    <mergeCell ref="G33:G34"/>
    <mergeCell ref="G55:G56"/>
    <mergeCell ref="J6:J7"/>
    <mergeCell ref="J33:J34"/>
    <mergeCell ref="J55:J56"/>
    <mergeCell ref="K6:K7"/>
    <mergeCell ref="K33:K34"/>
    <mergeCell ref="K55:K56"/>
    <mergeCell ref="N6:N7"/>
    <mergeCell ref="N33:N34"/>
    <mergeCell ref="N55:N56"/>
    <mergeCell ref="O6:O7"/>
    <mergeCell ref="O33:O34"/>
    <mergeCell ref="O55:O56"/>
    <mergeCell ref="P6:P7"/>
    <mergeCell ref="P33:P34"/>
    <mergeCell ref="P55:P56"/>
    <mergeCell ref="Q33:Q34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1.1428571428571" style="1" customWidth="1"/>
    <col min="17" max="16383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45414</v>
      </c>
      <c r="B8" s="13">
        <v>45414</v>
      </c>
      <c r="C8" s="14" t="s">
        <v>322</v>
      </c>
      <c r="D8" s="15" t="s">
        <v>323</v>
      </c>
      <c r="E8" s="16">
        <v>45414</v>
      </c>
      <c r="F8" s="17">
        <v>5963</v>
      </c>
      <c r="G8" s="18"/>
      <c r="H8" s="18"/>
      <c r="I8" s="18"/>
      <c r="J8" s="18">
        <v>330</v>
      </c>
      <c r="K8" s="18"/>
      <c r="L8" s="18"/>
      <c r="M8" s="18"/>
      <c r="N8" s="46">
        <f t="shared" ref="N8:N71" si="0">G8+H8+I8+J8+K8+L8+M8</f>
        <v>330</v>
      </c>
      <c r="O8" s="13"/>
      <c r="P8" s="47"/>
      <c r="Q8" s="43"/>
    </row>
    <row r="9" s="1" customFormat="1" customHeight="1" spans="1:17">
      <c r="A9" s="13">
        <v>45416</v>
      </c>
      <c r="B9" s="13">
        <v>45416</v>
      </c>
      <c r="C9" s="19" t="s">
        <v>324</v>
      </c>
      <c r="D9" s="20" t="s">
        <v>325</v>
      </c>
      <c r="E9" s="16">
        <v>45416</v>
      </c>
      <c r="F9" s="21">
        <v>5965</v>
      </c>
      <c r="G9" s="22"/>
      <c r="H9" s="22"/>
      <c r="I9" s="22"/>
      <c r="J9" s="22">
        <v>3740</v>
      </c>
      <c r="K9" s="22"/>
      <c r="L9" s="22"/>
      <c r="M9" s="22"/>
      <c r="N9" s="46">
        <f t="shared" si="0"/>
        <v>3740</v>
      </c>
      <c r="O9" s="13"/>
      <c r="P9" s="47"/>
      <c r="Q9" s="43"/>
    </row>
    <row r="10" s="1" customFormat="1" customHeight="1" spans="1:17">
      <c r="A10" s="13">
        <v>45416</v>
      </c>
      <c r="B10" s="13">
        <v>45416</v>
      </c>
      <c r="C10" s="19" t="s">
        <v>326</v>
      </c>
      <c r="D10" s="20" t="s">
        <v>327</v>
      </c>
      <c r="E10" s="16">
        <v>45416</v>
      </c>
      <c r="F10" s="21">
        <v>5964</v>
      </c>
      <c r="G10" s="22"/>
      <c r="H10" s="22"/>
      <c r="I10" s="22"/>
      <c r="J10" s="22">
        <v>1370</v>
      </c>
      <c r="K10" s="22"/>
      <c r="L10" s="22"/>
      <c r="M10" s="22"/>
      <c r="N10" s="46">
        <f t="shared" si="0"/>
        <v>1370</v>
      </c>
      <c r="O10" s="13"/>
      <c r="P10" s="47"/>
      <c r="Q10" s="43"/>
    </row>
    <row r="11" s="1" customFormat="1" customHeight="1" spans="1:17">
      <c r="A11" s="13">
        <v>45420</v>
      </c>
      <c r="B11" s="13">
        <v>45420</v>
      </c>
      <c r="C11" s="19" t="s">
        <v>328</v>
      </c>
      <c r="D11" s="20" t="s">
        <v>325</v>
      </c>
      <c r="E11" s="16">
        <v>45420</v>
      </c>
      <c r="F11" s="21">
        <v>5969</v>
      </c>
      <c r="G11" s="22"/>
      <c r="H11" s="22"/>
      <c r="I11" s="22"/>
      <c r="J11" s="22">
        <v>14850</v>
      </c>
      <c r="K11" s="22"/>
      <c r="L11" s="22"/>
      <c r="M11" s="22"/>
      <c r="N11" s="46">
        <f t="shared" si="0"/>
        <v>14850</v>
      </c>
      <c r="O11" s="13"/>
      <c r="P11" s="47"/>
      <c r="Q11" s="43"/>
    </row>
    <row r="12" s="1" customFormat="1" customHeight="1" spans="1:17">
      <c r="A12" s="13">
        <v>45421</v>
      </c>
      <c r="B12" s="13">
        <v>45421</v>
      </c>
      <c r="C12" s="19" t="s">
        <v>329</v>
      </c>
      <c r="D12" s="20" t="s">
        <v>330</v>
      </c>
      <c r="E12" s="16">
        <v>45421</v>
      </c>
      <c r="F12" s="21">
        <v>5972</v>
      </c>
      <c r="G12" s="22"/>
      <c r="H12" s="22"/>
      <c r="I12" s="22"/>
      <c r="J12" s="22">
        <v>6600</v>
      </c>
      <c r="K12" s="22"/>
      <c r="L12" s="22"/>
      <c r="M12" s="22"/>
      <c r="N12" s="46">
        <f t="shared" si="0"/>
        <v>6600</v>
      </c>
      <c r="O12" s="13"/>
      <c r="P12" s="47"/>
      <c r="Q12" s="43"/>
    </row>
    <row r="13" s="1" customFormat="1" customHeight="1" spans="1:17">
      <c r="A13" s="13">
        <v>45421</v>
      </c>
      <c r="B13" s="13">
        <v>45421</v>
      </c>
      <c r="C13" s="19" t="s">
        <v>331</v>
      </c>
      <c r="D13" s="20" t="s">
        <v>325</v>
      </c>
      <c r="E13" s="16">
        <v>45421</v>
      </c>
      <c r="F13" s="21">
        <v>5971</v>
      </c>
      <c r="G13" s="22"/>
      <c r="H13" s="22"/>
      <c r="I13" s="22"/>
      <c r="J13" s="22">
        <v>14850</v>
      </c>
      <c r="K13" s="22"/>
      <c r="L13" s="22"/>
      <c r="M13" s="22"/>
      <c r="N13" s="46">
        <f t="shared" si="0"/>
        <v>14850</v>
      </c>
      <c r="O13" s="13"/>
      <c r="P13" s="47"/>
      <c r="Q13" s="43"/>
    </row>
    <row r="14" s="1" customFormat="1" customHeight="1" spans="1:17">
      <c r="A14" s="13">
        <v>45421</v>
      </c>
      <c r="B14" s="13">
        <v>45421</v>
      </c>
      <c r="C14" s="19" t="s">
        <v>332</v>
      </c>
      <c r="D14" s="20" t="s">
        <v>333</v>
      </c>
      <c r="E14" s="16">
        <v>45421</v>
      </c>
      <c r="F14" s="21">
        <v>5970</v>
      </c>
      <c r="G14" s="22"/>
      <c r="H14" s="22"/>
      <c r="I14" s="22"/>
      <c r="J14" s="22">
        <v>29920</v>
      </c>
      <c r="K14" s="22"/>
      <c r="L14" s="22"/>
      <c r="M14" s="22"/>
      <c r="N14" s="46">
        <f t="shared" si="0"/>
        <v>29920</v>
      </c>
      <c r="O14" s="13"/>
      <c r="P14" s="47"/>
      <c r="Q14" s="43"/>
    </row>
    <row r="15" s="1" customFormat="1" customHeight="1" spans="1:17">
      <c r="A15" s="13">
        <v>45422</v>
      </c>
      <c r="B15" s="13">
        <v>45422</v>
      </c>
      <c r="C15" s="19" t="s">
        <v>334</v>
      </c>
      <c r="D15" s="20" t="s">
        <v>335</v>
      </c>
      <c r="E15" s="16">
        <v>45422</v>
      </c>
      <c r="F15" s="21">
        <v>5973</v>
      </c>
      <c r="G15" s="22"/>
      <c r="H15" s="22"/>
      <c r="I15" s="22"/>
      <c r="J15" s="22">
        <v>6050</v>
      </c>
      <c r="K15" s="22"/>
      <c r="L15" s="22"/>
      <c r="M15" s="22"/>
      <c r="N15" s="46">
        <f t="shared" si="0"/>
        <v>6050</v>
      </c>
      <c r="O15" s="13"/>
      <c r="P15" s="47"/>
      <c r="Q15" s="43"/>
    </row>
    <row r="16" s="1" customFormat="1" customHeight="1" spans="1:17">
      <c r="A16" s="13">
        <v>45423</v>
      </c>
      <c r="B16" s="13">
        <v>45423</v>
      </c>
      <c r="C16" s="19" t="s">
        <v>336</v>
      </c>
      <c r="D16" s="20" t="s">
        <v>337</v>
      </c>
      <c r="E16" s="16">
        <v>45423</v>
      </c>
      <c r="F16" s="21">
        <v>5976</v>
      </c>
      <c r="G16" s="22"/>
      <c r="H16" s="22"/>
      <c r="I16" s="22"/>
      <c r="J16" s="22">
        <v>880</v>
      </c>
      <c r="K16" s="22"/>
      <c r="L16" s="22"/>
      <c r="M16" s="22"/>
      <c r="N16" s="46">
        <f t="shared" si="0"/>
        <v>880</v>
      </c>
      <c r="O16" s="13"/>
      <c r="P16" s="47"/>
      <c r="Q16" s="43"/>
    </row>
    <row r="17" s="1" customFormat="1" customHeight="1" spans="1:17">
      <c r="A17" s="13">
        <v>45423</v>
      </c>
      <c r="B17" s="13">
        <v>45423</v>
      </c>
      <c r="C17" s="19" t="s">
        <v>338</v>
      </c>
      <c r="D17" s="20" t="s">
        <v>339</v>
      </c>
      <c r="E17" s="16">
        <v>45423</v>
      </c>
      <c r="F17" s="21">
        <v>5975</v>
      </c>
      <c r="G17" s="22"/>
      <c r="H17" s="22"/>
      <c r="I17" s="22"/>
      <c r="J17" s="22">
        <v>6336</v>
      </c>
      <c r="K17" s="22"/>
      <c r="L17" s="22"/>
      <c r="M17" s="22"/>
      <c r="N17" s="46">
        <f t="shared" si="0"/>
        <v>6336</v>
      </c>
      <c r="O17" s="13"/>
      <c r="P17" s="47"/>
      <c r="Q17" s="43"/>
    </row>
    <row r="18" s="1" customFormat="1" customHeight="1" spans="1:17">
      <c r="A18" s="13">
        <v>45423</v>
      </c>
      <c r="B18" s="13">
        <v>45423</v>
      </c>
      <c r="C18" s="19" t="s">
        <v>340</v>
      </c>
      <c r="D18" s="20" t="s">
        <v>341</v>
      </c>
      <c r="E18" s="16">
        <v>45423</v>
      </c>
      <c r="F18" s="21">
        <v>5974</v>
      </c>
      <c r="G18" s="22"/>
      <c r="H18" s="22"/>
      <c r="I18" s="22"/>
      <c r="J18" s="22">
        <v>5280</v>
      </c>
      <c r="K18" s="22"/>
      <c r="L18" s="22"/>
      <c r="M18" s="22"/>
      <c r="N18" s="46">
        <f t="shared" si="0"/>
        <v>5280</v>
      </c>
      <c r="O18" s="13"/>
      <c r="P18" s="47"/>
      <c r="Q18" s="43"/>
    </row>
    <row r="19" s="1" customFormat="1" customHeight="1" spans="1:17">
      <c r="A19" s="13">
        <v>45427</v>
      </c>
      <c r="B19" s="13">
        <v>45427</v>
      </c>
      <c r="C19" s="19" t="s">
        <v>342</v>
      </c>
      <c r="D19" s="20" t="s">
        <v>343</v>
      </c>
      <c r="E19" s="16">
        <v>45427</v>
      </c>
      <c r="F19" s="21">
        <v>5978</v>
      </c>
      <c r="G19" s="22"/>
      <c r="H19" s="22"/>
      <c r="I19" s="22"/>
      <c r="J19" s="22">
        <v>1045</v>
      </c>
      <c r="K19" s="22"/>
      <c r="L19" s="22"/>
      <c r="M19" s="22"/>
      <c r="N19" s="46">
        <f t="shared" si="0"/>
        <v>1045</v>
      </c>
      <c r="O19" s="13"/>
      <c r="P19" s="47"/>
      <c r="Q19" s="43"/>
    </row>
    <row r="20" s="1" customFormat="1" customHeight="1" spans="1:17">
      <c r="A20" s="13">
        <v>45428</v>
      </c>
      <c r="B20" s="13">
        <v>45428</v>
      </c>
      <c r="C20" s="19" t="s">
        <v>344</v>
      </c>
      <c r="D20" s="20" t="s">
        <v>345</v>
      </c>
      <c r="E20" s="16">
        <v>45428</v>
      </c>
      <c r="F20" s="21">
        <v>5981</v>
      </c>
      <c r="G20" s="22"/>
      <c r="H20" s="22"/>
      <c r="I20" s="22"/>
      <c r="J20" s="22">
        <v>5450</v>
      </c>
      <c r="K20" s="22"/>
      <c r="L20" s="22"/>
      <c r="M20" s="22"/>
      <c r="N20" s="46">
        <f t="shared" si="0"/>
        <v>5450</v>
      </c>
      <c r="O20" s="13"/>
      <c r="P20" s="47"/>
      <c r="Q20" s="43"/>
    </row>
    <row r="21" s="1" customFormat="1" customHeight="1" spans="1:17">
      <c r="A21" s="13">
        <v>45428</v>
      </c>
      <c r="B21" s="13">
        <v>45428</v>
      </c>
      <c r="C21" s="19" t="s">
        <v>346</v>
      </c>
      <c r="D21" s="20" t="s">
        <v>347</v>
      </c>
      <c r="E21" s="16">
        <v>45428</v>
      </c>
      <c r="F21" s="21">
        <v>5980</v>
      </c>
      <c r="G21" s="22"/>
      <c r="H21" s="22"/>
      <c r="I21" s="22"/>
      <c r="J21" s="22">
        <v>2750</v>
      </c>
      <c r="K21" s="22"/>
      <c r="L21" s="22"/>
      <c r="M21" s="22"/>
      <c r="N21" s="46">
        <f t="shared" si="0"/>
        <v>2750</v>
      </c>
      <c r="O21" s="13"/>
      <c r="P21" s="47"/>
      <c r="Q21" s="43"/>
    </row>
    <row r="22" s="1" customFormat="1" customHeight="1" spans="1:17">
      <c r="A22" s="13">
        <v>45428</v>
      </c>
      <c r="B22" s="13">
        <v>45429</v>
      </c>
      <c r="C22" s="19" t="s">
        <v>348</v>
      </c>
      <c r="D22" s="20" t="s">
        <v>349</v>
      </c>
      <c r="E22" s="16">
        <v>45430</v>
      </c>
      <c r="F22" s="21">
        <v>5984</v>
      </c>
      <c r="G22" s="22"/>
      <c r="H22" s="22"/>
      <c r="I22" s="22"/>
      <c r="J22" s="22"/>
      <c r="K22" s="22"/>
      <c r="L22" s="22">
        <v>715</v>
      </c>
      <c r="M22" s="22">
        <v>1100</v>
      </c>
      <c r="N22" s="46">
        <f t="shared" si="0"/>
        <v>1815</v>
      </c>
      <c r="O22" s="13"/>
      <c r="P22" s="47"/>
      <c r="Q22" s="43"/>
    </row>
    <row r="23" s="1" customFormat="1" customHeight="1" spans="1:17">
      <c r="A23" s="13">
        <v>45430</v>
      </c>
      <c r="B23" s="13">
        <v>45430</v>
      </c>
      <c r="C23" s="19" t="s">
        <v>350</v>
      </c>
      <c r="D23" s="20" t="s">
        <v>341</v>
      </c>
      <c r="E23" s="16">
        <v>45430</v>
      </c>
      <c r="F23" s="21">
        <v>5988</v>
      </c>
      <c r="G23" s="22"/>
      <c r="H23" s="22"/>
      <c r="I23" s="22"/>
      <c r="J23" s="22">
        <v>2112</v>
      </c>
      <c r="K23" s="22"/>
      <c r="L23" s="22"/>
      <c r="M23" s="22"/>
      <c r="N23" s="46">
        <f t="shared" si="0"/>
        <v>2112</v>
      </c>
      <c r="O23" s="13"/>
      <c r="P23" s="47"/>
      <c r="Q23" s="43"/>
    </row>
    <row r="24" s="1" customFormat="1" customHeight="1" spans="1:17">
      <c r="A24" s="13">
        <v>45430</v>
      </c>
      <c r="B24" s="13">
        <v>45430</v>
      </c>
      <c r="C24" s="19" t="s">
        <v>351</v>
      </c>
      <c r="D24" s="20" t="s">
        <v>339</v>
      </c>
      <c r="E24" s="16">
        <v>45430</v>
      </c>
      <c r="F24" s="21">
        <v>5987</v>
      </c>
      <c r="G24" s="22"/>
      <c r="H24" s="22"/>
      <c r="I24" s="22"/>
      <c r="J24" s="22">
        <v>3256</v>
      </c>
      <c r="K24" s="22"/>
      <c r="L24" s="22"/>
      <c r="M24" s="22"/>
      <c r="N24" s="46">
        <f t="shared" si="0"/>
        <v>3256</v>
      </c>
      <c r="O24" s="13"/>
      <c r="P24" s="47"/>
      <c r="Q24" s="43"/>
    </row>
    <row r="25" s="1" customFormat="1" customHeight="1" spans="1:17">
      <c r="A25" s="13">
        <v>45430</v>
      </c>
      <c r="B25" s="13">
        <v>45430</v>
      </c>
      <c r="C25" s="19" t="s">
        <v>352</v>
      </c>
      <c r="D25" s="20" t="s">
        <v>339</v>
      </c>
      <c r="E25" s="16">
        <v>45430</v>
      </c>
      <c r="F25" s="21">
        <v>5986</v>
      </c>
      <c r="G25" s="22"/>
      <c r="H25" s="22"/>
      <c r="I25" s="22"/>
      <c r="J25" s="22">
        <v>2200</v>
      </c>
      <c r="K25" s="22"/>
      <c r="L25" s="22"/>
      <c r="M25" s="22"/>
      <c r="N25" s="46">
        <f t="shared" si="0"/>
        <v>2200</v>
      </c>
      <c r="O25" s="13"/>
      <c r="P25" s="47"/>
      <c r="Q25" s="43"/>
    </row>
    <row r="26" s="1" customFormat="1" customHeight="1" spans="1:17">
      <c r="A26" s="13">
        <v>45430</v>
      </c>
      <c r="B26" s="13">
        <v>45430</v>
      </c>
      <c r="C26" s="19" t="s">
        <v>353</v>
      </c>
      <c r="D26" s="20" t="s">
        <v>354</v>
      </c>
      <c r="E26" s="16">
        <v>45430</v>
      </c>
      <c r="F26" s="21">
        <v>5985</v>
      </c>
      <c r="G26" s="22"/>
      <c r="H26" s="22"/>
      <c r="I26" s="22"/>
      <c r="J26" s="22">
        <v>11000</v>
      </c>
      <c r="K26" s="22"/>
      <c r="L26" s="22"/>
      <c r="M26" s="22"/>
      <c r="N26" s="46">
        <f t="shared" si="0"/>
        <v>11000</v>
      </c>
      <c r="O26" s="13"/>
      <c r="P26" s="47"/>
      <c r="Q26" s="43"/>
    </row>
    <row r="27" s="1" customFormat="1" customHeight="1" spans="1:17">
      <c r="A27" s="13">
        <v>45432</v>
      </c>
      <c r="B27" s="13">
        <v>45432</v>
      </c>
      <c r="C27" s="19" t="s">
        <v>355</v>
      </c>
      <c r="D27" s="20" t="s">
        <v>356</v>
      </c>
      <c r="E27" s="16">
        <v>45432</v>
      </c>
      <c r="F27" s="21">
        <v>5990</v>
      </c>
      <c r="G27" s="22"/>
      <c r="H27" s="22"/>
      <c r="I27" s="22"/>
      <c r="J27" s="22">
        <v>880</v>
      </c>
      <c r="K27" s="22"/>
      <c r="L27" s="22"/>
      <c r="M27" s="22"/>
      <c r="N27" s="46">
        <f t="shared" si="0"/>
        <v>880</v>
      </c>
      <c r="O27" s="13"/>
      <c r="P27" s="47"/>
      <c r="Q27" s="43"/>
    </row>
    <row r="28" s="1" customFormat="1" customHeight="1" spans="1:17">
      <c r="A28" s="13">
        <v>45435</v>
      </c>
      <c r="B28" s="13">
        <v>45435</v>
      </c>
      <c r="C28" s="19" t="s">
        <v>357</v>
      </c>
      <c r="D28" s="20" t="s">
        <v>358</v>
      </c>
      <c r="E28" s="16">
        <v>45435</v>
      </c>
      <c r="F28" s="21">
        <v>5992</v>
      </c>
      <c r="G28" s="22"/>
      <c r="H28" s="22"/>
      <c r="I28" s="22"/>
      <c r="J28" s="22">
        <v>2750</v>
      </c>
      <c r="K28" s="22"/>
      <c r="L28" s="22"/>
      <c r="M28" s="22"/>
      <c r="N28" s="46">
        <f t="shared" si="0"/>
        <v>2750</v>
      </c>
      <c r="O28" s="13"/>
      <c r="P28" s="47"/>
      <c r="Q28" s="43"/>
    </row>
    <row r="29" s="1" customFormat="1" customHeight="1" spans="1:17">
      <c r="A29" s="13">
        <v>45434</v>
      </c>
      <c r="B29" s="13">
        <v>45435</v>
      </c>
      <c r="C29" s="19" t="s">
        <v>359</v>
      </c>
      <c r="D29" s="20" t="s">
        <v>360</v>
      </c>
      <c r="E29" s="16">
        <v>45439</v>
      </c>
      <c r="F29" s="21">
        <v>5995</v>
      </c>
      <c r="G29" s="22"/>
      <c r="H29" s="22"/>
      <c r="I29" s="22"/>
      <c r="J29" s="22"/>
      <c r="K29" s="22"/>
      <c r="L29" s="22"/>
      <c r="M29" s="22">
        <v>450</v>
      </c>
      <c r="N29" s="46">
        <f t="shared" si="0"/>
        <v>450</v>
      </c>
      <c r="O29" s="13"/>
      <c r="P29" s="47"/>
      <c r="Q29" s="43"/>
    </row>
    <row r="30" s="1" customFormat="1" customHeight="1" spans="1:17">
      <c r="A30" s="13">
        <v>45436</v>
      </c>
      <c r="B30" s="13">
        <v>45436</v>
      </c>
      <c r="C30" s="19" t="s">
        <v>361</v>
      </c>
      <c r="D30" s="20" t="s">
        <v>345</v>
      </c>
      <c r="E30" s="16">
        <v>45436</v>
      </c>
      <c r="F30" s="21">
        <v>5993</v>
      </c>
      <c r="G30" s="22"/>
      <c r="H30" s="22"/>
      <c r="I30" s="22"/>
      <c r="J30" s="22">
        <v>5450.89</v>
      </c>
      <c r="K30" s="22"/>
      <c r="L30" s="22"/>
      <c r="M30" s="22"/>
      <c r="N30" s="46">
        <f t="shared" si="0"/>
        <v>5450.89</v>
      </c>
      <c r="O30" s="13"/>
      <c r="P30" s="47"/>
      <c r="Q30" s="43"/>
    </row>
    <row r="31" s="1" customFormat="1" customHeight="1" spans="1:17">
      <c r="A31" s="13">
        <v>45435</v>
      </c>
      <c r="B31" s="13">
        <v>45436</v>
      </c>
      <c r="C31" s="19" t="s">
        <v>362</v>
      </c>
      <c r="D31" s="20" t="s">
        <v>341</v>
      </c>
      <c r="E31" s="16">
        <v>45435</v>
      </c>
      <c r="F31" s="21">
        <v>5991</v>
      </c>
      <c r="G31" s="22"/>
      <c r="H31" s="22"/>
      <c r="I31" s="22"/>
      <c r="J31" s="22">
        <v>5200</v>
      </c>
      <c r="K31" s="22"/>
      <c r="L31" s="22"/>
      <c r="M31" s="22"/>
      <c r="N31" s="46">
        <f t="shared" si="0"/>
        <v>5200</v>
      </c>
      <c r="O31" s="13"/>
      <c r="P31" s="47"/>
      <c r="Q31" s="43"/>
    </row>
    <row r="32" s="1" customFormat="1" customHeight="1" spans="1:17">
      <c r="A32" s="13">
        <v>45440</v>
      </c>
      <c r="B32" s="13">
        <v>45440</v>
      </c>
      <c r="C32" s="19" t="s">
        <v>363</v>
      </c>
      <c r="D32" s="20" t="s">
        <v>364</v>
      </c>
      <c r="E32" s="16">
        <v>45440</v>
      </c>
      <c r="F32" s="21">
        <v>5996</v>
      </c>
      <c r="G32" s="22"/>
      <c r="H32" s="22"/>
      <c r="I32" s="22"/>
      <c r="J32" s="22">
        <v>5280</v>
      </c>
      <c r="K32" s="22"/>
      <c r="L32" s="22"/>
      <c r="M32" s="22"/>
      <c r="N32" s="46">
        <f t="shared" si="0"/>
        <v>5280</v>
      </c>
      <c r="O32" s="13"/>
      <c r="P32" s="47"/>
      <c r="Q32" s="43"/>
    </row>
    <row r="33" s="1" customFormat="1" customHeight="1" spans="1:17">
      <c r="A33" s="13">
        <v>45442</v>
      </c>
      <c r="B33" s="13">
        <v>45442</v>
      </c>
      <c r="C33" s="19" t="s">
        <v>365</v>
      </c>
      <c r="D33" s="20" t="s">
        <v>339</v>
      </c>
      <c r="E33" s="16">
        <v>45442</v>
      </c>
      <c r="F33" s="21">
        <v>5998</v>
      </c>
      <c r="G33" s="22"/>
      <c r="H33" s="22"/>
      <c r="I33" s="22"/>
      <c r="J33" s="22">
        <v>2024</v>
      </c>
      <c r="K33" s="22"/>
      <c r="L33" s="22"/>
      <c r="M33" s="22"/>
      <c r="N33" s="46">
        <f t="shared" si="0"/>
        <v>2024</v>
      </c>
      <c r="O33" s="13"/>
      <c r="P33" s="47"/>
      <c r="Q33" s="43"/>
    </row>
    <row r="34" s="1" customFormat="1" customHeight="1" spans="1:17">
      <c r="A34" s="13">
        <v>45442</v>
      </c>
      <c r="B34" s="13">
        <v>45442</v>
      </c>
      <c r="C34" s="19" t="s">
        <v>366</v>
      </c>
      <c r="D34" s="20" t="s">
        <v>367</v>
      </c>
      <c r="E34" s="16">
        <v>45442</v>
      </c>
      <c r="F34" s="21">
        <v>5997</v>
      </c>
      <c r="G34" s="22"/>
      <c r="H34" s="22"/>
      <c r="I34" s="22"/>
      <c r="J34" s="22">
        <v>4400</v>
      </c>
      <c r="K34" s="22"/>
      <c r="L34" s="22"/>
      <c r="M34" s="22"/>
      <c r="N34" s="46">
        <f t="shared" si="0"/>
        <v>4400</v>
      </c>
      <c r="O34" s="13"/>
      <c r="P34" s="47"/>
      <c r="Q34" s="43"/>
    </row>
    <row r="35" s="1" customFormat="1" customHeight="1" spans="1:17">
      <c r="A35" s="23" t="s">
        <v>57</v>
      </c>
      <c r="B35" s="24"/>
      <c r="C35" s="25"/>
      <c r="D35" s="26"/>
      <c r="E35" s="27"/>
      <c r="F35" s="28" t="s">
        <v>58</v>
      </c>
      <c r="G35" s="29">
        <f t="shared" ref="G35:N35" si="1">SUM(G8:G34)</f>
        <v>0</v>
      </c>
      <c r="H35" s="29">
        <f t="shared" si="1"/>
        <v>0</v>
      </c>
      <c r="I35" s="29">
        <f t="shared" si="1"/>
        <v>0</v>
      </c>
      <c r="J35" s="29">
        <f t="shared" si="1"/>
        <v>144003.89</v>
      </c>
      <c r="K35" s="29">
        <f t="shared" si="1"/>
        <v>0</v>
      </c>
      <c r="L35" s="29">
        <f t="shared" si="1"/>
        <v>715</v>
      </c>
      <c r="M35" s="29">
        <f t="shared" si="1"/>
        <v>1550</v>
      </c>
      <c r="N35" s="29">
        <f t="shared" si="1"/>
        <v>146268.89</v>
      </c>
      <c r="O35" s="48"/>
      <c r="P35" s="47"/>
      <c r="Q35" s="43"/>
    </row>
    <row r="36" s="1" customFormat="1" customHeight="1" spans="1:17">
      <c r="A36" s="30"/>
      <c r="B36" s="30"/>
      <c r="C36" s="31"/>
      <c r="D36" s="32"/>
      <c r="E36" s="33"/>
      <c r="F36" s="34"/>
      <c r="G36" s="35"/>
      <c r="H36" s="35"/>
      <c r="I36" s="35"/>
      <c r="J36" s="35"/>
      <c r="K36" s="35"/>
      <c r="L36" s="35"/>
      <c r="M36" s="35"/>
      <c r="N36" s="35"/>
      <c r="O36" s="2"/>
      <c r="P36" s="49"/>
      <c r="Q36" s="43"/>
    </row>
    <row r="37" s="1" customFormat="1" customHeight="1" spans="1:17">
      <c r="A37" s="2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9"/>
      <c r="Q37" s="43"/>
    </row>
    <row r="38" s="1" customFormat="1" customHeight="1" spans="1:17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9"/>
      <c r="Q38" s="43"/>
    </row>
    <row r="39" s="1" customFormat="1" customHeight="1" spans="1:17">
      <c r="A39" s="2" t="s">
        <v>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9"/>
      <c r="Q39" s="43"/>
    </row>
    <row r="40" s="1" customFormat="1" customHeight="1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9"/>
      <c r="Q40" s="43"/>
    </row>
    <row r="41" s="1" customFormat="1" customHeight="1" spans="1:17">
      <c r="A41" s="3" t="s">
        <v>59</v>
      </c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9"/>
      <c r="Q41" s="43"/>
    </row>
    <row r="42" s="1" customFormat="1" customHeight="1" spans="1:17">
      <c r="A42" s="36" t="s">
        <v>4</v>
      </c>
      <c r="B42" s="36" t="s">
        <v>5</v>
      </c>
      <c r="C42" s="4" t="s">
        <v>6</v>
      </c>
      <c r="D42" s="4" t="s">
        <v>7</v>
      </c>
      <c r="E42" s="4" t="s">
        <v>60</v>
      </c>
      <c r="F42" s="4" t="s">
        <v>60</v>
      </c>
      <c r="G42" s="4" t="s">
        <v>9</v>
      </c>
      <c r="H42" s="7" t="s">
        <v>10</v>
      </c>
      <c r="I42" s="7"/>
      <c r="J42" s="4" t="s">
        <v>11</v>
      </c>
      <c r="K42" s="4" t="s">
        <v>12</v>
      </c>
      <c r="L42" s="50" t="s">
        <v>13</v>
      </c>
      <c r="M42" s="50"/>
      <c r="N42" s="4" t="s">
        <v>14</v>
      </c>
      <c r="O42" s="4" t="s">
        <v>15</v>
      </c>
      <c r="P42" s="4" t="s">
        <v>61</v>
      </c>
      <c r="Q42" s="4" t="s">
        <v>62</v>
      </c>
    </row>
    <row r="43" s="1" customFormat="1" customHeight="1" spans="1:17">
      <c r="A43" s="36"/>
      <c r="B43" s="36"/>
      <c r="C43" s="8"/>
      <c r="D43" s="8"/>
      <c r="E43" s="37" t="s">
        <v>17</v>
      </c>
      <c r="F43" s="37"/>
      <c r="G43" s="8"/>
      <c r="H43" s="12" t="s">
        <v>18</v>
      </c>
      <c r="I43" s="12" t="s">
        <v>19</v>
      </c>
      <c r="J43" s="8"/>
      <c r="K43" s="8"/>
      <c r="L43" s="12" t="s">
        <v>18</v>
      </c>
      <c r="M43" s="12" t="s">
        <v>19</v>
      </c>
      <c r="N43" s="8"/>
      <c r="O43" s="8"/>
      <c r="P43" s="8"/>
      <c r="Q43" s="8"/>
    </row>
    <row r="44" s="1" customFormat="1" customHeight="1" spans="1:17">
      <c r="A44" s="13">
        <v>45416</v>
      </c>
      <c r="B44" s="13">
        <v>45416</v>
      </c>
      <c r="C44" s="19" t="s">
        <v>368</v>
      </c>
      <c r="D44" s="39" t="s">
        <v>369</v>
      </c>
      <c r="E44" s="40"/>
      <c r="F44" s="41"/>
      <c r="G44" s="76"/>
      <c r="H44" s="22"/>
      <c r="I44" s="22"/>
      <c r="J44" s="22"/>
      <c r="K44" s="22">
        <v>15750</v>
      </c>
      <c r="L44" s="42"/>
      <c r="M44" s="42"/>
      <c r="N44" s="42">
        <f t="shared" ref="N44:N52" si="2">G44+H44+I44+J44+K44+L44+M44</f>
        <v>15750</v>
      </c>
      <c r="O44" s="51"/>
      <c r="P44" s="47"/>
      <c r="Q44" s="38"/>
    </row>
    <row r="45" s="1" customFormat="1" customHeight="1" spans="1:17">
      <c r="A45" s="13">
        <v>45421</v>
      </c>
      <c r="B45" s="13">
        <v>45421</v>
      </c>
      <c r="C45" s="19" t="s">
        <v>370</v>
      </c>
      <c r="D45" s="39" t="s">
        <v>371</v>
      </c>
      <c r="E45" s="40"/>
      <c r="F45" s="41"/>
      <c r="G45" s="76"/>
      <c r="H45" s="22"/>
      <c r="I45" s="22"/>
      <c r="J45" s="22"/>
      <c r="K45" s="22">
        <v>48750</v>
      </c>
      <c r="L45" s="42"/>
      <c r="M45" s="42"/>
      <c r="N45" s="42">
        <f t="shared" si="2"/>
        <v>48750</v>
      </c>
      <c r="O45" s="51"/>
      <c r="P45" s="47"/>
      <c r="Q45" s="38"/>
    </row>
    <row r="46" s="1" customFormat="1" customHeight="1" spans="1:17">
      <c r="A46" s="13">
        <v>45426</v>
      </c>
      <c r="B46" s="13">
        <v>45426</v>
      </c>
      <c r="C46" s="19" t="s">
        <v>372</v>
      </c>
      <c r="D46" s="39" t="s">
        <v>369</v>
      </c>
      <c r="E46" s="40"/>
      <c r="F46" s="41"/>
      <c r="G46" s="76"/>
      <c r="H46" s="22"/>
      <c r="I46" s="22"/>
      <c r="J46" s="22"/>
      <c r="K46" s="22">
        <v>15750</v>
      </c>
      <c r="L46" s="42"/>
      <c r="M46" s="42"/>
      <c r="N46" s="42">
        <f t="shared" si="2"/>
        <v>15750</v>
      </c>
      <c r="O46" s="51"/>
      <c r="P46" s="47"/>
      <c r="Q46" s="38"/>
    </row>
    <row r="47" s="1" customFormat="1" customHeight="1" spans="1:17">
      <c r="A47" s="13">
        <v>45433</v>
      </c>
      <c r="B47" s="13">
        <v>45433</v>
      </c>
      <c r="C47" s="19" t="s">
        <v>373</v>
      </c>
      <c r="D47" s="39" t="s">
        <v>374</v>
      </c>
      <c r="E47" s="40"/>
      <c r="F47" s="41"/>
      <c r="G47" s="76"/>
      <c r="H47" s="22"/>
      <c r="I47" s="22"/>
      <c r="J47" s="22">
        <v>8720</v>
      </c>
      <c r="K47" s="22"/>
      <c r="L47" s="42"/>
      <c r="M47" s="42"/>
      <c r="N47" s="42">
        <f t="shared" si="2"/>
        <v>8720</v>
      </c>
      <c r="O47" s="51"/>
      <c r="P47" s="47"/>
      <c r="Q47" s="38"/>
    </row>
    <row r="48" s="1" customFormat="1" customHeight="1" spans="1:17">
      <c r="A48" s="13">
        <v>45433</v>
      </c>
      <c r="B48" s="13">
        <v>45433</v>
      </c>
      <c r="C48" s="19" t="s">
        <v>375</v>
      </c>
      <c r="D48" s="39" t="s">
        <v>371</v>
      </c>
      <c r="E48" s="40"/>
      <c r="F48" s="41"/>
      <c r="G48" s="76"/>
      <c r="H48" s="22"/>
      <c r="I48" s="22"/>
      <c r="J48" s="22"/>
      <c r="K48" s="22">
        <v>101250</v>
      </c>
      <c r="L48" s="42"/>
      <c r="M48" s="42"/>
      <c r="N48" s="42">
        <f t="shared" si="2"/>
        <v>101250</v>
      </c>
      <c r="O48" s="51"/>
      <c r="P48" s="47"/>
      <c r="Q48" s="38"/>
    </row>
    <row r="49" s="1" customFormat="1" customHeight="1" spans="1:17">
      <c r="A49" s="13">
        <v>45436</v>
      </c>
      <c r="B49" s="13">
        <v>45436</v>
      </c>
      <c r="C49" s="19" t="s">
        <v>376</v>
      </c>
      <c r="D49" s="39" t="s">
        <v>369</v>
      </c>
      <c r="E49" s="40"/>
      <c r="F49" s="41"/>
      <c r="G49" s="76"/>
      <c r="H49" s="22"/>
      <c r="I49" s="22"/>
      <c r="J49" s="22">
        <v>1320</v>
      </c>
      <c r="K49" s="22"/>
      <c r="L49" s="42"/>
      <c r="M49" s="42"/>
      <c r="N49" s="42">
        <f t="shared" si="2"/>
        <v>1320</v>
      </c>
      <c r="O49" s="51"/>
      <c r="P49" s="47"/>
      <c r="Q49" s="38"/>
    </row>
    <row r="50" s="1" customFormat="1" customHeight="1" spans="1:17">
      <c r="A50" s="13">
        <v>45440</v>
      </c>
      <c r="B50" s="77">
        <v>45440</v>
      </c>
      <c r="C50" s="19" t="s">
        <v>377</v>
      </c>
      <c r="D50" s="39" t="s">
        <v>371</v>
      </c>
      <c r="E50" s="40"/>
      <c r="F50" s="41"/>
      <c r="G50" s="76"/>
      <c r="H50" s="22"/>
      <c r="I50" s="22"/>
      <c r="J50" s="22">
        <v>11000</v>
      </c>
      <c r="K50" s="22"/>
      <c r="L50" s="42"/>
      <c r="M50" s="42"/>
      <c r="N50" s="42">
        <f t="shared" si="2"/>
        <v>11000</v>
      </c>
      <c r="O50" s="51"/>
      <c r="P50" s="47"/>
      <c r="Q50" s="38"/>
    </row>
    <row r="51" s="1" customFormat="1" customHeight="1" spans="1:17">
      <c r="A51" s="23" t="s">
        <v>14</v>
      </c>
      <c r="B51" s="20"/>
      <c r="C51" s="47"/>
      <c r="D51" s="39"/>
      <c r="E51" s="40"/>
      <c r="F51" s="52"/>
      <c r="G51" s="53">
        <f t="shared" ref="G51:N51" si="3">SUM(G44:G50)</f>
        <v>0</v>
      </c>
      <c r="H51" s="53">
        <f t="shared" si="3"/>
        <v>0</v>
      </c>
      <c r="I51" s="53">
        <f t="shared" si="3"/>
        <v>0</v>
      </c>
      <c r="J51" s="53">
        <f t="shared" si="3"/>
        <v>21040</v>
      </c>
      <c r="K51" s="53">
        <f t="shared" si="3"/>
        <v>181500</v>
      </c>
      <c r="L51" s="53">
        <f t="shared" si="3"/>
        <v>0</v>
      </c>
      <c r="M51" s="53">
        <f t="shared" si="3"/>
        <v>0</v>
      </c>
      <c r="N51" s="53">
        <f t="shared" si="3"/>
        <v>202540</v>
      </c>
      <c r="O51" s="51"/>
      <c r="P51" s="47"/>
      <c r="Q51" s="38"/>
    </row>
    <row r="52" s="1" customFormat="1" customHeight="1" spans="1:17">
      <c r="A52" s="32" t="s">
        <v>79</v>
      </c>
      <c r="B52" s="23"/>
      <c r="C52" s="54"/>
      <c r="D52" s="23"/>
      <c r="E52" s="40"/>
      <c r="F52" s="52"/>
      <c r="G52" s="55">
        <f t="shared" ref="G52:N52" si="4">G35+G51</f>
        <v>0</v>
      </c>
      <c r="H52" s="55">
        <f t="shared" si="4"/>
        <v>0</v>
      </c>
      <c r="I52" s="55">
        <f t="shared" si="4"/>
        <v>0</v>
      </c>
      <c r="J52" s="55">
        <f t="shared" si="4"/>
        <v>165043.89</v>
      </c>
      <c r="K52" s="55">
        <f t="shared" si="4"/>
        <v>181500</v>
      </c>
      <c r="L52" s="55">
        <f t="shared" si="4"/>
        <v>715</v>
      </c>
      <c r="M52" s="55">
        <f t="shared" si="4"/>
        <v>1550</v>
      </c>
      <c r="N52" s="55">
        <f t="shared" si="4"/>
        <v>348808.89</v>
      </c>
      <c r="O52" s="51"/>
      <c r="P52" s="47"/>
      <c r="Q52" s="38"/>
    </row>
    <row r="53" s="1" customFormat="1" customHeight="1" spans="1:17">
      <c r="A53" s="32"/>
      <c r="B53" s="56"/>
      <c r="C53" s="57"/>
      <c r="D53" s="56"/>
      <c r="E53" s="56"/>
      <c r="F53" s="56"/>
      <c r="G53" s="58"/>
      <c r="H53" s="58"/>
      <c r="I53" s="58"/>
      <c r="J53" s="58"/>
      <c r="K53" s="58"/>
      <c r="L53" s="58"/>
      <c r="M53" s="58"/>
      <c r="N53" s="58"/>
      <c r="O53" s="72"/>
      <c r="P53" s="49"/>
      <c r="Q53" s="75"/>
    </row>
    <row r="54" s="1" customFormat="1" customHeight="1" spans="1:17">
      <c r="A54" s="59"/>
      <c r="B54" s="59"/>
      <c r="C54" s="60"/>
      <c r="D54" s="61"/>
      <c r="E54" s="61"/>
      <c r="F54" s="60"/>
      <c r="G54" s="62"/>
      <c r="H54" s="62"/>
      <c r="I54" s="43"/>
      <c r="J54" s="43"/>
      <c r="K54" s="43"/>
      <c r="L54" s="43"/>
      <c r="M54" s="43"/>
      <c r="N54" s="43"/>
      <c r="O54" s="43"/>
      <c r="P54" s="49"/>
      <c r="Q54" s="43"/>
    </row>
    <row r="55" s="1" customFormat="1" customHeight="1" spans="1:17">
      <c r="A55" s="59"/>
      <c r="B55" s="59"/>
      <c r="C55" s="60"/>
      <c r="D55" s="61"/>
      <c r="E55" s="61"/>
      <c r="F55" s="60"/>
      <c r="G55" s="62"/>
      <c r="H55" s="62"/>
      <c r="I55" s="43"/>
      <c r="J55" s="43"/>
      <c r="K55" s="43"/>
      <c r="L55" s="43"/>
      <c r="M55" s="43"/>
      <c r="N55" s="43"/>
      <c r="O55" s="43"/>
      <c r="P55" s="49"/>
      <c r="Q55" s="43"/>
    </row>
    <row r="56" s="1" customFormat="1" customHeight="1" spans="1:17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9"/>
      <c r="Q56" s="43"/>
    </row>
    <row r="57" s="1" customFormat="1" customHeight="1" spans="1:17">
      <c r="A57" s="2" t="s">
        <v>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9"/>
      <c r="Q57" s="43"/>
    </row>
    <row r="58" s="1" customFormat="1" customHeight="1" spans="1:17">
      <c r="A58" s="2" t="s">
        <v>80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9"/>
      <c r="Q58" s="43"/>
    </row>
    <row r="59" s="1" customFormat="1" customHeight="1" spans="1:17">
      <c r="A59" s="2" t="s">
        <v>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49"/>
      <c r="Q59" s="43"/>
    </row>
    <row r="60" s="1" customFormat="1" customHeight="1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49"/>
      <c r="Q60" s="43"/>
    </row>
    <row r="61" s="1" customFormat="1" customHeight="1" spans="1:17">
      <c r="A61" s="63" t="s">
        <v>81</v>
      </c>
      <c r="B61" s="6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9"/>
      <c r="Q61" s="43"/>
    </row>
    <row r="62" s="1" customFormat="1" customHeight="1" spans="1:17">
      <c r="A62" s="36" t="s">
        <v>4</v>
      </c>
      <c r="B62" s="36" t="s">
        <v>5</v>
      </c>
      <c r="C62" s="4" t="s">
        <v>6</v>
      </c>
      <c r="D62" s="5" t="s">
        <v>7</v>
      </c>
      <c r="E62" s="4" t="s">
        <v>82</v>
      </c>
      <c r="F62" s="6" t="s">
        <v>83</v>
      </c>
      <c r="G62" s="4" t="s">
        <v>9</v>
      </c>
      <c r="H62" s="7" t="s">
        <v>10</v>
      </c>
      <c r="I62" s="7"/>
      <c r="J62" s="36" t="s">
        <v>11</v>
      </c>
      <c r="K62" s="4" t="s">
        <v>12</v>
      </c>
      <c r="L62" s="7" t="s">
        <v>13</v>
      </c>
      <c r="M62" s="7"/>
      <c r="N62" s="36" t="s">
        <v>14</v>
      </c>
      <c r="O62" s="4" t="s">
        <v>15</v>
      </c>
      <c r="P62" s="36" t="s">
        <v>84</v>
      </c>
      <c r="Q62" s="43"/>
    </row>
    <row r="63" s="1" customFormat="1" customHeight="1" spans="1:17">
      <c r="A63" s="36"/>
      <c r="B63" s="36"/>
      <c r="C63" s="37"/>
      <c r="D63" s="64"/>
      <c r="E63" s="10" t="s">
        <v>17</v>
      </c>
      <c r="F63" s="65"/>
      <c r="G63" s="37"/>
      <c r="H63" s="66" t="s">
        <v>18</v>
      </c>
      <c r="I63" s="66" t="s">
        <v>19</v>
      </c>
      <c r="J63" s="36"/>
      <c r="K63" s="37"/>
      <c r="L63" s="66" t="s">
        <v>18</v>
      </c>
      <c r="M63" s="66" t="s">
        <v>19</v>
      </c>
      <c r="N63" s="36"/>
      <c r="O63" s="37"/>
      <c r="P63" s="36"/>
      <c r="Q63" s="43"/>
    </row>
    <row r="64" s="1" customFormat="1" customHeight="1" spans="1:17">
      <c r="A64" s="38">
        <v>45401</v>
      </c>
      <c r="B64" s="38">
        <v>45401</v>
      </c>
      <c r="C64" s="19" t="s">
        <v>378</v>
      </c>
      <c r="D64" s="39" t="s">
        <v>371</v>
      </c>
      <c r="E64" s="40">
        <v>45443</v>
      </c>
      <c r="F64" s="41">
        <v>5999</v>
      </c>
      <c r="G64" s="42"/>
      <c r="H64" s="42"/>
      <c r="I64" s="42"/>
      <c r="J64" s="42"/>
      <c r="K64" s="42">
        <v>72000</v>
      </c>
      <c r="L64" s="42"/>
      <c r="M64" s="42"/>
      <c r="N64" s="42">
        <f>G64+H64+I64+J64+K64+L64+M64</f>
        <v>72000</v>
      </c>
      <c r="O64" s="51"/>
      <c r="P64" s="47"/>
      <c r="Q64" s="78"/>
    </row>
    <row r="65" s="1" customFormat="1" customHeight="1" spans="1:17">
      <c r="A65" s="38">
        <v>45376</v>
      </c>
      <c r="B65" s="38">
        <v>45376</v>
      </c>
      <c r="C65" s="19" t="s">
        <v>379</v>
      </c>
      <c r="D65" s="39" t="s">
        <v>371</v>
      </c>
      <c r="E65" s="40">
        <v>45443</v>
      </c>
      <c r="F65" s="41">
        <v>5999</v>
      </c>
      <c r="G65" s="42"/>
      <c r="H65" s="42"/>
      <c r="I65" s="42"/>
      <c r="J65" s="42">
        <v>2880</v>
      </c>
      <c r="K65" s="42"/>
      <c r="L65" s="42"/>
      <c r="M65" s="42"/>
      <c r="N65" s="42">
        <f>G65+H65+I65+J65+K65+L65+M65</f>
        <v>2880</v>
      </c>
      <c r="O65" s="51"/>
      <c r="P65" s="47"/>
      <c r="Q65" s="78"/>
    </row>
    <row r="66" s="1" customFormat="1" customHeight="1" spans="1:17">
      <c r="A66" s="67" t="s">
        <v>96</v>
      </c>
      <c r="B66" s="68"/>
      <c r="C66" s="69"/>
      <c r="D66" s="69"/>
      <c r="E66" s="70"/>
      <c r="F66" s="70"/>
      <c r="G66" s="71">
        <f t="shared" ref="G66:N66" si="5">SUM(G64:G65)</f>
        <v>0</v>
      </c>
      <c r="H66" s="71">
        <f t="shared" si="5"/>
        <v>0</v>
      </c>
      <c r="I66" s="71">
        <f t="shared" si="5"/>
        <v>0</v>
      </c>
      <c r="J66" s="71">
        <f t="shared" si="5"/>
        <v>2880</v>
      </c>
      <c r="K66" s="71">
        <f t="shared" si="5"/>
        <v>72000</v>
      </c>
      <c r="L66" s="71">
        <f t="shared" si="5"/>
        <v>0</v>
      </c>
      <c r="M66" s="71">
        <f t="shared" si="5"/>
        <v>0</v>
      </c>
      <c r="N66" s="71">
        <f t="shared" si="5"/>
        <v>74880</v>
      </c>
      <c r="O66" s="73"/>
      <c r="P66" s="74"/>
      <c r="Q66" s="43"/>
    </row>
    <row r="67" s="1" customFormat="1" customHeight="1" spans="1:17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="1" customFormat="1" customHeight="1" spans="1:17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="1" customFormat="1" customHeight="1" spans="1:17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="1" customFormat="1" customHeight="1" spans="1:17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="1" customFormat="1" customHeight="1" spans="15:17">
      <c r="O71" s="43"/>
      <c r="P71" s="43"/>
      <c r="Q71" s="43"/>
    </row>
  </sheetData>
  <sortState ref="A176:M178">
    <sortCondition ref="E176:E178"/>
  </sortState>
  <mergeCells count="41">
    <mergeCell ref="H6:I6"/>
    <mergeCell ref="L6:M6"/>
    <mergeCell ref="H42:I42"/>
    <mergeCell ref="L42:M42"/>
    <mergeCell ref="A61:B61"/>
    <mergeCell ref="H62:I62"/>
    <mergeCell ref="L62:M62"/>
    <mergeCell ref="A6:A7"/>
    <mergeCell ref="A42:A43"/>
    <mergeCell ref="A62:A63"/>
    <mergeCell ref="B6:B7"/>
    <mergeCell ref="B42:B43"/>
    <mergeCell ref="B62:B63"/>
    <mergeCell ref="C6:C7"/>
    <mergeCell ref="C42:C43"/>
    <mergeCell ref="C62:C63"/>
    <mergeCell ref="D6:D7"/>
    <mergeCell ref="D42:D43"/>
    <mergeCell ref="D62:D63"/>
    <mergeCell ref="F6:F7"/>
    <mergeCell ref="F42:F43"/>
    <mergeCell ref="F62:F63"/>
    <mergeCell ref="G6:G7"/>
    <mergeCell ref="G42:G43"/>
    <mergeCell ref="G62:G63"/>
    <mergeCell ref="J6:J7"/>
    <mergeCell ref="J42:J43"/>
    <mergeCell ref="J62:J63"/>
    <mergeCell ref="K6:K7"/>
    <mergeCell ref="K42:K43"/>
    <mergeCell ref="K62:K63"/>
    <mergeCell ref="N6:N7"/>
    <mergeCell ref="N42:N43"/>
    <mergeCell ref="N62:N63"/>
    <mergeCell ref="O6:O7"/>
    <mergeCell ref="O42:O43"/>
    <mergeCell ref="O62:O63"/>
    <mergeCell ref="P6:P7"/>
    <mergeCell ref="P42:P43"/>
    <mergeCell ref="P62:P63"/>
    <mergeCell ref="Q42:Q43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/>
      <c r="Q1" s="43"/>
    </row>
    <row r="2" s="1" customFormat="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3"/>
      <c r="Q2" s="43"/>
    </row>
    <row r="3" s="1" customFormat="1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43"/>
    </row>
    <row r="4" s="1" customFormat="1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3"/>
      <c r="Q4" s="43"/>
    </row>
    <row r="5" s="1" customFormat="1" customHeight="1" spans="1:17">
      <c r="A5" s="3" t="s">
        <v>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3"/>
      <c r="Q5" s="43"/>
    </row>
    <row r="6" s="1" customFormat="1" customHeight="1" spans="1:17">
      <c r="A6" s="4" t="s">
        <v>4</v>
      </c>
      <c r="B6" s="4" t="s">
        <v>5</v>
      </c>
      <c r="C6" s="4" t="s">
        <v>6</v>
      </c>
      <c r="D6" s="5" t="s">
        <v>7</v>
      </c>
      <c r="E6" s="4" t="s">
        <v>8</v>
      </c>
      <c r="F6" s="6" t="s">
        <v>8</v>
      </c>
      <c r="G6" s="4" t="s">
        <v>9</v>
      </c>
      <c r="H6" s="7" t="s">
        <v>10</v>
      </c>
      <c r="I6" s="7"/>
      <c r="J6" s="4" t="s">
        <v>11</v>
      </c>
      <c r="K6" s="4" t="s">
        <v>12</v>
      </c>
      <c r="L6" s="7" t="s">
        <v>13</v>
      </c>
      <c r="M6" s="7"/>
      <c r="N6" s="4" t="s">
        <v>14</v>
      </c>
      <c r="O6" s="4" t="s">
        <v>15</v>
      </c>
      <c r="P6" s="44" t="s">
        <v>16</v>
      </c>
      <c r="Q6" s="43"/>
    </row>
    <row r="7" s="1" customFormat="1" customHeight="1" spans="1:17">
      <c r="A7" s="8"/>
      <c r="B7" s="8"/>
      <c r="C7" s="8"/>
      <c r="D7" s="9"/>
      <c r="E7" s="10" t="s">
        <v>17</v>
      </c>
      <c r="F7" s="11"/>
      <c r="G7" s="8"/>
      <c r="H7" s="12" t="s">
        <v>18</v>
      </c>
      <c r="I7" s="12" t="s">
        <v>19</v>
      </c>
      <c r="J7" s="8"/>
      <c r="K7" s="8"/>
      <c r="L7" s="12" t="s">
        <v>18</v>
      </c>
      <c r="M7" s="12" t="s">
        <v>19</v>
      </c>
      <c r="N7" s="8"/>
      <c r="O7" s="8"/>
      <c r="P7" s="45"/>
      <c r="Q7" s="43"/>
    </row>
    <row r="8" s="1" customFormat="1" customHeight="1" spans="1:17">
      <c r="A8" s="13">
        <v>45448</v>
      </c>
      <c r="B8" s="13">
        <v>45448</v>
      </c>
      <c r="C8" s="14" t="s">
        <v>380</v>
      </c>
      <c r="D8" s="15" t="s">
        <v>381</v>
      </c>
      <c r="E8" s="16">
        <v>45448</v>
      </c>
      <c r="F8" s="17">
        <v>137708</v>
      </c>
      <c r="G8" s="18"/>
      <c r="H8" s="18"/>
      <c r="I8" s="18"/>
      <c r="J8" s="18">
        <v>1728.57</v>
      </c>
      <c r="K8" s="18"/>
      <c r="L8" s="18"/>
      <c r="M8" s="18"/>
      <c r="N8" s="46">
        <f t="shared" ref="N8:N71" si="0">G8+H8+I8+J8+K8+L8+M8</f>
        <v>1728.57</v>
      </c>
      <c r="O8" s="13"/>
      <c r="P8" s="47"/>
      <c r="Q8" s="43"/>
    </row>
    <row r="9" s="1" customFormat="1" customHeight="1" spans="1:17">
      <c r="A9" s="13">
        <v>45440</v>
      </c>
      <c r="B9" s="13">
        <v>45442</v>
      </c>
      <c r="C9" s="19" t="s">
        <v>382</v>
      </c>
      <c r="D9" s="20" t="s">
        <v>383</v>
      </c>
      <c r="E9" s="16">
        <v>45442</v>
      </c>
      <c r="F9" s="21">
        <v>137687</v>
      </c>
      <c r="G9" s="22"/>
      <c r="H9" s="22"/>
      <c r="I9" s="22"/>
      <c r="J9" s="22"/>
      <c r="K9" s="22"/>
      <c r="L9" s="22">
        <v>4400</v>
      </c>
      <c r="M9" s="22">
        <v>3500</v>
      </c>
      <c r="N9" s="46">
        <f t="shared" si="0"/>
        <v>7900</v>
      </c>
      <c r="O9" s="13"/>
      <c r="P9" s="47"/>
      <c r="Q9" s="43"/>
    </row>
    <row r="10" s="1" customFormat="1" customHeight="1" spans="1:17">
      <c r="A10" s="13">
        <v>45439</v>
      </c>
      <c r="B10" s="13">
        <v>45439</v>
      </c>
      <c r="C10" s="19" t="s">
        <v>384</v>
      </c>
      <c r="D10" s="20" t="s">
        <v>385</v>
      </c>
      <c r="E10" s="16">
        <v>45439</v>
      </c>
      <c r="F10" s="21">
        <v>137674</v>
      </c>
      <c r="G10" s="22"/>
      <c r="H10" s="22"/>
      <c r="I10" s="22"/>
      <c r="J10" s="22"/>
      <c r="K10" s="22"/>
      <c r="L10" s="22"/>
      <c r="M10" s="22">
        <v>760</v>
      </c>
      <c r="N10" s="46">
        <f t="shared" si="0"/>
        <v>760</v>
      </c>
      <c r="O10" s="13"/>
      <c r="P10" s="47"/>
      <c r="Q10" s="43"/>
    </row>
    <row r="11" s="1" customFormat="1" customHeight="1" spans="1:17">
      <c r="A11" s="13">
        <v>45439</v>
      </c>
      <c r="B11" s="13">
        <v>45439</v>
      </c>
      <c r="C11" s="19" t="s">
        <v>386</v>
      </c>
      <c r="D11" s="20" t="s">
        <v>387</v>
      </c>
      <c r="E11" s="16">
        <v>45439</v>
      </c>
      <c r="F11" s="21">
        <v>137676</v>
      </c>
      <c r="G11" s="22"/>
      <c r="H11" s="22"/>
      <c r="I11" s="22"/>
      <c r="J11" s="22">
        <v>872.14</v>
      </c>
      <c r="K11" s="22"/>
      <c r="L11" s="22"/>
      <c r="M11" s="22"/>
      <c r="N11" s="46">
        <f t="shared" si="0"/>
        <v>872.14</v>
      </c>
      <c r="O11" s="13"/>
      <c r="P11" s="47"/>
      <c r="Q11" s="43"/>
    </row>
    <row r="12" s="1" customFormat="1" customHeight="1" spans="1:17">
      <c r="A12" s="13">
        <v>45437</v>
      </c>
      <c r="B12" s="13">
        <v>45437</v>
      </c>
      <c r="C12" s="19" t="s">
        <v>388</v>
      </c>
      <c r="D12" s="20" t="s">
        <v>381</v>
      </c>
      <c r="E12" s="16">
        <v>45439</v>
      </c>
      <c r="F12" s="21">
        <v>137645</v>
      </c>
      <c r="G12" s="22"/>
      <c r="H12" s="22"/>
      <c r="I12" s="22"/>
      <c r="J12" s="22">
        <v>5617.86</v>
      </c>
      <c r="K12" s="22"/>
      <c r="L12" s="22"/>
      <c r="M12" s="22"/>
      <c r="N12" s="46">
        <f t="shared" si="0"/>
        <v>5617.86</v>
      </c>
      <c r="O12" s="13"/>
      <c r="P12" s="47"/>
      <c r="Q12" s="43"/>
    </row>
    <row r="13" s="1" customFormat="1" customHeight="1" spans="1:17">
      <c r="A13" s="13">
        <v>45437</v>
      </c>
      <c r="B13" s="13">
        <v>45437</v>
      </c>
      <c r="C13" s="19" t="s">
        <v>389</v>
      </c>
      <c r="D13" s="20" t="s">
        <v>390</v>
      </c>
      <c r="E13" s="16">
        <v>45439</v>
      </c>
      <c r="F13" s="21">
        <v>137647</v>
      </c>
      <c r="G13" s="22"/>
      <c r="H13" s="22"/>
      <c r="I13" s="22"/>
      <c r="J13" s="22">
        <v>528</v>
      </c>
      <c r="K13" s="22"/>
      <c r="L13" s="22"/>
      <c r="M13" s="22"/>
      <c r="N13" s="46">
        <f t="shared" si="0"/>
        <v>528</v>
      </c>
      <c r="O13" s="13"/>
      <c r="P13" s="47"/>
      <c r="Q13" s="43"/>
    </row>
    <row r="14" s="1" customFormat="1" customHeight="1" spans="1:17">
      <c r="A14" s="13">
        <v>45436</v>
      </c>
      <c r="B14" s="13">
        <v>45439</v>
      </c>
      <c r="C14" s="19" t="s">
        <v>391</v>
      </c>
      <c r="D14" s="20" t="s">
        <v>385</v>
      </c>
      <c r="E14" s="16">
        <v>45439</v>
      </c>
      <c r="F14" s="21">
        <v>137674</v>
      </c>
      <c r="G14" s="22"/>
      <c r="H14" s="22"/>
      <c r="I14" s="22"/>
      <c r="J14" s="22"/>
      <c r="K14" s="22"/>
      <c r="L14" s="22">
        <v>5225</v>
      </c>
      <c r="M14" s="22">
        <v>1045</v>
      </c>
      <c r="N14" s="46">
        <f t="shared" si="0"/>
        <v>6270</v>
      </c>
      <c r="O14" s="13"/>
      <c r="P14" s="47"/>
      <c r="Q14" s="43"/>
    </row>
    <row r="15" s="1" customFormat="1" customHeight="1" spans="1:17">
      <c r="A15" s="13">
        <v>45434</v>
      </c>
      <c r="B15" s="13">
        <v>45440</v>
      </c>
      <c r="C15" s="19" t="s">
        <v>392</v>
      </c>
      <c r="D15" s="20" t="s">
        <v>393</v>
      </c>
      <c r="E15" s="16">
        <v>45440</v>
      </c>
      <c r="F15" s="21" t="s">
        <v>394</v>
      </c>
      <c r="G15" s="22"/>
      <c r="H15" s="22"/>
      <c r="I15" s="22"/>
      <c r="J15" s="22"/>
      <c r="K15" s="22"/>
      <c r="L15" s="22"/>
      <c r="M15" s="22">
        <v>600</v>
      </c>
      <c r="N15" s="46">
        <f t="shared" si="0"/>
        <v>600</v>
      </c>
      <c r="O15" s="13"/>
      <c r="P15" s="47"/>
      <c r="Q15" s="43"/>
    </row>
    <row r="16" s="1" customFormat="1" customHeight="1" spans="1:17">
      <c r="A16" s="13">
        <v>45434</v>
      </c>
      <c r="B16" s="13">
        <v>45434</v>
      </c>
      <c r="C16" s="19" t="s">
        <v>395</v>
      </c>
      <c r="D16" s="20" t="s">
        <v>396</v>
      </c>
      <c r="E16" s="16">
        <v>45439</v>
      </c>
      <c r="F16" s="21">
        <v>137642</v>
      </c>
      <c r="G16" s="22"/>
      <c r="H16" s="22"/>
      <c r="I16" s="22"/>
      <c r="J16" s="22"/>
      <c r="K16" s="22"/>
      <c r="L16" s="22"/>
      <c r="M16" s="22">
        <v>1500</v>
      </c>
      <c r="N16" s="46">
        <f t="shared" si="0"/>
        <v>1500</v>
      </c>
      <c r="O16" s="13"/>
      <c r="P16" s="47"/>
      <c r="Q16" s="43"/>
    </row>
    <row r="17" s="1" customFormat="1" customHeight="1" spans="1:17">
      <c r="A17" s="13">
        <v>45433</v>
      </c>
      <c r="B17" s="13">
        <v>45434</v>
      </c>
      <c r="C17" s="19" t="s">
        <v>397</v>
      </c>
      <c r="D17" s="20" t="s">
        <v>398</v>
      </c>
      <c r="E17" s="16">
        <v>45439</v>
      </c>
      <c r="F17" s="21">
        <v>137643</v>
      </c>
      <c r="G17" s="22"/>
      <c r="H17" s="22"/>
      <c r="I17" s="22">
        <v>1200</v>
      </c>
      <c r="J17" s="22"/>
      <c r="K17" s="22"/>
      <c r="L17" s="22"/>
      <c r="M17" s="22"/>
      <c r="N17" s="46">
        <f t="shared" si="0"/>
        <v>1200</v>
      </c>
      <c r="O17" s="13"/>
      <c r="P17" s="47"/>
      <c r="Q17" s="43"/>
    </row>
    <row r="18" s="1" customFormat="1" customHeight="1" spans="1:17">
      <c r="A18" s="13">
        <v>45432</v>
      </c>
      <c r="B18" s="13">
        <v>45432</v>
      </c>
      <c r="C18" s="19" t="s">
        <v>399</v>
      </c>
      <c r="D18" s="20" t="s">
        <v>400</v>
      </c>
      <c r="E18" s="16">
        <v>45432</v>
      </c>
      <c r="F18" s="21">
        <v>7996</v>
      </c>
      <c r="G18" s="22"/>
      <c r="H18" s="22"/>
      <c r="I18" s="22"/>
      <c r="J18" s="22">
        <v>3600</v>
      </c>
      <c r="K18" s="22"/>
      <c r="L18" s="22"/>
      <c r="M18" s="22"/>
      <c r="N18" s="46">
        <f t="shared" si="0"/>
        <v>3600</v>
      </c>
      <c r="O18" s="13"/>
      <c r="P18" s="47"/>
      <c r="Q18" s="43"/>
    </row>
    <row r="19" s="1" customFormat="1" customHeight="1" spans="1:17">
      <c r="A19" s="13">
        <v>45428</v>
      </c>
      <c r="B19" s="13">
        <v>45433</v>
      </c>
      <c r="C19" s="19" t="s">
        <v>401</v>
      </c>
      <c r="D19" s="20" t="s">
        <v>402</v>
      </c>
      <c r="E19" s="16">
        <v>45433</v>
      </c>
      <c r="F19" s="21">
        <v>7999</v>
      </c>
      <c r="G19" s="22"/>
      <c r="H19" s="22"/>
      <c r="I19" s="22"/>
      <c r="J19" s="22"/>
      <c r="K19" s="22"/>
      <c r="L19" s="22"/>
      <c r="M19" s="22">
        <v>450</v>
      </c>
      <c r="N19" s="46">
        <f t="shared" si="0"/>
        <v>450</v>
      </c>
      <c r="O19" s="13"/>
      <c r="P19" s="47"/>
      <c r="Q19" s="43"/>
    </row>
    <row r="20" s="1" customFormat="1" customHeight="1" spans="1:17">
      <c r="A20" s="13">
        <v>45427</v>
      </c>
      <c r="B20" s="13">
        <v>45427</v>
      </c>
      <c r="C20" s="19" t="s">
        <v>403</v>
      </c>
      <c r="D20" s="20" t="s">
        <v>404</v>
      </c>
      <c r="E20" s="16">
        <v>45428</v>
      </c>
      <c r="F20" s="21">
        <v>7992</v>
      </c>
      <c r="G20" s="22"/>
      <c r="H20" s="22"/>
      <c r="I20" s="22"/>
      <c r="J20" s="22"/>
      <c r="K20" s="22"/>
      <c r="L20" s="22">
        <v>715</v>
      </c>
      <c r="M20" s="22">
        <v>1250</v>
      </c>
      <c r="N20" s="46">
        <f t="shared" si="0"/>
        <v>1965</v>
      </c>
      <c r="O20" s="13"/>
      <c r="P20" s="47"/>
      <c r="Q20" s="43"/>
    </row>
    <row r="21" s="1" customFormat="1" customHeight="1" spans="1:17">
      <c r="A21" s="13">
        <v>45426</v>
      </c>
      <c r="B21" s="13">
        <v>45432</v>
      </c>
      <c r="C21" s="19" t="s">
        <v>405</v>
      </c>
      <c r="D21" s="20" t="s">
        <v>406</v>
      </c>
      <c r="E21" s="16">
        <v>45432</v>
      </c>
      <c r="F21" s="21">
        <v>7997</v>
      </c>
      <c r="G21" s="22"/>
      <c r="H21" s="22"/>
      <c r="I21" s="22"/>
      <c r="J21" s="22"/>
      <c r="K21" s="22"/>
      <c r="L21" s="22"/>
      <c r="M21" s="22">
        <v>450</v>
      </c>
      <c r="N21" s="46">
        <f t="shared" si="0"/>
        <v>450</v>
      </c>
      <c r="O21" s="13"/>
      <c r="P21" s="47"/>
      <c r="Q21" s="43"/>
    </row>
    <row r="22" s="1" customFormat="1" customHeight="1" spans="1:17">
      <c r="A22" s="13">
        <v>45426</v>
      </c>
      <c r="B22" s="13">
        <v>45428</v>
      </c>
      <c r="C22" s="19" t="s">
        <v>407</v>
      </c>
      <c r="D22" s="20" t="s">
        <v>408</v>
      </c>
      <c r="E22" s="16">
        <v>45428</v>
      </c>
      <c r="F22" s="21">
        <v>7991</v>
      </c>
      <c r="G22" s="22"/>
      <c r="H22" s="22"/>
      <c r="I22" s="22"/>
      <c r="J22" s="22"/>
      <c r="K22" s="22"/>
      <c r="L22" s="22"/>
      <c r="M22" s="22">
        <v>700</v>
      </c>
      <c r="N22" s="46">
        <f t="shared" si="0"/>
        <v>700</v>
      </c>
      <c r="O22" s="13"/>
      <c r="P22" s="47"/>
      <c r="Q22" s="43"/>
    </row>
    <row r="23" s="1" customFormat="1" customHeight="1" spans="1:17">
      <c r="A23" s="13">
        <v>45426</v>
      </c>
      <c r="B23" s="13">
        <v>45426</v>
      </c>
      <c r="C23" s="19" t="s">
        <v>409</v>
      </c>
      <c r="D23" s="20" t="s">
        <v>408</v>
      </c>
      <c r="E23" s="16">
        <v>45428</v>
      </c>
      <c r="F23" s="21">
        <v>7991</v>
      </c>
      <c r="G23" s="22"/>
      <c r="H23" s="22"/>
      <c r="I23" s="22"/>
      <c r="J23" s="22"/>
      <c r="K23" s="22"/>
      <c r="L23" s="22">
        <v>3300</v>
      </c>
      <c r="M23" s="22">
        <v>1850</v>
      </c>
      <c r="N23" s="46">
        <f t="shared" si="0"/>
        <v>5150</v>
      </c>
      <c r="O23" s="13"/>
      <c r="P23" s="47"/>
      <c r="Q23" s="43"/>
    </row>
    <row r="24" s="1" customFormat="1" customHeight="1" spans="1:17">
      <c r="A24" s="13">
        <v>45425</v>
      </c>
      <c r="B24" s="13">
        <v>45426</v>
      </c>
      <c r="C24" s="19" t="s">
        <v>410</v>
      </c>
      <c r="D24" s="20" t="s">
        <v>411</v>
      </c>
      <c r="E24" s="16">
        <v>45426</v>
      </c>
      <c r="F24" s="21">
        <v>7987</v>
      </c>
      <c r="G24" s="22"/>
      <c r="H24" s="22"/>
      <c r="I24" s="22"/>
      <c r="J24" s="22"/>
      <c r="K24" s="22"/>
      <c r="L24" s="22"/>
      <c r="M24" s="22">
        <v>450</v>
      </c>
      <c r="N24" s="46">
        <f t="shared" si="0"/>
        <v>450</v>
      </c>
      <c r="O24" s="13"/>
      <c r="P24" s="47"/>
      <c r="Q24" s="43"/>
    </row>
    <row r="25" s="1" customFormat="1" customHeight="1" spans="1:17">
      <c r="A25" s="13">
        <v>45423</v>
      </c>
      <c r="B25" s="13">
        <v>45425</v>
      </c>
      <c r="C25" s="19" t="s">
        <v>412</v>
      </c>
      <c r="D25" s="20" t="s">
        <v>413</v>
      </c>
      <c r="E25" s="16">
        <v>45432</v>
      </c>
      <c r="F25" s="21">
        <v>7998</v>
      </c>
      <c r="G25" s="22"/>
      <c r="H25" s="22"/>
      <c r="I25" s="22"/>
      <c r="J25" s="22"/>
      <c r="K25" s="22"/>
      <c r="L25" s="22"/>
      <c r="M25" s="22">
        <v>800</v>
      </c>
      <c r="N25" s="46">
        <f t="shared" si="0"/>
        <v>800</v>
      </c>
      <c r="O25" s="13"/>
      <c r="P25" s="47"/>
      <c r="Q25" s="43"/>
    </row>
    <row r="26" s="1" customFormat="1" customHeight="1" spans="1:17">
      <c r="A26" s="13">
        <v>45422</v>
      </c>
      <c r="B26" s="13">
        <v>45427</v>
      </c>
      <c r="C26" s="19" t="s">
        <v>414</v>
      </c>
      <c r="D26" s="20" t="s">
        <v>415</v>
      </c>
      <c r="E26" s="16">
        <v>45427</v>
      </c>
      <c r="F26" s="21">
        <v>7990</v>
      </c>
      <c r="G26" s="22"/>
      <c r="H26" s="22"/>
      <c r="I26" s="22"/>
      <c r="J26" s="22"/>
      <c r="K26" s="22"/>
      <c r="L26" s="22"/>
      <c r="M26" s="22">
        <v>450</v>
      </c>
      <c r="N26" s="46">
        <f t="shared" si="0"/>
        <v>450</v>
      </c>
      <c r="O26" s="13"/>
      <c r="P26" s="47"/>
      <c r="Q26" s="43"/>
    </row>
    <row r="27" s="1" customFormat="1" customHeight="1" spans="1:17">
      <c r="A27" s="13">
        <v>45422</v>
      </c>
      <c r="B27" s="13">
        <v>45429</v>
      </c>
      <c r="C27" s="19" t="s">
        <v>416</v>
      </c>
      <c r="D27" s="20" t="s">
        <v>417</v>
      </c>
      <c r="E27" s="16">
        <v>45429</v>
      </c>
      <c r="F27" s="21">
        <v>7994</v>
      </c>
      <c r="G27" s="22"/>
      <c r="H27" s="22"/>
      <c r="I27" s="22"/>
      <c r="J27" s="22"/>
      <c r="K27" s="22"/>
      <c r="L27" s="22"/>
      <c r="M27" s="22">
        <v>800</v>
      </c>
      <c r="N27" s="46">
        <f t="shared" si="0"/>
        <v>800</v>
      </c>
      <c r="O27" s="13"/>
      <c r="P27" s="47"/>
      <c r="Q27" s="43"/>
    </row>
    <row r="28" s="1" customFormat="1" customHeight="1" spans="1:17">
      <c r="A28" s="13">
        <v>45422</v>
      </c>
      <c r="B28" s="13">
        <v>45429</v>
      </c>
      <c r="C28" s="19" t="s">
        <v>418</v>
      </c>
      <c r="D28" s="20" t="s">
        <v>419</v>
      </c>
      <c r="E28" s="16">
        <v>45429</v>
      </c>
      <c r="F28" s="21">
        <v>7993</v>
      </c>
      <c r="G28" s="22"/>
      <c r="H28" s="22"/>
      <c r="I28" s="22"/>
      <c r="J28" s="22"/>
      <c r="K28" s="22"/>
      <c r="L28" s="22"/>
      <c r="M28" s="22">
        <v>450</v>
      </c>
      <c r="N28" s="46">
        <f t="shared" si="0"/>
        <v>450</v>
      </c>
      <c r="O28" s="13"/>
      <c r="P28" s="47"/>
      <c r="Q28" s="43"/>
    </row>
    <row r="29" s="1" customFormat="1" customHeight="1" spans="1:17">
      <c r="A29" s="13">
        <v>45422</v>
      </c>
      <c r="B29" s="13">
        <v>45422</v>
      </c>
      <c r="C29" s="19" t="s">
        <v>420</v>
      </c>
      <c r="D29" s="20" t="s">
        <v>421</v>
      </c>
      <c r="E29" s="16">
        <v>45422</v>
      </c>
      <c r="F29" s="21">
        <v>7977</v>
      </c>
      <c r="G29" s="22"/>
      <c r="H29" s="22"/>
      <c r="I29" s="22"/>
      <c r="J29" s="22"/>
      <c r="K29" s="22"/>
      <c r="L29" s="22">
        <v>715</v>
      </c>
      <c r="M29" s="22">
        <v>900</v>
      </c>
      <c r="N29" s="46">
        <f t="shared" si="0"/>
        <v>1615</v>
      </c>
      <c r="O29" s="13"/>
      <c r="P29" s="47"/>
      <c r="Q29" s="43"/>
    </row>
    <row r="30" s="1" customFormat="1" customHeight="1" spans="1:17">
      <c r="A30" s="13">
        <v>45421</v>
      </c>
      <c r="B30" s="13">
        <v>45427</v>
      </c>
      <c r="C30" s="19" t="s">
        <v>422</v>
      </c>
      <c r="D30" s="20" t="s">
        <v>423</v>
      </c>
      <c r="E30" s="16">
        <v>45427</v>
      </c>
      <c r="F30" s="21">
        <v>7988</v>
      </c>
      <c r="G30" s="22"/>
      <c r="H30" s="22"/>
      <c r="I30" s="22"/>
      <c r="J30" s="22"/>
      <c r="K30" s="22"/>
      <c r="L30" s="22">
        <v>2750</v>
      </c>
      <c r="M30" s="22">
        <v>1100</v>
      </c>
      <c r="N30" s="46">
        <f t="shared" si="0"/>
        <v>3850</v>
      </c>
      <c r="O30" s="13"/>
      <c r="P30" s="47"/>
      <c r="Q30" s="43"/>
    </row>
    <row r="31" s="1" customFormat="1" customHeight="1" spans="1:17">
      <c r="A31" s="13">
        <v>45421</v>
      </c>
      <c r="B31" s="13">
        <v>45426</v>
      </c>
      <c r="C31" s="19" t="s">
        <v>424</v>
      </c>
      <c r="D31" s="20" t="s">
        <v>425</v>
      </c>
      <c r="E31" s="16">
        <v>45426</v>
      </c>
      <c r="F31" s="21">
        <v>7986</v>
      </c>
      <c r="G31" s="22"/>
      <c r="H31" s="22"/>
      <c r="I31" s="22"/>
      <c r="J31" s="22"/>
      <c r="K31" s="22"/>
      <c r="L31" s="22"/>
      <c r="M31" s="22">
        <v>800</v>
      </c>
      <c r="N31" s="46">
        <f t="shared" si="0"/>
        <v>800</v>
      </c>
      <c r="O31" s="13"/>
      <c r="P31" s="47"/>
      <c r="Q31" s="43"/>
    </row>
    <row r="32" s="1" customFormat="1" customHeight="1" spans="1:17">
      <c r="A32" s="13">
        <v>45420</v>
      </c>
      <c r="B32" s="13">
        <v>45423</v>
      </c>
      <c r="C32" s="19" t="s">
        <v>426</v>
      </c>
      <c r="D32" s="20" t="s">
        <v>427</v>
      </c>
      <c r="E32" s="16">
        <v>45423</v>
      </c>
      <c r="F32" s="21">
        <v>7981</v>
      </c>
      <c r="G32" s="22"/>
      <c r="H32" s="22"/>
      <c r="I32" s="22"/>
      <c r="J32" s="22"/>
      <c r="K32" s="22"/>
      <c r="L32" s="22">
        <v>4400</v>
      </c>
      <c r="M32" s="22">
        <v>3050</v>
      </c>
      <c r="N32" s="46">
        <f t="shared" si="0"/>
        <v>7450</v>
      </c>
      <c r="O32" s="13"/>
      <c r="P32" s="47"/>
      <c r="Q32" s="43"/>
    </row>
    <row r="33" s="1" customFormat="1" customHeight="1" spans="1:17">
      <c r="A33" s="13">
        <v>45420</v>
      </c>
      <c r="B33" s="13">
        <v>45425</v>
      </c>
      <c r="C33" s="19" t="s">
        <v>428</v>
      </c>
      <c r="D33" s="20" t="s">
        <v>429</v>
      </c>
      <c r="E33" s="16">
        <v>45425</v>
      </c>
      <c r="F33" s="21">
        <v>7982</v>
      </c>
      <c r="G33" s="22"/>
      <c r="H33" s="22"/>
      <c r="I33" s="22"/>
      <c r="J33" s="22"/>
      <c r="K33" s="22"/>
      <c r="L33" s="22"/>
      <c r="M33" s="22">
        <v>800</v>
      </c>
      <c r="N33" s="46">
        <f t="shared" si="0"/>
        <v>800</v>
      </c>
      <c r="O33" s="13"/>
      <c r="P33" s="47"/>
      <c r="Q33" s="43"/>
    </row>
    <row r="34" s="1" customFormat="1" customHeight="1" spans="1:17">
      <c r="A34" s="13">
        <v>45420</v>
      </c>
      <c r="B34" s="13">
        <v>45425</v>
      </c>
      <c r="C34" s="19" t="s">
        <v>430</v>
      </c>
      <c r="D34" s="20" t="s">
        <v>431</v>
      </c>
      <c r="E34" s="16">
        <v>45425</v>
      </c>
      <c r="F34" s="21">
        <v>7984</v>
      </c>
      <c r="G34" s="22"/>
      <c r="H34" s="22"/>
      <c r="I34" s="22"/>
      <c r="J34" s="22"/>
      <c r="K34" s="22"/>
      <c r="L34" s="22"/>
      <c r="M34" s="22">
        <v>800</v>
      </c>
      <c r="N34" s="46">
        <f t="shared" si="0"/>
        <v>800</v>
      </c>
      <c r="O34" s="13"/>
      <c r="P34" s="47"/>
      <c r="Q34" s="43"/>
    </row>
    <row r="35" s="1" customFormat="1" customHeight="1" spans="1:17">
      <c r="A35" s="13">
        <v>45419</v>
      </c>
      <c r="B35" s="13">
        <v>45423</v>
      </c>
      <c r="C35" s="19" t="s">
        <v>432</v>
      </c>
      <c r="D35" s="20" t="s">
        <v>433</v>
      </c>
      <c r="E35" s="16">
        <v>45423</v>
      </c>
      <c r="F35" s="21">
        <v>7980</v>
      </c>
      <c r="G35" s="22"/>
      <c r="H35" s="22"/>
      <c r="I35" s="22"/>
      <c r="J35" s="22"/>
      <c r="K35" s="22"/>
      <c r="L35" s="22"/>
      <c r="M35" s="22">
        <v>800</v>
      </c>
      <c r="N35" s="46">
        <f t="shared" si="0"/>
        <v>800</v>
      </c>
      <c r="O35" s="13"/>
      <c r="P35" s="47"/>
      <c r="Q35" s="43"/>
    </row>
    <row r="36" s="1" customFormat="1" customHeight="1" spans="1:17">
      <c r="A36" s="13">
        <v>45419</v>
      </c>
      <c r="B36" s="13">
        <v>45419</v>
      </c>
      <c r="C36" s="19" t="s">
        <v>434</v>
      </c>
      <c r="D36" s="20" t="s">
        <v>435</v>
      </c>
      <c r="E36" s="16">
        <v>45419</v>
      </c>
      <c r="F36" s="21">
        <v>7970</v>
      </c>
      <c r="G36" s="22"/>
      <c r="H36" s="22"/>
      <c r="I36" s="22"/>
      <c r="J36" s="22"/>
      <c r="K36" s="22"/>
      <c r="L36" s="22">
        <v>6820</v>
      </c>
      <c r="M36" s="22">
        <v>1800</v>
      </c>
      <c r="N36" s="46">
        <f t="shared" si="0"/>
        <v>8620</v>
      </c>
      <c r="O36" s="13"/>
      <c r="P36" s="47"/>
      <c r="Q36" s="43"/>
    </row>
    <row r="37" s="1" customFormat="1" customHeight="1" spans="1:17">
      <c r="A37" s="13">
        <v>45418</v>
      </c>
      <c r="B37" s="13">
        <v>45418</v>
      </c>
      <c r="C37" s="19" t="s">
        <v>436</v>
      </c>
      <c r="D37" s="20" t="s">
        <v>437</v>
      </c>
      <c r="E37" s="16">
        <v>45418</v>
      </c>
      <c r="F37" s="21">
        <v>7967</v>
      </c>
      <c r="G37" s="22"/>
      <c r="H37" s="22"/>
      <c r="I37" s="22"/>
      <c r="J37" s="22">
        <v>1100</v>
      </c>
      <c r="K37" s="22"/>
      <c r="L37" s="22"/>
      <c r="M37" s="22"/>
      <c r="N37" s="46">
        <f t="shared" si="0"/>
        <v>1100</v>
      </c>
      <c r="O37" s="13"/>
      <c r="P37" s="47"/>
      <c r="Q37" s="43"/>
    </row>
    <row r="38" s="1" customFormat="1" customHeight="1" spans="1:17">
      <c r="A38" s="13">
        <v>45418</v>
      </c>
      <c r="B38" s="13">
        <v>45423</v>
      </c>
      <c r="C38" s="19" t="s">
        <v>438</v>
      </c>
      <c r="D38" s="20" t="s">
        <v>408</v>
      </c>
      <c r="E38" s="16">
        <v>45423</v>
      </c>
      <c r="F38" s="21">
        <v>7979</v>
      </c>
      <c r="G38" s="22"/>
      <c r="H38" s="22"/>
      <c r="I38" s="22"/>
      <c r="J38" s="22"/>
      <c r="K38" s="22"/>
      <c r="L38" s="22"/>
      <c r="M38" s="22">
        <v>450</v>
      </c>
      <c r="N38" s="46">
        <f t="shared" si="0"/>
        <v>450</v>
      </c>
      <c r="O38" s="13"/>
      <c r="P38" s="47"/>
      <c r="Q38" s="43"/>
    </row>
    <row r="39" s="1" customFormat="1" customHeight="1" spans="1:17">
      <c r="A39" s="13">
        <v>45418</v>
      </c>
      <c r="B39" s="13">
        <v>45423</v>
      </c>
      <c r="C39" s="19" t="s">
        <v>439</v>
      </c>
      <c r="D39" s="20" t="s">
        <v>411</v>
      </c>
      <c r="E39" s="16">
        <v>45423</v>
      </c>
      <c r="F39" s="21">
        <v>7978</v>
      </c>
      <c r="G39" s="22"/>
      <c r="H39" s="22"/>
      <c r="I39" s="22"/>
      <c r="J39" s="22"/>
      <c r="K39" s="22"/>
      <c r="L39" s="22"/>
      <c r="M39" s="22">
        <v>800</v>
      </c>
      <c r="N39" s="46">
        <f t="shared" si="0"/>
        <v>800</v>
      </c>
      <c r="O39" s="13"/>
      <c r="P39" s="47"/>
      <c r="Q39" s="43"/>
    </row>
    <row r="40" s="1" customFormat="1" customHeight="1" spans="1:17">
      <c r="A40" s="13">
        <v>45416</v>
      </c>
      <c r="B40" s="13">
        <v>45425</v>
      </c>
      <c r="C40" s="19" t="s">
        <v>440</v>
      </c>
      <c r="D40" s="20" t="s">
        <v>441</v>
      </c>
      <c r="E40" s="16">
        <v>45425</v>
      </c>
      <c r="F40" s="21">
        <v>7983</v>
      </c>
      <c r="G40" s="22"/>
      <c r="H40" s="22"/>
      <c r="I40" s="22"/>
      <c r="J40" s="22"/>
      <c r="K40" s="22"/>
      <c r="L40" s="22"/>
      <c r="M40" s="22">
        <v>800</v>
      </c>
      <c r="N40" s="46">
        <f t="shared" si="0"/>
        <v>800</v>
      </c>
      <c r="O40" s="13"/>
      <c r="P40" s="47"/>
      <c r="Q40" s="43"/>
    </row>
    <row r="41" s="1" customFormat="1" customHeight="1" spans="1:17">
      <c r="A41" s="13">
        <v>45416</v>
      </c>
      <c r="B41" s="13">
        <v>45421</v>
      </c>
      <c r="C41" s="19" t="s">
        <v>442</v>
      </c>
      <c r="D41" s="20" t="s">
        <v>443</v>
      </c>
      <c r="E41" s="16">
        <v>45421</v>
      </c>
      <c r="F41" s="21">
        <v>7973</v>
      </c>
      <c r="G41" s="22"/>
      <c r="H41" s="22"/>
      <c r="I41" s="22"/>
      <c r="J41" s="22"/>
      <c r="K41" s="22"/>
      <c r="L41" s="22"/>
      <c r="M41" s="22">
        <v>800</v>
      </c>
      <c r="N41" s="46">
        <f t="shared" si="0"/>
        <v>800</v>
      </c>
      <c r="O41" s="13"/>
      <c r="P41" s="47"/>
      <c r="Q41" s="43"/>
    </row>
    <row r="42" s="1" customFormat="1" customHeight="1" spans="1:17">
      <c r="A42" s="13">
        <v>45415</v>
      </c>
      <c r="B42" s="13">
        <v>45418</v>
      </c>
      <c r="C42" s="19" t="s">
        <v>444</v>
      </c>
      <c r="D42" s="20" t="s">
        <v>445</v>
      </c>
      <c r="E42" s="16">
        <v>45418</v>
      </c>
      <c r="F42" s="21">
        <v>7968</v>
      </c>
      <c r="G42" s="22"/>
      <c r="H42" s="22"/>
      <c r="I42" s="22"/>
      <c r="J42" s="22"/>
      <c r="K42" s="22"/>
      <c r="L42" s="22"/>
      <c r="M42" s="22">
        <v>800</v>
      </c>
      <c r="N42" s="46">
        <f t="shared" si="0"/>
        <v>800</v>
      </c>
      <c r="O42" s="13"/>
      <c r="P42" s="47"/>
      <c r="Q42" s="43"/>
    </row>
    <row r="43" s="1" customFormat="1" customHeight="1" spans="1:17">
      <c r="A43" s="13">
        <v>45415</v>
      </c>
      <c r="B43" s="13">
        <v>45415</v>
      </c>
      <c r="C43" s="19" t="s">
        <v>446</v>
      </c>
      <c r="D43" s="20" t="s">
        <v>447</v>
      </c>
      <c r="E43" s="16">
        <v>45415</v>
      </c>
      <c r="F43" s="21">
        <v>7961</v>
      </c>
      <c r="G43" s="22"/>
      <c r="H43" s="22"/>
      <c r="I43" s="22"/>
      <c r="J43" s="22">
        <v>8800</v>
      </c>
      <c r="K43" s="22"/>
      <c r="L43" s="22"/>
      <c r="M43" s="22"/>
      <c r="N43" s="46">
        <f t="shared" si="0"/>
        <v>8800</v>
      </c>
      <c r="O43" s="13"/>
      <c r="P43" s="47"/>
      <c r="Q43" s="43"/>
    </row>
    <row r="44" s="1" customFormat="1" customHeight="1" spans="1:17">
      <c r="A44" s="13">
        <v>45415</v>
      </c>
      <c r="B44" s="13">
        <v>45415</v>
      </c>
      <c r="C44" s="19" t="s">
        <v>448</v>
      </c>
      <c r="D44" s="20" t="s">
        <v>449</v>
      </c>
      <c r="E44" s="16">
        <v>45415</v>
      </c>
      <c r="F44" s="21">
        <v>7960</v>
      </c>
      <c r="G44" s="22"/>
      <c r="H44" s="22"/>
      <c r="I44" s="22"/>
      <c r="J44" s="22">
        <v>11337.86</v>
      </c>
      <c r="K44" s="22"/>
      <c r="L44" s="22"/>
      <c r="M44" s="22"/>
      <c r="N44" s="46">
        <f t="shared" si="0"/>
        <v>11337.86</v>
      </c>
      <c r="O44" s="13"/>
      <c r="P44" s="47"/>
      <c r="Q44" s="43"/>
    </row>
    <row r="45" s="1" customFormat="1" customHeight="1" spans="1:17">
      <c r="A45" s="13">
        <v>45415</v>
      </c>
      <c r="B45" s="13">
        <v>45422</v>
      </c>
      <c r="C45" s="19" t="s">
        <v>450</v>
      </c>
      <c r="D45" s="20" t="s">
        <v>451</v>
      </c>
      <c r="E45" s="16">
        <v>45422</v>
      </c>
      <c r="F45" s="21">
        <v>7976</v>
      </c>
      <c r="G45" s="22"/>
      <c r="H45" s="22"/>
      <c r="I45" s="22"/>
      <c r="J45" s="22"/>
      <c r="K45" s="22"/>
      <c r="L45" s="22"/>
      <c r="M45" s="22">
        <v>800</v>
      </c>
      <c r="N45" s="46">
        <f t="shared" si="0"/>
        <v>800</v>
      </c>
      <c r="O45" s="13"/>
      <c r="P45" s="47"/>
      <c r="Q45" s="43"/>
    </row>
    <row r="46" s="1" customFormat="1" customHeight="1" spans="1:17">
      <c r="A46" s="13">
        <v>45414</v>
      </c>
      <c r="B46" s="13">
        <v>45415</v>
      </c>
      <c r="C46" s="19" t="s">
        <v>452</v>
      </c>
      <c r="D46" s="20" t="s">
        <v>453</v>
      </c>
      <c r="E46" s="16">
        <v>45415</v>
      </c>
      <c r="F46" s="21">
        <v>7963</v>
      </c>
      <c r="G46" s="22"/>
      <c r="H46" s="22"/>
      <c r="I46" s="22"/>
      <c r="J46" s="22"/>
      <c r="K46" s="22"/>
      <c r="L46" s="22"/>
      <c r="M46" s="22">
        <v>450</v>
      </c>
      <c r="N46" s="46">
        <f t="shared" si="0"/>
        <v>450</v>
      </c>
      <c r="O46" s="13"/>
      <c r="P46" s="47"/>
      <c r="Q46" s="43"/>
    </row>
    <row r="47" s="1" customFormat="1" customHeight="1" spans="1:17">
      <c r="A47" s="13">
        <v>45414</v>
      </c>
      <c r="B47" s="13">
        <v>45416</v>
      </c>
      <c r="C47" s="19" t="s">
        <v>454</v>
      </c>
      <c r="D47" s="20" t="s">
        <v>455</v>
      </c>
      <c r="E47" s="16">
        <v>45416</v>
      </c>
      <c r="F47" s="21">
        <v>7965</v>
      </c>
      <c r="G47" s="22"/>
      <c r="H47" s="22"/>
      <c r="I47" s="22"/>
      <c r="J47" s="22"/>
      <c r="K47" s="22"/>
      <c r="L47" s="22">
        <v>650</v>
      </c>
      <c r="M47" s="22">
        <v>900</v>
      </c>
      <c r="N47" s="46">
        <f t="shared" si="0"/>
        <v>1550</v>
      </c>
      <c r="O47" s="13"/>
      <c r="P47" s="47"/>
      <c r="Q47" s="43"/>
    </row>
    <row r="48" s="1" customFormat="1" customHeight="1" spans="1:17">
      <c r="A48" s="13">
        <v>45414</v>
      </c>
      <c r="B48" s="13">
        <v>45420</v>
      </c>
      <c r="C48" s="19" t="s">
        <v>456</v>
      </c>
      <c r="D48" s="20" t="s">
        <v>457</v>
      </c>
      <c r="E48" s="16">
        <v>45420</v>
      </c>
      <c r="F48" s="21">
        <v>7972</v>
      </c>
      <c r="G48" s="22"/>
      <c r="H48" s="22"/>
      <c r="I48" s="22"/>
      <c r="J48" s="22"/>
      <c r="K48" s="22"/>
      <c r="L48" s="22"/>
      <c r="M48" s="22">
        <v>800</v>
      </c>
      <c r="N48" s="46">
        <f t="shared" si="0"/>
        <v>800</v>
      </c>
      <c r="O48" s="13"/>
      <c r="P48" s="47"/>
      <c r="Q48" s="43"/>
    </row>
    <row r="49" s="1" customFormat="1" customHeight="1" spans="1:17">
      <c r="A49" s="13">
        <v>45414</v>
      </c>
      <c r="B49" s="13">
        <v>45419</v>
      </c>
      <c r="C49" s="19" t="s">
        <v>458</v>
      </c>
      <c r="D49" s="20" t="s">
        <v>427</v>
      </c>
      <c r="E49" s="16">
        <v>45419</v>
      </c>
      <c r="F49" s="21">
        <v>7971</v>
      </c>
      <c r="G49" s="22"/>
      <c r="H49" s="22"/>
      <c r="I49" s="22"/>
      <c r="J49" s="22"/>
      <c r="K49" s="22"/>
      <c r="L49" s="22"/>
      <c r="M49" s="22">
        <v>450</v>
      </c>
      <c r="N49" s="46">
        <f t="shared" si="0"/>
        <v>450</v>
      </c>
      <c r="O49" s="13"/>
      <c r="P49" s="47"/>
      <c r="Q49" s="43"/>
    </row>
    <row r="50" s="1" customFormat="1" customHeight="1" spans="1:17">
      <c r="A50" s="13">
        <v>45414</v>
      </c>
      <c r="B50" s="13">
        <v>45414</v>
      </c>
      <c r="C50" s="19" t="s">
        <v>459</v>
      </c>
      <c r="D50" s="20" t="s">
        <v>460</v>
      </c>
      <c r="E50" s="16">
        <v>45412</v>
      </c>
      <c r="F50" s="21">
        <v>7957</v>
      </c>
      <c r="G50" s="22"/>
      <c r="H50" s="22"/>
      <c r="I50" s="22"/>
      <c r="J50" s="22">
        <v>518.57</v>
      </c>
      <c r="K50" s="22"/>
      <c r="L50" s="22"/>
      <c r="M50" s="22"/>
      <c r="N50" s="46">
        <f t="shared" si="0"/>
        <v>518.57</v>
      </c>
      <c r="O50" s="13"/>
      <c r="P50" s="47"/>
      <c r="Q50" s="43"/>
    </row>
    <row r="51" s="1" customFormat="1" customHeight="1" spans="1:17">
      <c r="A51" s="13">
        <v>45440</v>
      </c>
      <c r="B51" s="13">
        <v>45447</v>
      </c>
      <c r="C51" s="19" t="s">
        <v>461</v>
      </c>
      <c r="D51" s="20" t="s">
        <v>462</v>
      </c>
      <c r="E51" s="16">
        <v>45447</v>
      </c>
      <c r="F51" s="143" t="s">
        <v>463</v>
      </c>
      <c r="G51" s="22"/>
      <c r="H51" s="22"/>
      <c r="I51" s="22"/>
      <c r="J51" s="22"/>
      <c r="K51" s="22"/>
      <c r="L51" s="22"/>
      <c r="M51" s="22">
        <v>450</v>
      </c>
      <c r="N51" s="46">
        <f t="shared" si="0"/>
        <v>450</v>
      </c>
      <c r="O51" s="13"/>
      <c r="P51" s="47"/>
      <c r="Q51" s="43"/>
    </row>
    <row r="52" s="1" customFormat="1" customHeight="1" spans="1:17">
      <c r="A52" s="13">
        <v>45441</v>
      </c>
      <c r="B52" s="13">
        <v>45444</v>
      </c>
      <c r="C52" s="19" t="s">
        <v>464</v>
      </c>
      <c r="D52" s="20" t="s">
        <v>465</v>
      </c>
      <c r="E52" s="16">
        <v>45446</v>
      </c>
      <c r="F52" s="21">
        <v>137721</v>
      </c>
      <c r="G52" s="22"/>
      <c r="H52" s="22"/>
      <c r="I52" s="22"/>
      <c r="J52" s="22"/>
      <c r="K52" s="22"/>
      <c r="L52" s="22"/>
      <c r="M52" s="22">
        <v>450</v>
      </c>
      <c r="N52" s="46">
        <f t="shared" si="0"/>
        <v>450</v>
      </c>
      <c r="O52" s="13"/>
      <c r="P52" s="47"/>
      <c r="Q52" s="43"/>
    </row>
    <row r="53" s="1" customFormat="1" customHeight="1" spans="1:17">
      <c r="A53" s="13">
        <v>45443</v>
      </c>
      <c r="B53" s="13">
        <v>45443</v>
      </c>
      <c r="C53" s="19" t="s">
        <v>466</v>
      </c>
      <c r="D53" s="20" t="s">
        <v>467</v>
      </c>
      <c r="E53" s="16">
        <v>45446</v>
      </c>
      <c r="F53" s="21">
        <v>137720</v>
      </c>
      <c r="G53" s="22"/>
      <c r="H53" s="22"/>
      <c r="I53" s="22"/>
      <c r="J53" s="22"/>
      <c r="K53" s="22"/>
      <c r="L53" s="22"/>
      <c r="M53" s="22">
        <v>450</v>
      </c>
      <c r="N53" s="46">
        <f t="shared" si="0"/>
        <v>450</v>
      </c>
      <c r="O53" s="13"/>
      <c r="P53" s="47"/>
      <c r="Q53" s="43"/>
    </row>
    <row r="54" s="1" customFormat="1" customHeight="1" spans="1:17">
      <c r="A54" s="23" t="s">
        <v>57</v>
      </c>
      <c r="B54" s="24"/>
      <c r="C54" s="25"/>
      <c r="D54" s="26"/>
      <c r="E54" s="27"/>
      <c r="F54" s="28" t="s">
        <v>58</v>
      </c>
      <c r="G54" s="29">
        <f t="shared" ref="G54:N54" si="1">SUM(G8:G53)</f>
        <v>0</v>
      </c>
      <c r="H54" s="29">
        <f t="shared" si="1"/>
        <v>0</v>
      </c>
      <c r="I54" s="29">
        <f t="shared" si="1"/>
        <v>1200</v>
      </c>
      <c r="J54" s="29">
        <f t="shared" si="1"/>
        <v>34103</v>
      </c>
      <c r="K54" s="29">
        <f t="shared" si="1"/>
        <v>0</v>
      </c>
      <c r="L54" s="29">
        <f t="shared" si="1"/>
        <v>28975</v>
      </c>
      <c r="M54" s="29">
        <f t="shared" si="1"/>
        <v>33505</v>
      </c>
      <c r="N54" s="29">
        <f t="shared" si="1"/>
        <v>97783</v>
      </c>
      <c r="O54" s="48"/>
      <c r="P54" s="47"/>
      <c r="Q54" s="43"/>
    </row>
    <row r="55" s="1" customFormat="1" customHeight="1" spans="1:17">
      <c r="A55" s="30"/>
      <c r="B55" s="30"/>
      <c r="C55" s="31"/>
      <c r="D55" s="32"/>
      <c r="E55" s="33"/>
      <c r="F55" s="34"/>
      <c r="G55" s="35"/>
      <c r="H55" s="35"/>
      <c r="I55" s="35"/>
      <c r="J55" s="35"/>
      <c r="K55" s="35"/>
      <c r="L55" s="35"/>
      <c r="M55" s="35"/>
      <c r="N55" s="35"/>
      <c r="O55" s="2"/>
      <c r="P55" s="49"/>
      <c r="Q55" s="43"/>
    </row>
    <row r="56" s="1" customFormat="1" customHeight="1" spans="1:17">
      <c r="A56" s="2" t="s">
        <v>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9"/>
      <c r="Q56" s="43"/>
    </row>
    <row r="57" s="1" customFormat="1" customHeight="1" spans="1:17">
      <c r="A57" s="2" t="s">
        <v>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9"/>
      <c r="Q57" s="43"/>
    </row>
    <row r="58" s="1" customFormat="1" customHeight="1" spans="1:17">
      <c r="A58" s="2" t="s">
        <v>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9"/>
      <c r="Q58" s="43"/>
    </row>
    <row r="59" s="1" customFormat="1" customHeight="1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49"/>
      <c r="Q59" s="43"/>
    </row>
    <row r="60" s="1" customFormat="1" customHeight="1" spans="1:17">
      <c r="A60" s="3" t="s">
        <v>59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49"/>
      <c r="Q60" s="43"/>
    </row>
    <row r="61" s="1" customFormat="1" customHeight="1" spans="1:17">
      <c r="A61" s="36" t="s">
        <v>4</v>
      </c>
      <c r="B61" s="36" t="s">
        <v>5</v>
      </c>
      <c r="C61" s="4" t="s">
        <v>6</v>
      </c>
      <c r="D61" s="4" t="s">
        <v>7</v>
      </c>
      <c r="E61" s="4" t="s">
        <v>60</v>
      </c>
      <c r="F61" s="4" t="s">
        <v>60</v>
      </c>
      <c r="G61" s="4" t="s">
        <v>9</v>
      </c>
      <c r="H61" s="7" t="s">
        <v>10</v>
      </c>
      <c r="I61" s="7"/>
      <c r="J61" s="4" t="s">
        <v>11</v>
      </c>
      <c r="K61" s="4" t="s">
        <v>12</v>
      </c>
      <c r="L61" s="50" t="s">
        <v>13</v>
      </c>
      <c r="M61" s="50"/>
      <c r="N61" s="4" t="s">
        <v>14</v>
      </c>
      <c r="O61" s="4" t="s">
        <v>15</v>
      </c>
      <c r="P61" s="4" t="s">
        <v>61</v>
      </c>
      <c r="Q61" s="4" t="s">
        <v>62</v>
      </c>
    </row>
    <row r="62" s="1" customFormat="1" customHeight="1" spans="1:17">
      <c r="A62" s="36"/>
      <c r="B62" s="36"/>
      <c r="C62" s="8"/>
      <c r="D62" s="8"/>
      <c r="E62" s="37" t="s">
        <v>17</v>
      </c>
      <c r="F62" s="37"/>
      <c r="G62" s="8"/>
      <c r="H62" s="12" t="s">
        <v>18</v>
      </c>
      <c r="I62" s="12" t="s">
        <v>19</v>
      </c>
      <c r="J62" s="8"/>
      <c r="K62" s="8"/>
      <c r="L62" s="12" t="s">
        <v>18</v>
      </c>
      <c r="M62" s="12" t="s">
        <v>19</v>
      </c>
      <c r="N62" s="8"/>
      <c r="O62" s="8"/>
      <c r="P62" s="8"/>
      <c r="Q62" s="8"/>
    </row>
    <row r="63" s="1" customFormat="1" customHeight="1" spans="1:17">
      <c r="A63" s="38">
        <v>45416</v>
      </c>
      <c r="B63" s="38">
        <v>45416</v>
      </c>
      <c r="C63" s="19" t="s">
        <v>468</v>
      </c>
      <c r="D63" s="39" t="s">
        <v>469</v>
      </c>
      <c r="E63" s="40"/>
      <c r="F63" s="41"/>
      <c r="G63" s="42"/>
      <c r="H63" s="42"/>
      <c r="I63" s="42"/>
      <c r="J63" s="42"/>
      <c r="K63" s="42">
        <v>9600</v>
      </c>
      <c r="L63" s="42"/>
      <c r="M63" s="42"/>
      <c r="N63" s="42">
        <f>G63+H63+I63+J63+K63+L63+M63</f>
        <v>9600</v>
      </c>
      <c r="O63" s="51"/>
      <c r="P63" s="47"/>
      <c r="Q63" s="38"/>
    </row>
    <row r="64" s="1" customFormat="1" customHeight="1" spans="1:17">
      <c r="A64" s="38">
        <v>45435</v>
      </c>
      <c r="B64" s="38">
        <v>45435</v>
      </c>
      <c r="C64" s="19" t="s">
        <v>470</v>
      </c>
      <c r="D64" s="39" t="s">
        <v>471</v>
      </c>
      <c r="E64" s="40">
        <v>45435</v>
      </c>
      <c r="F64" s="41">
        <v>46658</v>
      </c>
      <c r="G64" s="42"/>
      <c r="H64" s="42"/>
      <c r="I64" s="42"/>
      <c r="J64" s="42">
        <v>16280</v>
      </c>
      <c r="K64" s="42"/>
      <c r="L64" s="42"/>
      <c r="M64" s="42"/>
      <c r="N64" s="42">
        <f>G64+H64+I64+J64+K64+L64+M64</f>
        <v>16280</v>
      </c>
      <c r="O64" s="51"/>
      <c r="P64" s="47"/>
      <c r="Q64" s="38"/>
    </row>
    <row r="65" s="1" customFormat="1" customHeight="1" spans="1:17">
      <c r="A65" s="38">
        <v>45435</v>
      </c>
      <c r="B65" s="38">
        <v>45435</v>
      </c>
      <c r="C65" s="19" t="s">
        <v>472</v>
      </c>
      <c r="D65" s="39" t="s">
        <v>471</v>
      </c>
      <c r="E65" s="40">
        <v>45435</v>
      </c>
      <c r="F65" s="41">
        <v>46658</v>
      </c>
      <c r="G65" s="42"/>
      <c r="H65" s="42"/>
      <c r="I65" s="42"/>
      <c r="J65" s="42"/>
      <c r="K65" s="42">
        <v>186230</v>
      </c>
      <c r="L65" s="42"/>
      <c r="M65" s="42"/>
      <c r="N65" s="42">
        <f>G65+H65+I65+J65+K65+L65+M65</f>
        <v>186230</v>
      </c>
      <c r="O65" s="51"/>
      <c r="P65" s="47"/>
      <c r="Q65" s="38"/>
    </row>
    <row r="66" s="1" customFormat="1" customHeight="1" spans="1:17">
      <c r="A66" s="23" t="s">
        <v>14</v>
      </c>
      <c r="B66" s="20"/>
      <c r="C66" s="47"/>
      <c r="D66" s="39"/>
      <c r="E66" s="40"/>
      <c r="F66" s="52"/>
      <c r="G66" s="53">
        <f t="shared" ref="G66:N66" si="2">SUM(G63:G65)</f>
        <v>0</v>
      </c>
      <c r="H66" s="53">
        <f t="shared" si="2"/>
        <v>0</v>
      </c>
      <c r="I66" s="53">
        <f t="shared" si="2"/>
        <v>0</v>
      </c>
      <c r="J66" s="53">
        <f t="shared" si="2"/>
        <v>16280</v>
      </c>
      <c r="K66" s="53">
        <f t="shared" si="2"/>
        <v>195830</v>
      </c>
      <c r="L66" s="53">
        <f t="shared" si="2"/>
        <v>0</v>
      </c>
      <c r="M66" s="53">
        <f t="shared" si="2"/>
        <v>0</v>
      </c>
      <c r="N66" s="53">
        <f t="shared" si="2"/>
        <v>212110</v>
      </c>
      <c r="O66" s="51"/>
      <c r="P66" s="47"/>
      <c r="Q66" s="38"/>
    </row>
    <row r="67" s="1" customFormat="1" customHeight="1" spans="1:17">
      <c r="A67" s="32" t="s">
        <v>79</v>
      </c>
      <c r="B67" s="23"/>
      <c r="C67" s="54"/>
      <c r="D67" s="23"/>
      <c r="E67" s="40"/>
      <c r="F67" s="52"/>
      <c r="G67" s="55">
        <f t="shared" ref="G67:N67" si="3">G54+G66</f>
        <v>0</v>
      </c>
      <c r="H67" s="55">
        <f t="shared" si="3"/>
        <v>0</v>
      </c>
      <c r="I67" s="55">
        <f t="shared" si="3"/>
        <v>1200</v>
      </c>
      <c r="J67" s="55">
        <f t="shared" si="3"/>
        <v>50383</v>
      </c>
      <c r="K67" s="55">
        <f t="shared" si="3"/>
        <v>195830</v>
      </c>
      <c r="L67" s="55">
        <f t="shared" si="3"/>
        <v>28975</v>
      </c>
      <c r="M67" s="55">
        <f t="shared" si="3"/>
        <v>33505</v>
      </c>
      <c r="N67" s="55">
        <f t="shared" si="3"/>
        <v>309893</v>
      </c>
      <c r="O67" s="51"/>
      <c r="P67" s="47"/>
      <c r="Q67" s="38"/>
    </row>
    <row r="68" s="1" customFormat="1" customHeight="1" spans="1:17">
      <c r="A68" s="32"/>
      <c r="B68" s="56"/>
      <c r="C68" s="57"/>
      <c r="D68" s="56"/>
      <c r="E68" s="56"/>
      <c r="F68" s="56"/>
      <c r="G68" s="58"/>
      <c r="H68" s="58"/>
      <c r="I68" s="58"/>
      <c r="J68" s="58"/>
      <c r="K68" s="58"/>
      <c r="L68" s="58"/>
      <c r="M68" s="58"/>
      <c r="N68" s="58"/>
      <c r="O68" s="72"/>
      <c r="P68" s="49"/>
      <c r="Q68" s="75"/>
    </row>
    <row r="69" s="1" customFormat="1" customHeight="1" spans="1:17">
      <c r="A69" s="59"/>
      <c r="B69" s="59"/>
      <c r="C69" s="60"/>
      <c r="D69" s="61"/>
      <c r="E69" s="61"/>
      <c r="F69" s="60"/>
      <c r="G69" s="62"/>
      <c r="H69" s="62"/>
      <c r="I69" s="43"/>
      <c r="J69" s="43"/>
      <c r="K69" s="43"/>
      <c r="L69" s="43"/>
      <c r="M69" s="43"/>
      <c r="N69" s="43"/>
      <c r="O69" s="43"/>
      <c r="P69" s="49"/>
      <c r="Q69" s="43"/>
    </row>
    <row r="70" s="1" customFormat="1" customHeight="1" spans="1:17">
      <c r="A70" s="59"/>
      <c r="B70" s="59"/>
      <c r="C70" s="60"/>
      <c r="D70" s="61"/>
      <c r="E70" s="61"/>
      <c r="F70" s="60"/>
      <c r="G70" s="62"/>
      <c r="H70" s="62"/>
      <c r="I70" s="43"/>
      <c r="J70" s="43"/>
      <c r="K70" s="43"/>
      <c r="L70" s="43"/>
      <c r="M70" s="43"/>
      <c r="N70" s="43"/>
      <c r="O70" s="43"/>
      <c r="P70" s="49"/>
      <c r="Q70" s="43"/>
    </row>
    <row r="71" s="1" customFormat="1" customHeight="1" spans="1:17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9"/>
      <c r="Q71" s="43"/>
    </row>
    <row r="72" s="1" customFormat="1" customHeight="1" spans="1:17">
      <c r="A72" s="2" t="s">
        <v>0</v>
      </c>
      <c r="B72" s="2"/>
      <c r="C72" s="2"/>
      <c r="D72" s="2" t="s">
        <v>473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9"/>
      <c r="Q72" s="43"/>
    </row>
    <row r="73" s="1" customFormat="1" customHeight="1" spans="1:17">
      <c r="A73" s="2" t="s">
        <v>80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9"/>
      <c r="Q73" s="43"/>
    </row>
    <row r="74" s="1" customFormat="1" customHeight="1" spans="1:17">
      <c r="A74" s="2" t="s">
        <v>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49"/>
      <c r="Q74" s="43"/>
    </row>
    <row r="75" s="1" customFormat="1" customHeight="1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49"/>
      <c r="Q75" s="43"/>
    </row>
    <row r="76" s="1" customFormat="1" customHeight="1" spans="1:17">
      <c r="A76" s="63" t="s">
        <v>81</v>
      </c>
      <c r="B76" s="6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9"/>
      <c r="Q76" s="43"/>
    </row>
    <row r="77" s="1" customFormat="1" customHeight="1" spans="1:17">
      <c r="A77" s="36" t="s">
        <v>4</v>
      </c>
      <c r="B77" s="36" t="s">
        <v>5</v>
      </c>
      <c r="C77" s="4" t="s">
        <v>6</v>
      </c>
      <c r="D77" s="5" t="s">
        <v>7</v>
      </c>
      <c r="E77" s="4" t="s">
        <v>82</v>
      </c>
      <c r="F77" s="6" t="s">
        <v>83</v>
      </c>
      <c r="G77" s="4" t="s">
        <v>9</v>
      </c>
      <c r="H77" s="7" t="s">
        <v>10</v>
      </c>
      <c r="I77" s="7"/>
      <c r="J77" s="36" t="s">
        <v>11</v>
      </c>
      <c r="K77" s="4" t="s">
        <v>12</v>
      </c>
      <c r="L77" s="7" t="s">
        <v>13</v>
      </c>
      <c r="M77" s="7"/>
      <c r="N77" s="36" t="s">
        <v>14</v>
      </c>
      <c r="O77" s="4" t="s">
        <v>15</v>
      </c>
      <c r="P77" s="4" t="s">
        <v>84</v>
      </c>
      <c r="Q77" s="43"/>
    </row>
    <row r="78" s="1" customFormat="1" customHeight="1" spans="1:17">
      <c r="A78" s="36"/>
      <c r="B78" s="36"/>
      <c r="C78" s="37"/>
      <c r="D78" s="64"/>
      <c r="E78" s="10" t="s">
        <v>17</v>
      </c>
      <c r="F78" s="65"/>
      <c r="G78" s="37"/>
      <c r="H78" s="66" t="s">
        <v>18</v>
      </c>
      <c r="I78" s="66" t="s">
        <v>19</v>
      </c>
      <c r="J78" s="36"/>
      <c r="K78" s="37"/>
      <c r="L78" s="66" t="s">
        <v>18</v>
      </c>
      <c r="M78" s="66" t="s">
        <v>19</v>
      </c>
      <c r="N78" s="36"/>
      <c r="O78" s="37"/>
      <c r="P78" s="37"/>
      <c r="Q78" s="43"/>
    </row>
    <row r="79" s="1" customFormat="1" customHeight="1" spans="1:17">
      <c r="A79" s="67" t="s">
        <v>96</v>
      </c>
      <c r="B79" s="68"/>
      <c r="C79" s="69"/>
      <c r="D79" s="69"/>
      <c r="E79" s="70"/>
      <c r="F79" s="70"/>
      <c r="G79" s="55">
        <f>G65+G78</f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3"/>
      <c r="P79" s="74"/>
      <c r="Q79" s="43"/>
    </row>
    <row r="80" s="1" customFormat="1" customHeight="1" spans="1:17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="1" customFormat="1" customHeight="1" spans="1:17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="1" customFormat="1" customHeight="1" spans="1:17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="1" customFormat="1" customHeight="1" spans="1:17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="1" customFormat="1" customHeight="1" spans="15:17">
      <c r="O84" s="43"/>
      <c r="P84" s="43"/>
      <c r="Q84" s="43"/>
    </row>
  </sheetData>
  <mergeCells count="41">
    <mergeCell ref="H6:I6"/>
    <mergeCell ref="L6:M6"/>
    <mergeCell ref="H61:I61"/>
    <mergeCell ref="L61:M61"/>
    <mergeCell ref="A76:B76"/>
    <mergeCell ref="H77:I77"/>
    <mergeCell ref="L77:M77"/>
    <mergeCell ref="A6:A7"/>
    <mergeCell ref="A61:A62"/>
    <mergeCell ref="A77:A78"/>
    <mergeCell ref="B6:B7"/>
    <mergeCell ref="B61:B62"/>
    <mergeCell ref="B77:B78"/>
    <mergeCell ref="C6:C7"/>
    <mergeCell ref="C61:C62"/>
    <mergeCell ref="C77:C78"/>
    <mergeCell ref="D6:D7"/>
    <mergeCell ref="D61:D62"/>
    <mergeCell ref="D77:D78"/>
    <mergeCell ref="F6:F7"/>
    <mergeCell ref="F61:F62"/>
    <mergeCell ref="F77:F78"/>
    <mergeCell ref="G6:G7"/>
    <mergeCell ref="G61:G62"/>
    <mergeCell ref="G77:G78"/>
    <mergeCell ref="J6:J7"/>
    <mergeCell ref="J61:J62"/>
    <mergeCell ref="J77:J78"/>
    <mergeCell ref="K6:K7"/>
    <mergeCell ref="K61:K62"/>
    <mergeCell ref="K77:K78"/>
    <mergeCell ref="N6:N7"/>
    <mergeCell ref="N61:N62"/>
    <mergeCell ref="N77:N78"/>
    <mergeCell ref="O6:O7"/>
    <mergeCell ref="O61:O62"/>
    <mergeCell ref="O77:O78"/>
    <mergeCell ref="P6:P7"/>
    <mergeCell ref="P61:P62"/>
    <mergeCell ref="P77:P78"/>
    <mergeCell ref="Q61:Q62"/>
  </mergeCells>
  <pageMargins left="0.75" right="0.75" top="1" bottom="1" header="0.5" footer="0.5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BACOLOD</vt:lpstr>
      <vt:lpstr>CDO</vt:lpstr>
      <vt:lpstr>CEBU</vt:lpstr>
      <vt:lpstr>DAGUPAN</vt:lpstr>
      <vt:lpstr>DAVAO</vt:lpstr>
      <vt:lpstr>ILO-ILO</vt:lpstr>
      <vt:lpstr>PAMPANGA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3662A4D165AB4B6A81965B0E299D34E0</vt:lpwstr>
  </property>
  <property fmtid="{D5CDD505-2E9C-101B-9397-08002B2CF9AE}" pid="3" name="KSOProductBuildVer">
    <vt:lpwstr>1033-12.2.0.21546</vt:lpwstr>
  </property>
</Properties>
</file>