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4"/>
  </bookViews>
  <sheets>
    <sheet name="BACOLOD" sheetId="1" r:id="rId1"/>
    <sheet name="CDO" sheetId="2" r:id="rId2"/>
    <sheet name="CEBU" sheetId="3" r:id="rId3"/>
    <sheet name="DAGUPAN" sheetId="4" r:id="rId4"/>
    <sheet name="DAVAO" sheetId="5" r:id="rId5"/>
    <sheet name="ILO-ILO" sheetId="6" r:id="rId6"/>
    <sheet name="PAMPANGA" sheetId="7" r:id="rId7"/>
    <sheet name="Sheet1" sheetId="8" r:id="rId8"/>
  </sheets>
  <definedNames>
    <definedName name="_xlnm._FilterDatabase" localSheetId="5" hidden="1">'ILO-ILO'!$P$50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<sst xmlns="http://schemas.openxmlformats.org/spreadsheetml/2006/main" count="1262" uniqueCount="327">
  <si>
    <t>KOLIN PHILIPPINES INT'L INC</t>
  </si>
  <si>
    <t>SERVICE INCOME (BACOLOD)</t>
  </si>
  <si>
    <t>FOR THE MONTH OF JULY 2025</t>
  </si>
  <si>
    <t>CASH COLLECTION</t>
  </si>
  <si>
    <t>SJR DATE</t>
  </si>
  <si>
    <t>DATE ATTENDED</t>
  </si>
  <si>
    <t>SJR#</t>
  </si>
  <si>
    <t>CUSTOMER NAME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</si>
  <si>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</si>
  <si>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</si>
  <si>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</si>
  <si>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</si>
  <si>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</si>
  <si>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</si>
  <si>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</si>
  <si>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</si>
  <si>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</si>
  <si>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ACCOMODATION</t>
  </si>
  <si>
    <t>DATE</t>
  </si>
  <si>
    <t>PARTS</t>
  </si>
  <si>
    <t>LABOR</t>
  </si>
  <si>
    <t>LCC BACOLOD</t>
  </si>
  <si>
    <t>AMP'S REFRIGERATION &amp; AIRCONDITIONING SERVICE CENTER</t>
  </si>
  <si>
    <t>PR#47799, 07.1.25</t>
  </si>
  <si>
    <t>DESOS, RONALD</t>
  </si>
  <si>
    <t>GEMSEL</t>
  </si>
  <si>
    <t>GO, DELFIN</t>
  </si>
  <si>
    <t>LJN AIRCONDITIONG SERVICE</t>
  </si>
  <si>
    <t>GENRUZ CONSTRUCTION AND SUPPLIES</t>
  </si>
  <si>
    <t>DUMANCAS, JESTER</t>
  </si>
  <si>
    <t>GAB APPLIANCE SERVICE CENTER</t>
  </si>
  <si>
    <t>PR#48658</t>
  </si>
  <si>
    <t>SUB-TOTAL</t>
  </si>
  <si>
    <t xml:space="preserve">  </t>
  </si>
  <si>
    <t>ACCOUNTS RECEIVABLE</t>
  </si>
  <si>
    <t>SI/PR</t>
  </si>
  <si>
    <t>REMARKS</t>
  </si>
  <si>
    <t>CHECK DATE</t>
  </si>
  <si>
    <t>DJB AIRCON &amp; REFRIGERATION REPAIR SHOP</t>
  </si>
  <si>
    <t>BACOLOD POLARIS ENTERPRISE INC.</t>
  </si>
  <si>
    <t>MAC JILS REFRIGERATION AND AIRCON REPAIR SHOP</t>
  </si>
  <si>
    <t>NIG MARKETING</t>
  </si>
  <si>
    <t>BAC-00009104</t>
  </si>
  <si>
    <t>BAC-00009108</t>
  </si>
  <si>
    <t>BAC-00009134</t>
  </si>
  <si>
    <t>BAC-00009138</t>
  </si>
  <si>
    <t>TOTAL REVENUE FOR THE MONTH JULY 2025</t>
  </si>
  <si>
    <t xml:space="preserve"> RECEIVABLE COLLECTED</t>
  </si>
  <si>
    <t>ACCOMMODATION</t>
  </si>
  <si>
    <t>PR#48653, 07/10/25</t>
  </si>
  <si>
    <t>BAC-00008615</t>
  </si>
  <si>
    <t>PR#47791, 06.13.25</t>
  </si>
  <si>
    <t>PR#48653, 07.10.25</t>
  </si>
  <si>
    <t>PR#47787</t>
  </si>
  <si>
    <t>PR#47789, 06.11.25</t>
  </si>
  <si>
    <t>PR#47790, 06.11.25</t>
  </si>
  <si>
    <t>145366, 145367</t>
  </si>
  <si>
    <t>PR#47794, PR#47795</t>
  </si>
  <si>
    <t>PR#47798, 06.26.25</t>
  </si>
  <si>
    <t>IRTECH AIRCON &amp; REFRIGERATION SERVICES</t>
  </si>
  <si>
    <t>PR#43745, 06.19.25</t>
  </si>
  <si>
    <t>TOTAL SERVICE RECEIVABLES FOR THE MONTH OF JULY 2025</t>
  </si>
  <si>
    <t>SERVICE INCOME (CDO)</t>
  </si>
  <si>
    <t>CKF REF &amp; AIRCONDITIONING SERVICES</t>
  </si>
  <si>
    <t>BRO REFRIGERATION &amp; AIRCONDITIONING SERVICES</t>
  </si>
  <si>
    <t>BALO, SAMUEL</t>
  </si>
  <si>
    <t>JBD AIRCONDITIONING SERVICE</t>
  </si>
  <si>
    <t>COLD PRO REFRIGERATION &amp; AIRCONDITIONING SERVICE CENTER</t>
  </si>
  <si>
    <t>GAB AIR CONDITIONING</t>
  </si>
  <si>
    <t>ORO, GAS INC</t>
  </si>
  <si>
    <t>QUEENKRIST REFRIGERATION &amp; AIRCONDITIONING PARTS &amp; SERVICES</t>
  </si>
  <si>
    <t>VANTAGE FINANCIAL CORP.</t>
  </si>
  <si>
    <t>FLERICS APPLIANCE SERVICE CENTER</t>
  </si>
  <si>
    <t>PR#43748</t>
  </si>
  <si>
    <t>DON CARLOS BUKIDNON HOSPITAL</t>
  </si>
  <si>
    <t>PR#43749</t>
  </si>
  <si>
    <t>MC DOD'S REF AIRCON SPAREPARTS &amp; SERVICES</t>
  </si>
  <si>
    <t>PR#43750</t>
  </si>
  <si>
    <t>MI &amp; I REFRIGERATION AND AIRCONDITIONING SERVICES</t>
  </si>
  <si>
    <t>SILVEROSE REFRIGERATION &amp; AIRCONDITIONING SERVICE CENTER</t>
  </si>
  <si>
    <t>MARJON COOL SERVICE CENTER</t>
  </si>
  <si>
    <t>J AIRCONDITIONING &amp; REFRIGERATION SERVICES</t>
  </si>
  <si>
    <t>145411, 145412</t>
  </si>
  <si>
    <t>SERVICE INCOME (CEBU)</t>
  </si>
  <si>
    <t>SI/CR</t>
  </si>
  <si>
    <t>JEL REFRIGERATION &amp; AIRCONDITIONING SERVICES</t>
  </si>
  <si>
    <t>D AVILAS HORIZON OPC</t>
  </si>
  <si>
    <t>CARL ELECTRONICS REF AND AIRCON</t>
  </si>
  <si>
    <t>K.L.K.A</t>
  </si>
  <si>
    <t>MACKIM PRINTS INC.</t>
  </si>
  <si>
    <t>ATES PERPETU</t>
  </si>
  <si>
    <t>RCM AIRCONDITIONING</t>
  </si>
  <si>
    <t>H-ADVANCE REF. AND AIRCONDITIONING REPAIR &amp; SERVICES</t>
  </si>
  <si>
    <t>KYLE CONSTRUCTION</t>
  </si>
  <si>
    <t>ZGV EXCEL AIRCON SERVICES</t>
  </si>
  <si>
    <t>SIMPLY AIRCONDITIONING</t>
  </si>
  <si>
    <t>PR#49807, 7/18/25</t>
  </si>
  <si>
    <t>PR#49801, 7/22/25</t>
  </si>
  <si>
    <t>ECOOL PHILS. CORP.</t>
  </si>
  <si>
    <t>PR#49809, 7/22/25 ewt 32.86</t>
  </si>
  <si>
    <t xml:space="preserve"> </t>
  </si>
  <si>
    <t>CRUZ, LORNA SINO</t>
  </si>
  <si>
    <t>PR#49810, 7/23/25</t>
  </si>
  <si>
    <t>CEB-00010135</t>
  </si>
  <si>
    <t>UNITED MULTI SYSTEM SOLUTIONS INC.</t>
  </si>
  <si>
    <t>CEB-00010136</t>
  </si>
  <si>
    <t>CEB-00010143</t>
  </si>
  <si>
    <t>CEB-00010146</t>
  </si>
  <si>
    <t>CEB-00010150</t>
  </si>
  <si>
    <t>CEB-00010151</t>
  </si>
  <si>
    <t>PR#46839, 6/9/25</t>
  </si>
  <si>
    <t>w/ ewt 180.80</t>
  </si>
  <si>
    <t>PR#46846, 6/25/25</t>
  </si>
  <si>
    <t>w/ ewt 28.57</t>
  </si>
  <si>
    <t>PR#46841, 6/18/25</t>
  </si>
  <si>
    <t>PR#46842, 6/19/25</t>
  </si>
  <si>
    <t>w/ ewt 3,655.36</t>
  </si>
  <si>
    <t>PR#46845, 6/25/25</t>
  </si>
  <si>
    <t>PR#46847, 6/30/25</t>
  </si>
  <si>
    <t>SERVICE INCOME (DAGUPAN)</t>
  </si>
  <si>
    <t>JEFF AIR CONDITION AND REFRIGERATION MAINTENANCE SERVICE</t>
  </si>
  <si>
    <t>TRATHER SANDRA</t>
  </si>
  <si>
    <t>CAPITOL SHELL STATION</t>
  </si>
  <si>
    <t>DL ELECTRONICS SERVICE &amp; SPARE PARTS</t>
  </si>
  <si>
    <t>JMD AIRCONICE REPAIR SHOP</t>
  </si>
  <si>
    <t>NEW TARLAC NORTHERN MARKETING</t>
  </si>
  <si>
    <t>DAG-00015666</t>
  </si>
  <si>
    <t>RL MANAOT REF. &amp; AIRCON SERVICE CENTER</t>
  </si>
  <si>
    <t>DAG-00015667</t>
  </si>
  <si>
    <t>RSK APPLIANCE REPAIR SHOP</t>
  </si>
  <si>
    <t>SERVICE INCOME (DAVAO)</t>
  </si>
  <si>
    <t>SERVICE INCOME</t>
  </si>
  <si>
    <t>CHATTO, ROY</t>
  </si>
  <si>
    <t>3KING AIRCON INSTALLATION AND MAINTENANCE SERVICES</t>
  </si>
  <si>
    <t>BUNGABONG, CYNTHIA MAE</t>
  </si>
  <si>
    <t>MLANG SPECIALISTS MEDICAL CENTER INC.</t>
  </si>
  <si>
    <t>FABROS AIRCON AND REFRIGERATION SERVICES</t>
  </si>
  <si>
    <t>MELGENEAIRCON MKTG AND SERVICES</t>
  </si>
  <si>
    <t>EMCOR DIGOS</t>
  </si>
  <si>
    <t>RJJ HORSE POWER AIRCONDITIONING SERVICES</t>
  </si>
  <si>
    <t>EMCOR MATI</t>
  </si>
  <si>
    <t>RJS APPLIANCE SERVICE CENTER</t>
  </si>
  <si>
    <t>DAV-00005159</t>
  </si>
  <si>
    <t>EMCOR TRENTO</t>
  </si>
  <si>
    <t>DAV-00005163</t>
  </si>
  <si>
    <t>METRO PLAZA DAVAO</t>
  </si>
  <si>
    <t>EMCOR, INC.</t>
  </si>
  <si>
    <t>PR#49406</t>
  </si>
  <si>
    <t>PR#49414</t>
  </si>
  <si>
    <t>PR#47100, overpayment 225</t>
  </si>
  <si>
    <t>SERVICE INCOME (ILO-ILO)</t>
  </si>
  <si>
    <t>LOPEL AIRCONDITIONING SERVICES</t>
  </si>
  <si>
    <t>SHOW CREW ILOILO</t>
  </si>
  <si>
    <t>BALAYO, ENRICO</t>
  </si>
  <si>
    <t>LEDESMA, ANALIE</t>
  </si>
  <si>
    <t>ROSALES, PANGGING</t>
  </si>
  <si>
    <t>KLM'S REFRIGERATION AND AIRCONDITIONING SERVICES</t>
  </si>
  <si>
    <t>MHEL AIRCONDITION REFRIGERATION &amp; SERVICES</t>
  </si>
  <si>
    <t>COOL SITE AIRCONDITIONING SERVICE</t>
  </si>
  <si>
    <t>COOL ZONE REF &amp; AIRCON REPAIR &amp; SERVICE</t>
  </si>
  <si>
    <t>COOL AIR STREAM SALES &amp; SERVICES</t>
  </si>
  <si>
    <t>DELA CRUZ, ARTHUR</t>
  </si>
  <si>
    <t>ETC RETAILERS COMPANY</t>
  </si>
  <si>
    <t>ASTRODREW AIRCONDITIONING SERVICES</t>
  </si>
  <si>
    <t>QUINTILLA WINDEL</t>
  </si>
  <si>
    <t>GEOMER AIRCONDITIONING WORKS &amp; SALES INC.</t>
  </si>
  <si>
    <t>ONG, JOSE</t>
  </si>
  <si>
    <t>BERDEJO, RYAN</t>
  </si>
  <si>
    <t>TECHNOAIRE ENGINEERING SUPPLIES &amp; SERVICES</t>
  </si>
  <si>
    <t>TACUBAN, SAMUEL</t>
  </si>
  <si>
    <t>AMS REFRIGERATION AND AIRCONDITIONING REPAIR SHOP</t>
  </si>
  <si>
    <t>MEDICE PHARMACUETICAL INC.</t>
  </si>
  <si>
    <t>NIG MARKETING CORP</t>
  </si>
  <si>
    <t>RV EMPIRE INC.</t>
  </si>
  <si>
    <t>ILO-00006960</t>
  </si>
  <si>
    <t>ILO-00006544</t>
  </si>
  <si>
    <t>PR#44436, 07/05/25</t>
  </si>
  <si>
    <t>ILO-00006579</t>
  </si>
  <si>
    <t>EMCOR INC.</t>
  </si>
  <si>
    <t>PR#49407</t>
  </si>
  <si>
    <t>ILO-00006601</t>
  </si>
  <si>
    <t>PR#44435, 07/05/25</t>
  </si>
  <si>
    <t>w/ ewt- 1,179.11</t>
  </si>
  <si>
    <t>w/ ewt- 2,422.50</t>
  </si>
  <si>
    <t>w/ ewt- 28.57</t>
  </si>
  <si>
    <t>CONTE, MARK</t>
  </si>
  <si>
    <t>SERVICE INCOME (PAMPANGA)</t>
  </si>
  <si>
    <t>EDS79 REFRIGERATION AND AIRCONDITIONING SERVICES</t>
  </si>
  <si>
    <t>DGMC REF AND AIRCON SERVICE CENTER</t>
  </si>
  <si>
    <t>MURO, WALTER</t>
  </si>
  <si>
    <t>CANLAPAN, KRIZIA MAE/ERNESTO CANLAPAN</t>
  </si>
  <si>
    <t>SENTINE DEVELOPMENT CORPORATION</t>
  </si>
  <si>
    <t>PR#48091, 07/07/25</t>
  </si>
  <si>
    <t>AIRSAVERS TECHNOLOGIES INC.</t>
  </si>
  <si>
    <t>PR#48092, 07/07/25</t>
  </si>
  <si>
    <t>DANTES, RUEL</t>
  </si>
  <si>
    <t>CRUZ, MARK VINCENT</t>
  </si>
  <si>
    <t>OE APPLIANCES SHOP</t>
  </si>
  <si>
    <t>ABARACOSO, SHERIY</t>
  </si>
  <si>
    <t>BANSIL, MARICON</t>
  </si>
  <si>
    <t>88 SMART COOL AIRCON INC.</t>
  </si>
  <si>
    <t>LANEZ, LARA MAE</t>
  </si>
  <si>
    <t>RIZZO, VINCE FERNANDO</t>
  </si>
  <si>
    <t>DANAN, MARIO</t>
  </si>
  <si>
    <t>PELLAS, CYNDY</t>
  </si>
  <si>
    <t>MALIT, MA. ROBERTA RIZZA/FERNANDO CLEMENTE</t>
  </si>
  <si>
    <t>JULIANO, ALLAN JOSEPH</t>
  </si>
  <si>
    <t>CATINDIG, VICTOR</t>
  </si>
  <si>
    <t>FELICIANO, INOCENCIA</t>
  </si>
  <si>
    <t>FERNANDEZ, KAREN JOY SARMIENTO</t>
  </si>
  <si>
    <t>PANLILIO, DANIEL</t>
  </si>
  <si>
    <t>LABUNG, ROMAR</t>
  </si>
  <si>
    <t>GARCIA, BEN</t>
  </si>
  <si>
    <t>PANTIG, REMEGIO</t>
  </si>
  <si>
    <t>10% DISCOUNT, APPROVED BY SIR RYAN</t>
  </si>
  <si>
    <t>NIERRAS, PETER</t>
  </si>
  <si>
    <t>KOOLD AIRE AIRCON AND REFRIGERATION REPAIR SHOP</t>
  </si>
  <si>
    <t>JNGJ ENTERPRISES</t>
  </si>
  <si>
    <t>INNASIA, CORP.</t>
  </si>
  <si>
    <t>3K AIRCOOL INC.</t>
  </si>
  <si>
    <t>RICKZON ENTERPRISES</t>
  </si>
  <si>
    <t>BARMEN REF SHOP</t>
  </si>
  <si>
    <t>PAM-00018453</t>
  </si>
  <si>
    <t>JAAES AIRCONDITIONING SERVICE</t>
  </si>
  <si>
    <t>MAF REF AND AIRCON REPAIR SHOP</t>
  </si>
  <si>
    <t>PR#48082, 06.05.25</t>
  </si>
  <si>
    <t>PR#48081, 05.31.25</t>
  </si>
  <si>
    <t>PR#48080, 06.04.25</t>
  </si>
  <si>
    <t>PR#48088, 07/02/25</t>
  </si>
  <si>
    <t>PR#48083</t>
  </si>
  <si>
    <t>PR#48084, 06.10.25</t>
  </si>
  <si>
    <t>PR#48085</t>
  </si>
  <si>
    <t>SUMAWAY, LANI</t>
  </si>
  <si>
    <t>DE GUZMAN, REY</t>
  </si>
  <si>
    <t>BACOLOD AR SUMMARY AS OF JULY 2025</t>
  </si>
  <si>
    <t>BAC-00008740</t>
  </si>
  <si>
    <t>BAC-00008935</t>
  </si>
  <si>
    <t>BAC-00008936</t>
  </si>
  <si>
    <t>BAC-00008991</t>
  </si>
  <si>
    <t>BAC-00009001</t>
  </si>
  <si>
    <t>BAC-00009015</t>
  </si>
  <si>
    <t>BAC-00009045</t>
  </si>
  <si>
    <t>BAC-00009050</t>
  </si>
  <si>
    <t>BAC-00009051</t>
  </si>
  <si>
    <t>BAC-00009057</t>
  </si>
  <si>
    <t>BAC-00009067</t>
  </si>
  <si>
    <t>BAC-00009083</t>
  </si>
  <si>
    <t>BAC-00009086</t>
  </si>
  <si>
    <t>BAC-00009087</t>
  </si>
  <si>
    <t>PREPARED BY:</t>
  </si>
  <si>
    <t>NOTED BY:</t>
  </si>
  <si>
    <t>SHEENA M. MONSERATE</t>
  </si>
  <si>
    <t>MS. RICHELL V. HICBAN</t>
  </si>
  <si>
    <t>SERVICE ACCOUNTING ASSISTANT</t>
  </si>
  <si>
    <t>SERVICE ACCOUNTING SUPERVISOR</t>
  </si>
  <si>
    <t>CDO AR SUMMARY AS OF JULY 2025</t>
  </si>
  <si>
    <t>CDO-00009817</t>
  </si>
  <si>
    <t>CDO-00009818</t>
  </si>
  <si>
    <t>CEBU AR SUMMARY AS OF JULY 2025</t>
  </si>
  <si>
    <t>CEB-00008945</t>
  </si>
  <si>
    <t>EMCOR INC MANDAUE</t>
  </si>
  <si>
    <t>NO SJR YET</t>
  </si>
  <si>
    <t>CEB-00010107</t>
  </si>
  <si>
    <t>UNITED MULTI SOLUTIONS INC.</t>
  </si>
  <si>
    <t>DAGUPAN AR SUMMARY AS OF JULY 2025</t>
  </si>
  <si>
    <t>DAG-00014636</t>
  </si>
  <si>
    <t>FORONDAS APPLIANCE SERVICE CENTER</t>
  </si>
  <si>
    <t>DAG-00015235</t>
  </si>
  <si>
    <t>MEGAWORK APPLIANCE SERVICE CENTER</t>
  </si>
  <si>
    <t>DAG-00015236</t>
  </si>
  <si>
    <t>DAG-00015237</t>
  </si>
  <si>
    <t>RL MANAOAT REF. &amp; AIRCON SERVICE CENTER</t>
  </si>
  <si>
    <t>DAG-00015239</t>
  </si>
  <si>
    <t>RSK APPLIANCES REPAIR SHOP</t>
  </si>
  <si>
    <t>DAG-00015602</t>
  </si>
  <si>
    <t>DAVAO AR SUMMARY AS OF JULY 2025</t>
  </si>
  <si>
    <t>DAV-00004787</t>
  </si>
  <si>
    <t>DAV-00004822</t>
  </si>
  <si>
    <t>DAV-00004923</t>
  </si>
  <si>
    <t>EMCOR SAN FRANCISCO</t>
  </si>
  <si>
    <t>DAV-00005082</t>
  </si>
  <si>
    <t>DAV-00005114</t>
  </si>
  <si>
    <t>DAV-00005115</t>
  </si>
  <si>
    <t>DAV-00005126</t>
  </si>
  <si>
    <t>DAV-00005127</t>
  </si>
  <si>
    <t>DAV-00005133</t>
  </si>
  <si>
    <t>DAV-00005136</t>
  </si>
  <si>
    <t>DAV-00005137</t>
  </si>
  <si>
    <t>DAV-00005139</t>
  </si>
  <si>
    <t>DAV-00005151</t>
  </si>
  <si>
    <t>DAV-00005152</t>
  </si>
  <si>
    <t>DAV-00005153</t>
  </si>
  <si>
    <t>DAV-00005155</t>
  </si>
  <si>
    <t>ILO-ILO AR SUMMARY AS OF JULY 2025</t>
  </si>
  <si>
    <t>ILO-00006203</t>
  </si>
  <si>
    <t>c/o davao collection</t>
  </si>
  <si>
    <t>ILO-00006703</t>
  </si>
  <si>
    <t>ILO-00006704</t>
  </si>
  <si>
    <t>ILO-00006705</t>
  </si>
  <si>
    <t>ILO-00006706</t>
  </si>
  <si>
    <t>ILO-00006725</t>
  </si>
  <si>
    <t>ILO-00006749</t>
  </si>
  <si>
    <t>ILO-00006750</t>
  </si>
  <si>
    <t>ILO-00006755</t>
  </si>
  <si>
    <t>ILO-00006766</t>
  </si>
  <si>
    <t>ILO-00006782</t>
  </si>
  <si>
    <t>ILO-00006783</t>
  </si>
  <si>
    <t>ILO-00006817</t>
  </si>
  <si>
    <t>ILO-00006833</t>
  </si>
  <si>
    <t>ILO-00006855</t>
  </si>
  <si>
    <t>NIG MARKETING CORP.</t>
  </si>
  <si>
    <t>ILO-00006868</t>
  </si>
  <si>
    <t>ILO-00006893</t>
  </si>
  <si>
    <t>ILO-00006894</t>
  </si>
  <si>
    <t>ILO-00006895</t>
  </si>
  <si>
    <t>ILO-00006904</t>
  </si>
  <si>
    <t>PAMPANGA AR SUMMARY AS OF JULY 2025</t>
  </si>
  <si>
    <t>PAM-00016045</t>
  </si>
  <si>
    <t>BALANCE</t>
  </si>
  <si>
    <t>PAM-00018064</t>
  </si>
  <si>
    <t>PAM-00018098</t>
  </si>
  <si>
    <t>PAM-00018099</t>
  </si>
  <si>
    <t>PAM-00018100</t>
  </si>
  <si>
    <t>PAM-00018121</t>
  </si>
  <si>
    <t>PAM-00018350</t>
  </si>
  <si>
    <t>PAM-00018351</t>
  </si>
  <si>
    <t>JAAES AIRCONDITIONING SERVICES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</si>
</sst>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3409]dd\-mmm\-yy;@"/>
    <numFmt numFmtId="177" formatCode="[$-409]dd\-mmm\-yy;@"/>
    <numFmt numFmtId="178" formatCode="_(* #,##0.00_);_(* \(#,##0.00\);_(* &quot;-&quot;??_);_(@_)"/>
    <numFmt numFmtId="179" formatCode="0_);[Red]\(0\)"/>
    <numFmt numFmtId="180" formatCode="&quot;PAM-&quot;00000000"/>
    <numFmt numFmtId="181" formatCode="0000"/>
    <numFmt numFmtId="182" formatCode="dd\-mmm"/>
    <numFmt numFmtId="183" formatCode="mm/dd/yy"/>
    <numFmt numFmtId="184" formatCode="&quot;ILO-&quot;00000000"/>
    <numFmt numFmtId="185" formatCode="&quot;DAV-&quot;00000000"/>
    <numFmt numFmtId="186" formatCode="&quot;DAG-&quot;00000000"/>
    <numFmt numFmtId="187" formatCode="&quot;CEB-&quot;00000000"/>
    <numFmt numFmtId="188" formatCode="&quot;CDO-&quot;00000000"/>
    <numFmt numFmtId="189" formatCode="&quot;BAC-&quot;00000000"/>
  </numFmts>
  <fonts count="53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2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indexed="13"/>
      <name val="Calibri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sz val="8"/>
      <name val="Calibri"/>
      <charset val="0"/>
    </font>
    <font>
      <sz val="8"/>
      <color indexed="53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sz val="8"/>
      <color indexed="18"/>
      <name val="Calibri"/>
      <charset val="0"/>
    </font>
    <font>
      <sz val="8"/>
      <color rgb="FFFF0000"/>
      <name val="Calibri"/>
      <charset val="0"/>
    </font>
    <font>
      <b/>
      <sz val="8"/>
      <color indexed="62"/>
      <name val="Calibri"/>
      <charset val="0"/>
    </font>
    <font>
      <b/>
      <sz val="8"/>
      <color rgb="FFFF0000"/>
      <name val="Calibri"/>
      <charset val="0"/>
    </font>
    <font>
      <b/>
      <sz val="8"/>
      <color indexed="13"/>
      <name val="Calibri"/>
      <charset val="0"/>
    </font>
    <font>
      <b/>
      <sz val="8"/>
      <color indexed="10"/>
      <name val="Calibri"/>
      <charset val="0"/>
    </font>
    <font>
      <sz val="8"/>
      <color indexed="10"/>
      <name val="Calibri"/>
      <charset val="0"/>
    </font>
    <font>
      <sz val="8"/>
      <name val="Trebuchet MS"/>
      <charset val="0"/>
    </font>
    <font>
      <sz val="8"/>
      <color indexed="10"/>
      <name val="Trebuchet MS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b/>
      <i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sz val="8"/>
      <color indexed="20"/>
      <name val="Calibri"/>
      <charset val="0"/>
    </font>
    <font>
      <sz val="10"/>
      <color rgb="FFFF0000"/>
      <name val="Arial"/>
      <charset val="0"/>
    </font>
    <font>
      <sz val="8"/>
      <color rgb="FFFF0000"/>
      <name val="Trebuchet MS"/>
      <charset val="0"/>
    </font>
    <font>
      <b/>
      <sz val="8"/>
      <color indexed="20"/>
      <name val="Calibri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9"/>
      <color indexed="10"/>
      <name val="Calibri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19" applyNumberFormat="0" applyAlignment="0" applyProtection="0">
      <alignment vertical="center"/>
    </xf>
    <xf numFmtId="0" fontId="43" fillId="5" borderId="20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5" fillId="6" borderId="21" applyNumberFormat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3" fontId="8" fillId="0" borderId="5" xfId="1" applyFont="1" applyFill="1" applyBorder="1" applyAlignment="1"/>
    <xf numFmtId="0" fontId="12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43" fontId="12" fillId="0" borderId="5" xfId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/>
    <xf numFmtId="176" fontId="8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/>
    <xf numFmtId="176" fontId="13" fillId="0" borderId="1" xfId="0" applyNumberFormat="1" applyFont="1" applyFill="1" applyBorder="1" applyAlignment="1">
      <alignment horizontal="center" vertical="center"/>
    </xf>
    <xf numFmtId="179" fontId="13" fillId="0" borderId="5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77" fontId="8" fillId="0" borderId="7" xfId="1" applyNumberFormat="1" applyFont="1" applyFill="1" applyBorder="1" applyAlignment="1"/>
    <xf numFmtId="177" fontId="8" fillId="0" borderId="7" xfId="1" applyNumberFormat="1" applyFont="1" applyFill="1" applyBorder="1" applyAlignment="1">
      <alignment wrapText="1"/>
    </xf>
    <xf numFmtId="0" fontId="8" fillId="0" borderId="0" xfId="0" applyFont="1" applyFill="1" applyBorder="1" applyAlignment="1"/>
    <xf numFmtId="0" fontId="5" fillId="0" borderId="2" xfId="0" applyFont="1" applyFill="1" applyBorder="1" applyAlignment="1">
      <alignment horizontal="center"/>
    </xf>
    <xf numFmtId="176" fontId="13" fillId="0" borderId="1" xfId="0" applyNumberFormat="1" applyFont="1" applyFill="1" applyBorder="1" applyAlignment="1"/>
    <xf numFmtId="178" fontId="8" fillId="0" borderId="1" xfId="0" applyNumberFormat="1" applyFont="1" applyFill="1" applyBorder="1" applyAlignment="1"/>
    <xf numFmtId="176" fontId="10" fillId="0" borderId="1" xfId="0" applyNumberFormat="1" applyFont="1" applyFill="1" applyBorder="1" applyAlignment="1"/>
    <xf numFmtId="177" fontId="8" fillId="0" borderId="1" xfId="0" applyNumberFormat="1" applyFont="1" applyFill="1" applyBorder="1" applyAlignment="1">
      <alignment horizontal="center"/>
    </xf>
    <xf numFmtId="177" fontId="8" fillId="0" borderId="7" xfId="0" applyNumberFormat="1" applyFont="1" applyFill="1" applyBorder="1" applyAlignment="1">
      <alignment horizontal="center"/>
    </xf>
    <xf numFmtId="176" fontId="8" fillId="0" borderId="7" xfId="0" applyNumberFormat="1" applyFont="1" applyFill="1" applyBorder="1" applyAlignment="1"/>
    <xf numFmtId="1" fontId="10" fillId="0" borderId="1" xfId="0" applyNumberFormat="1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/>
    </xf>
    <xf numFmtId="43" fontId="8" fillId="0" borderId="1" xfId="1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8" fontId="8" fillId="0" borderId="5" xfId="0" applyNumberFormat="1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178" fontId="8" fillId="0" borderId="5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justify" vertical="center"/>
    </xf>
    <xf numFmtId="1" fontId="7" fillId="0" borderId="1" xfId="0" applyNumberFormat="1" applyFont="1" applyFill="1" applyBorder="1" applyAlignment="1">
      <alignment horizontal="center" vertical="center"/>
    </xf>
    <xf numFmtId="43" fontId="8" fillId="0" borderId="5" xfId="1" applyFont="1" applyFill="1" applyBorder="1" applyAlignment="1">
      <alignment vertical="center"/>
    </xf>
    <xf numFmtId="177" fontId="8" fillId="0" borderId="7" xfId="1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/>
    </xf>
    <xf numFmtId="177" fontId="8" fillId="0" borderId="7" xfId="1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/>
    </xf>
    <xf numFmtId="181" fontId="7" fillId="0" borderId="1" xfId="0" applyNumberFormat="1" applyFont="1" applyFill="1" applyBorder="1" applyAlignment="1">
      <alignment horizontal="center"/>
    </xf>
    <xf numFmtId="177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/>
    <xf numFmtId="0" fontId="18" fillId="0" borderId="1" xfId="0" applyFont="1" applyFill="1" applyBorder="1" applyAlignment="1">
      <alignment horizontal="center"/>
    </xf>
    <xf numFmtId="178" fontId="12" fillId="0" borderId="1" xfId="0" applyNumberFormat="1" applyFont="1" applyFill="1" applyBorder="1" applyAlignment="1"/>
    <xf numFmtId="177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178" fontId="17" fillId="0" borderId="0" xfId="0" applyNumberFormat="1" applyFont="1" applyFill="1" applyBorder="1" applyAlignment="1"/>
    <xf numFmtId="182" fontId="8" fillId="0" borderId="8" xfId="0" applyNumberFormat="1" applyFont="1" applyFill="1" applyBorder="1" applyAlignment="1"/>
    <xf numFmtId="44" fontId="5" fillId="0" borderId="2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8" fillId="0" borderId="7" xfId="1" applyFont="1" applyFill="1" applyBorder="1" applyAlignment="1"/>
    <xf numFmtId="0" fontId="8" fillId="0" borderId="1" xfId="0" applyFont="1" applyFill="1" applyBorder="1" applyAlignment="1">
      <alignment horizontal="left" vertical="center" wrapText="1"/>
    </xf>
    <xf numFmtId="177" fontId="17" fillId="0" borderId="1" xfId="0" applyNumberFormat="1" applyFont="1" applyFill="1" applyBorder="1" applyAlignment="1"/>
    <xf numFmtId="0" fontId="12" fillId="0" borderId="1" xfId="0" applyFont="1" applyFill="1" applyBorder="1" applyAlignment="1">
      <alignment horizontal="center"/>
    </xf>
    <xf numFmtId="43" fontId="17" fillId="0" borderId="5" xfId="1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43" fontId="12" fillId="0" borderId="0" xfId="1" applyFont="1" applyFill="1" applyBorder="1" applyAlignment="1"/>
    <xf numFmtId="183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43" fontId="19" fillId="0" borderId="0" xfId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43" fontId="8" fillId="0" borderId="5" xfId="1" applyFont="1" applyFill="1" applyBorder="1" applyAlignment="1">
      <alignment horizontal="left"/>
    </xf>
    <xf numFmtId="43" fontId="8" fillId="0" borderId="1" xfId="1" applyFont="1" applyFill="1" applyBorder="1" applyAlignment="1">
      <alignment horizontal="left"/>
    </xf>
    <xf numFmtId="177" fontId="22" fillId="0" borderId="7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center"/>
    </xf>
    <xf numFmtId="0" fontId="23" fillId="2" borderId="7" xfId="0" applyFont="1" applyFill="1" applyBorder="1" applyAlignment="1"/>
    <xf numFmtId="0" fontId="18" fillId="2" borderId="7" xfId="0" applyFont="1" applyFill="1" applyBorder="1" applyAlignment="1"/>
    <xf numFmtId="0" fontId="17" fillId="2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/>
    </xf>
    <xf numFmtId="43" fontId="24" fillId="0" borderId="7" xfId="1" applyFont="1" applyFill="1" applyBorder="1" applyAlignment="1">
      <alignment horizontal="left"/>
    </xf>
    <xf numFmtId="177" fontId="8" fillId="0" borderId="0" xfId="1" applyNumberFormat="1" applyFont="1" applyFill="1" applyBorder="1" applyAlignment="1"/>
    <xf numFmtId="4" fontId="8" fillId="0" borderId="1" xfId="1" applyNumberFormat="1" applyFont="1" applyFill="1" applyBorder="1" applyAlignment="1">
      <alignment horizontal="right"/>
    </xf>
    <xf numFmtId="178" fontId="12" fillId="0" borderId="7" xfId="0" applyNumberFormat="1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176" fontId="8" fillId="0" borderId="0" xfId="0" applyNumberFormat="1" applyFont="1" applyFill="1" applyBorder="1" applyAlignment="1"/>
    <xf numFmtId="184" fontId="9" fillId="0" borderId="1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177" fontId="17" fillId="0" borderId="1" xfId="0" applyNumberFormat="1" applyFont="1" applyFill="1" applyBorder="1" applyAlignment="1">
      <alignment horizontal="center"/>
    </xf>
    <xf numFmtId="177" fontId="17" fillId="0" borderId="0" xfId="0" applyNumberFormat="1" applyFont="1" applyFill="1" applyBorder="1" applyAlignment="1">
      <alignment horizontal="center"/>
    </xf>
    <xf numFmtId="184" fontId="9" fillId="0" borderId="1" xfId="0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  <xf numFmtId="184" fontId="9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177" fontId="8" fillId="0" borderId="2" xfId="0" applyNumberFormat="1" applyFont="1" applyFill="1" applyBorder="1" applyAlignment="1">
      <alignment horizontal="center"/>
    </xf>
    <xf numFmtId="43" fontId="8" fillId="0" borderId="10" xfId="1" applyFont="1" applyFill="1" applyBorder="1" applyAlignment="1">
      <alignment horizontal="left"/>
    </xf>
    <xf numFmtId="43" fontId="8" fillId="0" borderId="2" xfId="1" applyFont="1" applyFill="1" applyBorder="1" applyAlignment="1">
      <alignment horizontal="left"/>
    </xf>
    <xf numFmtId="43" fontId="8" fillId="0" borderId="2" xfId="1" applyFont="1" applyFill="1" applyBorder="1" applyAlignment="1"/>
    <xf numFmtId="4" fontId="8" fillId="0" borderId="2" xfId="1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185" fontId="9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85" fontId="9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186" fontId="9" fillId="0" borderId="1" xfId="0" applyNumberFormat="1" applyFont="1" applyFill="1" applyBorder="1" applyAlignment="1">
      <alignment horizontal="center"/>
    </xf>
    <xf numFmtId="187" fontId="9" fillId="0" borderId="7" xfId="0" applyNumberFormat="1" applyFont="1" applyFill="1" applyBorder="1" applyAlignment="1">
      <alignment horizontal="center"/>
    </xf>
    <xf numFmtId="187" fontId="9" fillId="0" borderId="1" xfId="0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178" fontId="8" fillId="0" borderId="7" xfId="0" applyNumberFormat="1" applyFont="1" applyFill="1" applyBorder="1" applyAlignment="1"/>
    <xf numFmtId="187" fontId="9" fillId="0" borderId="2" xfId="0" applyNumberFormat="1" applyFont="1" applyFill="1" applyBorder="1" applyAlignment="1">
      <alignment horizontal="center"/>
    </xf>
    <xf numFmtId="188" fontId="9" fillId="0" borderId="1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189" fontId="9" fillId="0" borderId="1" xfId="0" applyNumberFormat="1" applyFont="1" applyFill="1" applyBorder="1" applyAlignment="1">
      <alignment horizontal="center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31" fillId="0" borderId="5" xfId="1" applyFont="1" applyFill="1" applyBorder="1" applyAlignment="1"/>
    <xf numFmtId="43" fontId="32" fillId="0" borderId="0" xfId="1" applyFont="1" applyFill="1" applyBorder="1" applyAlignment="1" applyProtection="1">
      <alignment horizontal="center" vertical="center" wrapText="1"/>
    </xf>
    <xf numFmtId="0" fontId="3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89" fontId="9" fillId="0" borderId="2" xfId="0" applyNumberFormat="1" applyFont="1" applyFill="1" applyBorder="1" applyAlignment="1">
      <alignment horizontal="center"/>
    </xf>
    <xf numFmtId="177" fontId="1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78"/>
  <sheetViews>
    <sheetView workbookViewId="0">
      <selection activeCell="C78" sqref="C78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58"/>
    <col min="6" max="6" width="14.4285714285714" style="159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9"/>
      <c r="F1" s="10"/>
      <c r="G1" s="8"/>
      <c r="H1" s="8"/>
      <c r="I1" s="8"/>
      <c r="J1" s="8"/>
      <c r="K1" s="8"/>
      <c r="L1" s="8"/>
      <c r="M1" s="8"/>
      <c r="N1" s="8"/>
      <c r="O1" s="8"/>
      <c r="P1" s="42"/>
      <c r="Q1" s="42"/>
    </row>
    <row r="2" s="1" customFormat="1" customHeight="1" spans="1:17">
      <c r="A2" s="8" t="s">
        <v>1</v>
      </c>
      <c r="B2" s="8"/>
      <c r="C2" s="8"/>
      <c r="D2" s="8"/>
      <c r="E2" s="9"/>
      <c r="F2" s="10"/>
      <c r="G2" s="8"/>
      <c r="H2" s="8"/>
      <c r="I2" s="8"/>
      <c r="J2" s="8"/>
      <c r="K2" s="8"/>
      <c r="L2" s="8"/>
      <c r="M2" s="8"/>
      <c r="N2" s="8"/>
      <c r="O2" s="8"/>
      <c r="P2" s="42"/>
      <c r="Q2" s="42"/>
    </row>
    <row r="3" s="1" customFormat="1" customHeight="1" spans="1:17">
      <c r="A3" s="8" t="s">
        <v>2</v>
      </c>
      <c r="B3" s="8"/>
      <c r="C3" s="8"/>
      <c r="D3" s="8"/>
      <c r="E3" s="9"/>
      <c r="F3" s="10"/>
      <c r="G3" s="8"/>
      <c r="H3" s="8"/>
      <c r="I3" s="8"/>
      <c r="J3" s="8"/>
      <c r="K3" s="8"/>
      <c r="L3" s="8"/>
      <c r="M3" s="8"/>
      <c r="N3" s="8"/>
      <c r="O3" s="8"/>
      <c r="P3" s="42"/>
      <c r="Q3" s="42"/>
    </row>
    <row r="4" s="1" customFormat="1" customHeight="1" spans="1:17">
      <c r="A4" s="8"/>
      <c r="B4" s="8"/>
      <c r="C4" s="8"/>
      <c r="D4" s="8"/>
      <c r="E4" s="9"/>
      <c r="F4" s="10"/>
      <c r="G4" s="8"/>
      <c r="H4" s="8"/>
      <c r="I4" s="8"/>
      <c r="J4" s="8"/>
      <c r="K4" s="8"/>
      <c r="L4" s="8"/>
      <c r="M4" s="8"/>
      <c r="N4" s="8"/>
      <c r="O4" s="8"/>
      <c r="P4" s="42"/>
      <c r="Q4" s="42"/>
    </row>
    <row r="5" s="1" customFormat="1" customHeight="1" spans="1:17">
      <c r="A5" s="69" t="s">
        <v>3</v>
      </c>
      <c r="B5" s="69"/>
      <c r="C5" s="8"/>
      <c r="D5" s="8"/>
      <c r="E5" s="9"/>
      <c r="F5" s="10"/>
      <c r="G5" s="8"/>
      <c r="H5" s="8"/>
      <c r="I5" s="8"/>
      <c r="J5" s="8"/>
      <c r="K5" s="8"/>
      <c r="L5" s="8"/>
      <c r="M5" s="8"/>
      <c r="N5" s="8"/>
      <c r="O5" s="8"/>
      <c r="P5" s="42"/>
      <c r="Q5" s="42"/>
    </row>
    <row r="6" s="1" customFormat="1" customHeight="1" spans="1:17">
      <c r="A6" s="12" t="s">
        <v>4</v>
      </c>
      <c r="B6" s="12" t="s">
        <v>5</v>
      </c>
      <c r="C6" s="12" t="s">
        <v>6</v>
      </c>
      <c r="D6" s="70" t="s">
        <v>7</v>
      </c>
      <c r="E6" s="13" t="s">
        <v>8</v>
      </c>
      <c r="F6" s="71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8" t="s">
        <v>17</v>
      </c>
      <c r="Q6" s="42"/>
    </row>
    <row r="7" s="1" customFormat="1" customHeight="1" spans="1:17">
      <c r="A7" s="15"/>
      <c r="B7" s="15"/>
      <c r="C7" s="15"/>
      <c r="D7" s="72"/>
      <c r="E7" s="160" t="s">
        <v>18</v>
      </c>
      <c r="F7" s="74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89"/>
      <c r="Q7" s="42"/>
    </row>
    <row r="8" s="1" customFormat="1" customHeight="1" spans="1:17">
      <c r="A8" s="29">
        <v>45839</v>
      </c>
      <c r="B8" s="29">
        <v>45839</v>
      </c>
      <c r="C8" s="161">
        <v>8976</v>
      </c>
      <c r="D8" s="20" t="s">
        <v>21</v>
      </c>
      <c r="E8" s="162">
        <v>45839</v>
      </c>
      <c r="F8" s="22">
        <v>5875</v>
      </c>
      <c r="G8" s="45"/>
      <c r="H8" s="45"/>
      <c r="I8" s="45"/>
      <c r="J8" s="45">
        <v>1100</v>
      </c>
      <c r="K8" s="45"/>
      <c r="L8" s="45"/>
      <c r="M8" s="45"/>
      <c r="N8" s="90">
        <f>SUM(G8:M8)</f>
        <v>1100</v>
      </c>
      <c r="O8" s="47"/>
      <c r="P8" s="25"/>
      <c r="Q8" s="42"/>
    </row>
    <row r="9" s="1" customFormat="1" customHeight="1" spans="1:17">
      <c r="A9" s="18">
        <v>45840</v>
      </c>
      <c r="B9" s="18">
        <v>45840</v>
      </c>
      <c r="C9" s="161">
        <v>8983</v>
      </c>
      <c r="D9" s="20" t="s">
        <v>22</v>
      </c>
      <c r="E9" s="21">
        <v>45842</v>
      </c>
      <c r="F9" s="163">
        <v>5878</v>
      </c>
      <c r="G9" s="23"/>
      <c r="H9" s="23"/>
      <c r="I9" s="23"/>
      <c r="J9" s="23">
        <v>3280</v>
      </c>
      <c r="K9" s="23"/>
      <c r="L9" s="23"/>
      <c r="M9" s="23"/>
      <c r="N9" s="23">
        <f>SUM(G9:M9)</f>
        <v>3280</v>
      </c>
      <c r="O9" s="40"/>
      <c r="P9" s="176" t="s">
        <v>23</v>
      </c>
      <c r="Q9" s="177"/>
    </row>
    <row r="10" s="1" customFormat="1" customHeight="1" spans="1:17">
      <c r="A10" s="29">
        <v>45840</v>
      </c>
      <c r="B10" s="29">
        <v>45840</v>
      </c>
      <c r="C10" s="161">
        <v>8984</v>
      </c>
      <c r="D10" s="20" t="s">
        <v>24</v>
      </c>
      <c r="E10" s="162">
        <v>45840</v>
      </c>
      <c r="F10" s="22">
        <v>5876</v>
      </c>
      <c r="G10" s="45"/>
      <c r="H10" s="45"/>
      <c r="I10" s="45"/>
      <c r="J10" s="45">
        <v>1870</v>
      </c>
      <c r="K10" s="45"/>
      <c r="L10" s="45"/>
      <c r="M10" s="45"/>
      <c r="N10" s="90">
        <f t="shared" ref="N10:N25" si="0">SUM(G10:M10)</f>
        <v>1870</v>
      </c>
      <c r="O10" s="47"/>
      <c r="P10" s="25"/>
      <c r="Q10" s="42"/>
    </row>
    <row r="11" s="1" customFormat="1" customHeight="1" spans="1:17">
      <c r="A11" s="29">
        <v>45848</v>
      </c>
      <c r="B11" s="29">
        <v>45848</v>
      </c>
      <c r="C11" s="161">
        <v>9002</v>
      </c>
      <c r="D11" s="20" t="s">
        <v>25</v>
      </c>
      <c r="E11" s="162">
        <v>45846</v>
      </c>
      <c r="F11" s="22">
        <v>5880</v>
      </c>
      <c r="G11" s="45"/>
      <c r="H11" s="45"/>
      <c r="I11" s="45"/>
      <c r="J11" s="45">
        <v>7150</v>
      </c>
      <c r="K11" s="45"/>
      <c r="L11" s="45"/>
      <c r="M11" s="45"/>
      <c r="N11" s="90">
        <f t="shared" si="0"/>
        <v>7150</v>
      </c>
      <c r="O11" s="47"/>
      <c r="P11" s="25"/>
      <c r="Q11" s="42"/>
    </row>
    <row r="12" s="1" customFormat="1" customHeight="1" spans="1:17">
      <c r="A12" s="29">
        <v>45848</v>
      </c>
      <c r="B12" s="29">
        <v>45848</v>
      </c>
      <c r="C12" s="161">
        <v>9003</v>
      </c>
      <c r="D12" s="20" t="s">
        <v>26</v>
      </c>
      <c r="E12" s="162">
        <v>45848</v>
      </c>
      <c r="F12" s="22">
        <v>5881</v>
      </c>
      <c r="G12" s="45"/>
      <c r="H12" s="45"/>
      <c r="I12" s="45"/>
      <c r="J12" s="45">
        <v>7200</v>
      </c>
      <c r="K12" s="45"/>
      <c r="L12" s="45"/>
      <c r="M12" s="45"/>
      <c r="N12" s="90">
        <f t="shared" si="0"/>
        <v>7200</v>
      </c>
      <c r="O12" s="47"/>
      <c r="P12" s="25"/>
      <c r="Q12" s="42"/>
    </row>
    <row r="13" s="1" customFormat="1" customHeight="1" spans="1:17">
      <c r="A13" s="29">
        <v>45854</v>
      </c>
      <c r="B13" s="29">
        <v>45854</v>
      </c>
      <c r="C13" s="161">
        <v>9052</v>
      </c>
      <c r="D13" s="20" t="s">
        <v>22</v>
      </c>
      <c r="E13" s="162">
        <v>45854</v>
      </c>
      <c r="F13" s="22">
        <v>5883</v>
      </c>
      <c r="G13" s="45"/>
      <c r="H13" s="45"/>
      <c r="I13" s="45"/>
      <c r="J13" s="45">
        <v>176</v>
      </c>
      <c r="K13" s="45"/>
      <c r="L13" s="45"/>
      <c r="M13" s="45"/>
      <c r="N13" s="90">
        <f t="shared" si="0"/>
        <v>176</v>
      </c>
      <c r="O13" s="47"/>
      <c r="P13" s="25"/>
      <c r="Q13" s="42"/>
    </row>
    <row r="14" s="1" customFormat="1" customHeight="1" spans="1:17">
      <c r="A14" s="29">
        <v>45856</v>
      </c>
      <c r="B14" s="29">
        <v>45856</v>
      </c>
      <c r="C14" s="161">
        <v>9058</v>
      </c>
      <c r="D14" s="20" t="s">
        <v>27</v>
      </c>
      <c r="E14" s="162">
        <v>45856</v>
      </c>
      <c r="F14" s="22">
        <v>5884</v>
      </c>
      <c r="G14" s="45"/>
      <c r="H14" s="45"/>
      <c r="I14" s="45"/>
      <c r="J14" s="45">
        <v>1120</v>
      </c>
      <c r="K14" s="45"/>
      <c r="L14" s="45"/>
      <c r="M14" s="45"/>
      <c r="N14" s="90">
        <f t="shared" si="0"/>
        <v>1120</v>
      </c>
      <c r="O14" s="47"/>
      <c r="P14" s="25"/>
      <c r="Q14" s="42"/>
    </row>
    <row r="15" s="1" customFormat="1" customHeight="1" spans="1:17">
      <c r="A15" s="29">
        <v>45859</v>
      </c>
      <c r="B15" s="29">
        <v>45859</v>
      </c>
      <c r="C15" s="161">
        <v>9073</v>
      </c>
      <c r="D15" s="20" t="s">
        <v>28</v>
      </c>
      <c r="E15" s="162">
        <v>45859</v>
      </c>
      <c r="F15" s="22">
        <v>5885</v>
      </c>
      <c r="G15" s="45"/>
      <c r="H15" s="45"/>
      <c r="I15" s="45"/>
      <c r="J15" s="45">
        <v>2200</v>
      </c>
      <c r="K15" s="45"/>
      <c r="L15" s="45"/>
      <c r="M15" s="45"/>
      <c r="N15" s="90">
        <f t="shared" si="0"/>
        <v>2200</v>
      </c>
      <c r="O15" s="47"/>
      <c r="P15" s="25"/>
      <c r="Q15" s="42"/>
    </row>
    <row r="16" s="1" customFormat="1" customHeight="1" spans="1:17">
      <c r="A16" s="29">
        <v>45859</v>
      </c>
      <c r="B16" s="29">
        <v>45859</v>
      </c>
      <c r="C16" s="161">
        <v>9074</v>
      </c>
      <c r="D16" s="20" t="s">
        <v>29</v>
      </c>
      <c r="E16" s="162">
        <v>45859</v>
      </c>
      <c r="F16" s="22">
        <v>5886</v>
      </c>
      <c r="G16" s="45"/>
      <c r="H16" s="45"/>
      <c r="I16" s="45"/>
      <c r="J16" s="45">
        <v>2000</v>
      </c>
      <c r="K16" s="45"/>
      <c r="L16" s="45"/>
      <c r="M16" s="45"/>
      <c r="N16" s="90">
        <f t="shared" si="0"/>
        <v>2000</v>
      </c>
      <c r="O16" s="47"/>
      <c r="P16" s="25"/>
      <c r="Q16" s="42"/>
    </row>
    <row r="17" s="1" customFormat="1" customHeight="1" spans="1:17">
      <c r="A17" s="18">
        <v>45867</v>
      </c>
      <c r="B17" s="18">
        <v>45867</v>
      </c>
      <c r="C17" s="161">
        <v>9116</v>
      </c>
      <c r="D17" s="20" t="s">
        <v>27</v>
      </c>
      <c r="E17" s="21">
        <v>45867</v>
      </c>
      <c r="F17" s="22">
        <v>5887</v>
      </c>
      <c r="G17" s="23"/>
      <c r="H17" s="23"/>
      <c r="I17" s="23"/>
      <c r="J17" s="23">
        <v>6912</v>
      </c>
      <c r="K17" s="23"/>
      <c r="L17" s="23"/>
      <c r="M17" s="23"/>
      <c r="N17" s="23">
        <f t="shared" si="0"/>
        <v>6912</v>
      </c>
      <c r="O17" s="40"/>
      <c r="P17" s="25"/>
      <c r="Q17" s="177"/>
    </row>
    <row r="18" s="1" customFormat="1" customHeight="1" spans="1:17">
      <c r="A18" s="29">
        <v>45867</v>
      </c>
      <c r="B18" s="29">
        <v>45867</v>
      </c>
      <c r="C18" s="161">
        <v>9123</v>
      </c>
      <c r="D18" s="20" t="s">
        <v>30</v>
      </c>
      <c r="E18" s="162">
        <v>45867</v>
      </c>
      <c r="F18" s="22">
        <v>5888</v>
      </c>
      <c r="G18" s="45"/>
      <c r="H18" s="45"/>
      <c r="I18" s="45"/>
      <c r="J18" s="45">
        <v>2400</v>
      </c>
      <c r="K18" s="45"/>
      <c r="L18" s="45"/>
      <c r="M18" s="45"/>
      <c r="N18" s="90">
        <f t="shared" si="0"/>
        <v>2400</v>
      </c>
      <c r="O18" s="47"/>
      <c r="P18" s="25"/>
      <c r="Q18" s="42"/>
    </row>
    <row r="19" s="1" customFormat="1" customHeight="1" spans="1:17">
      <c r="A19" s="29">
        <v>45864</v>
      </c>
      <c r="B19" s="29">
        <v>45864</v>
      </c>
      <c r="C19" s="161">
        <v>9103</v>
      </c>
      <c r="D19" s="20" t="s">
        <v>27</v>
      </c>
      <c r="E19" s="162">
        <v>45868</v>
      </c>
      <c r="F19" s="22">
        <v>5889</v>
      </c>
      <c r="G19" s="45"/>
      <c r="H19" s="45"/>
      <c r="I19" s="45"/>
      <c r="J19" s="45">
        <v>2200</v>
      </c>
      <c r="K19" s="45"/>
      <c r="L19" s="45"/>
      <c r="M19" s="45"/>
      <c r="N19" s="90">
        <f t="shared" si="0"/>
        <v>2200</v>
      </c>
      <c r="O19" s="47"/>
      <c r="P19" s="25" t="s">
        <v>31</v>
      </c>
      <c r="Q19" s="42"/>
    </row>
    <row r="20" s="1" customFormat="1" customHeight="1" spans="1:17">
      <c r="A20" s="24" t="s">
        <v>32</v>
      </c>
      <c r="B20" s="77"/>
      <c r="C20" s="78"/>
      <c r="D20" s="79"/>
      <c r="E20" s="164"/>
      <c r="F20" s="22" t="s">
        <v>33</v>
      </c>
      <c r="G20" s="81">
        <f>SUM(G8:G19)</f>
        <v>0</v>
      </c>
      <c r="H20" s="81">
        <f t="shared" ref="H20:N20" si="1">SUM(H8:H19)</f>
        <v>0</v>
      </c>
      <c r="I20" s="81">
        <f t="shared" si="1"/>
        <v>0</v>
      </c>
      <c r="J20" s="81">
        <f t="shared" si="1"/>
        <v>37608</v>
      </c>
      <c r="K20" s="81">
        <f t="shared" si="1"/>
        <v>0</v>
      </c>
      <c r="L20" s="81">
        <f t="shared" si="1"/>
        <v>0</v>
      </c>
      <c r="M20" s="81">
        <f t="shared" si="1"/>
        <v>0</v>
      </c>
      <c r="N20" s="81">
        <f t="shared" si="1"/>
        <v>37608</v>
      </c>
      <c r="O20" s="92"/>
      <c r="P20" s="25"/>
      <c r="Q20" s="42"/>
    </row>
    <row r="21" s="1" customFormat="1" customHeight="1" spans="1:17">
      <c r="A21" s="82"/>
      <c r="B21" s="82"/>
      <c r="C21" s="83"/>
      <c r="D21" s="84"/>
      <c r="E21" s="165"/>
      <c r="F21" s="166"/>
      <c r="G21" s="86"/>
      <c r="H21" s="86"/>
      <c r="I21" s="86"/>
      <c r="J21" s="86"/>
      <c r="K21" s="86"/>
      <c r="L21" s="86"/>
      <c r="M21" s="86"/>
      <c r="N21" s="86"/>
      <c r="O21" s="8"/>
      <c r="P21" s="38"/>
      <c r="Q21" s="42"/>
    </row>
    <row r="22" s="1" customFormat="1" customHeight="1" spans="1:17">
      <c r="A22" s="8" t="s">
        <v>0</v>
      </c>
      <c r="B22" s="8"/>
      <c r="C22" s="8"/>
      <c r="D22" s="8"/>
      <c r="E22" s="9"/>
      <c r="F22" s="10"/>
      <c r="G22" s="8"/>
      <c r="H22" s="8"/>
      <c r="I22" s="8"/>
      <c r="J22" s="8"/>
      <c r="K22" s="8"/>
      <c r="L22" s="8"/>
      <c r="M22" s="8"/>
      <c r="N22" s="8"/>
      <c r="O22" s="8"/>
      <c r="P22" s="38"/>
      <c r="Q22" s="42"/>
    </row>
    <row r="23" s="1" customFormat="1" customHeight="1" spans="1:17">
      <c r="A23" s="8" t="s">
        <v>1</v>
      </c>
      <c r="B23" s="8"/>
      <c r="C23" s="8"/>
      <c r="D23" s="8"/>
      <c r="E23" s="9"/>
      <c r="F23" s="10"/>
      <c r="G23" s="8"/>
      <c r="H23" s="8"/>
      <c r="I23" s="8"/>
      <c r="J23" s="8"/>
      <c r="K23" s="8"/>
      <c r="L23" s="8"/>
      <c r="M23" s="8"/>
      <c r="N23" s="8"/>
      <c r="O23" s="8"/>
      <c r="P23" s="38"/>
      <c r="Q23" s="42"/>
    </row>
    <row r="24" s="1" customFormat="1" customHeight="1" spans="1:17">
      <c r="A24" s="8" t="s">
        <v>2</v>
      </c>
      <c r="B24" s="8"/>
      <c r="C24" s="8"/>
      <c r="D24" s="8"/>
      <c r="E24" s="9"/>
      <c r="F24" s="10"/>
      <c r="G24" s="8"/>
      <c r="H24" s="8"/>
      <c r="I24" s="8"/>
      <c r="J24" s="8"/>
      <c r="K24" s="8"/>
      <c r="L24" s="8"/>
      <c r="M24" s="8"/>
      <c r="N24" s="8"/>
      <c r="O24" s="8"/>
      <c r="P24" s="38"/>
      <c r="Q24" s="42"/>
    </row>
    <row r="25" s="1" customFormat="1" customHeight="1" spans="1:17">
      <c r="A25" s="8"/>
      <c r="B25" s="8"/>
      <c r="C25" s="8"/>
      <c r="D25" s="8"/>
      <c r="E25" s="9"/>
      <c r="F25" s="10"/>
      <c r="G25" s="8"/>
      <c r="H25" s="8"/>
      <c r="I25" s="8"/>
      <c r="J25" s="8"/>
      <c r="K25" s="8"/>
      <c r="L25" s="8"/>
      <c r="M25" s="8"/>
      <c r="N25" s="8"/>
      <c r="O25" s="8"/>
      <c r="P25" s="38"/>
      <c r="Q25" s="42"/>
    </row>
    <row r="26" s="1" customFormat="1" customHeight="1" spans="1:17">
      <c r="A26" s="69" t="s">
        <v>34</v>
      </c>
      <c r="B26" s="69"/>
      <c r="C26" s="8"/>
      <c r="D26" s="8"/>
      <c r="E26" s="9"/>
      <c r="F26" s="10"/>
      <c r="G26" s="8"/>
      <c r="H26" s="8"/>
      <c r="I26" s="8"/>
      <c r="J26" s="8"/>
      <c r="K26" s="8"/>
      <c r="L26" s="8"/>
      <c r="M26" s="8"/>
      <c r="N26" s="8"/>
      <c r="O26" s="8"/>
      <c r="P26" s="38"/>
      <c r="Q26" s="42"/>
    </row>
    <row r="27" s="1" customFormat="1" customHeight="1" spans="1:17">
      <c r="A27" s="11" t="s">
        <v>4</v>
      </c>
      <c r="B27" s="11" t="s">
        <v>5</v>
      </c>
      <c r="C27" s="12" t="s">
        <v>6</v>
      </c>
      <c r="D27" s="12" t="s">
        <v>7</v>
      </c>
      <c r="E27" s="13" t="s">
        <v>8</v>
      </c>
      <c r="F27" s="12" t="s">
        <v>35</v>
      </c>
      <c r="G27" s="12" t="s">
        <v>10</v>
      </c>
      <c r="H27" s="14" t="s">
        <v>11</v>
      </c>
      <c r="I27" s="14"/>
      <c r="J27" s="12" t="s">
        <v>12</v>
      </c>
      <c r="K27" s="12" t="s">
        <v>13</v>
      </c>
      <c r="L27" s="39" t="s">
        <v>14</v>
      </c>
      <c r="M27" s="39"/>
      <c r="N27" s="12" t="s">
        <v>15</v>
      </c>
      <c r="O27" s="12" t="s">
        <v>16</v>
      </c>
      <c r="P27" s="12" t="s">
        <v>36</v>
      </c>
      <c r="Q27" s="12" t="s">
        <v>37</v>
      </c>
    </row>
    <row r="28" s="1" customFormat="1" customHeight="1" spans="1:17">
      <c r="A28" s="11"/>
      <c r="B28" s="11"/>
      <c r="C28" s="15"/>
      <c r="D28" s="15"/>
      <c r="E28" s="16" t="s">
        <v>18</v>
      </c>
      <c r="F28" s="15"/>
      <c r="G28" s="15"/>
      <c r="H28" s="17" t="s">
        <v>19</v>
      </c>
      <c r="I28" s="17" t="s">
        <v>20</v>
      </c>
      <c r="J28" s="15"/>
      <c r="K28" s="15"/>
      <c r="L28" s="17" t="s">
        <v>19</v>
      </c>
      <c r="M28" s="17" t="s">
        <v>20</v>
      </c>
      <c r="N28" s="15"/>
      <c r="O28" s="15"/>
      <c r="P28" s="15"/>
      <c r="Q28" s="15"/>
    </row>
    <row r="29" s="1" customFormat="1" customHeight="1" spans="1:17">
      <c r="A29" s="18">
        <v>45841</v>
      </c>
      <c r="B29" s="18">
        <v>45841</v>
      </c>
      <c r="C29" s="161">
        <v>8991</v>
      </c>
      <c r="D29" s="20" t="s">
        <v>38</v>
      </c>
      <c r="E29" s="21"/>
      <c r="F29" s="22">
        <v>48651</v>
      </c>
      <c r="G29" s="23"/>
      <c r="H29" s="23"/>
      <c r="I29" s="23"/>
      <c r="J29" s="23">
        <v>5200</v>
      </c>
      <c r="K29" s="23"/>
      <c r="L29" s="23"/>
      <c r="M29" s="23"/>
      <c r="N29" s="23">
        <f t="shared" ref="N29:N48" si="2">SUM(G29:M29)</f>
        <v>5200</v>
      </c>
      <c r="O29" s="40"/>
      <c r="P29" s="25"/>
      <c r="Q29" s="18"/>
    </row>
    <row r="30" s="1" customFormat="1" customHeight="1" spans="1:17">
      <c r="A30" s="18">
        <v>45848</v>
      </c>
      <c r="B30" s="18">
        <v>45848</v>
      </c>
      <c r="C30" s="161">
        <v>9001</v>
      </c>
      <c r="D30" s="20" t="s">
        <v>30</v>
      </c>
      <c r="E30" s="21"/>
      <c r="F30" s="22">
        <v>48652</v>
      </c>
      <c r="G30" s="23"/>
      <c r="H30" s="23"/>
      <c r="I30" s="23"/>
      <c r="J30" s="23"/>
      <c r="K30" s="23">
        <v>49750</v>
      </c>
      <c r="L30" s="23"/>
      <c r="M30" s="23"/>
      <c r="N30" s="23">
        <f t="shared" si="2"/>
        <v>49750</v>
      </c>
      <c r="O30" s="40"/>
      <c r="P30" s="25"/>
      <c r="Q30" s="18"/>
    </row>
    <row r="31" s="1" customFormat="1" customHeight="1" spans="1:17">
      <c r="A31" s="18">
        <v>45849</v>
      </c>
      <c r="B31" s="18">
        <v>45849</v>
      </c>
      <c r="C31" s="161">
        <v>9015</v>
      </c>
      <c r="D31" s="20" t="s">
        <v>39</v>
      </c>
      <c r="E31" s="21"/>
      <c r="F31" s="22"/>
      <c r="G31" s="23"/>
      <c r="H31" s="23"/>
      <c r="I31" s="23"/>
      <c r="J31" s="23">
        <v>9640</v>
      </c>
      <c r="K31" s="23"/>
      <c r="L31" s="23"/>
      <c r="M31" s="23"/>
      <c r="N31" s="23">
        <f t="shared" si="2"/>
        <v>9640</v>
      </c>
      <c r="O31" s="40"/>
      <c r="P31" s="25"/>
      <c r="Q31" s="18"/>
    </row>
    <row r="32" s="1" customFormat="1" customHeight="1" spans="1:17">
      <c r="A32" s="18">
        <v>45853</v>
      </c>
      <c r="B32" s="18">
        <v>45853</v>
      </c>
      <c r="C32" s="161">
        <v>9045</v>
      </c>
      <c r="D32" s="20" t="s">
        <v>39</v>
      </c>
      <c r="E32" s="21"/>
      <c r="F32" s="22"/>
      <c r="G32" s="23"/>
      <c r="H32" s="23"/>
      <c r="I32" s="23"/>
      <c r="J32" s="23">
        <v>616</v>
      </c>
      <c r="K32" s="23"/>
      <c r="L32" s="23"/>
      <c r="M32" s="23"/>
      <c r="N32" s="23">
        <f t="shared" si="2"/>
        <v>616</v>
      </c>
      <c r="O32" s="40"/>
      <c r="P32" s="25"/>
      <c r="Q32" s="18"/>
    </row>
    <row r="33" s="1" customFormat="1" customHeight="1" spans="1:17">
      <c r="A33" s="18">
        <v>45854</v>
      </c>
      <c r="B33" s="18">
        <v>45854</v>
      </c>
      <c r="C33" s="161">
        <v>9050</v>
      </c>
      <c r="D33" s="20" t="s">
        <v>39</v>
      </c>
      <c r="E33" s="21"/>
      <c r="F33" s="22"/>
      <c r="G33" s="23"/>
      <c r="H33" s="23"/>
      <c r="I33" s="23"/>
      <c r="J33" s="23">
        <v>2200</v>
      </c>
      <c r="K33" s="23"/>
      <c r="L33" s="23"/>
      <c r="M33" s="23"/>
      <c r="N33" s="23">
        <f t="shared" si="2"/>
        <v>2200</v>
      </c>
      <c r="O33" s="40"/>
      <c r="P33" s="25"/>
      <c r="Q33" s="18"/>
    </row>
    <row r="34" s="1" customFormat="1" customHeight="1" spans="1:17">
      <c r="A34" s="18">
        <v>45854</v>
      </c>
      <c r="B34" s="18">
        <v>45854</v>
      </c>
      <c r="C34" s="161">
        <v>9051</v>
      </c>
      <c r="D34" s="20" t="s">
        <v>39</v>
      </c>
      <c r="E34" s="21"/>
      <c r="F34" s="22"/>
      <c r="G34" s="23"/>
      <c r="H34" s="23"/>
      <c r="I34" s="23"/>
      <c r="J34" s="23">
        <v>2200</v>
      </c>
      <c r="K34" s="23"/>
      <c r="L34" s="23"/>
      <c r="M34" s="23"/>
      <c r="N34" s="23">
        <f t="shared" si="2"/>
        <v>2200</v>
      </c>
      <c r="O34" s="40"/>
      <c r="P34" s="25"/>
      <c r="Q34" s="18"/>
    </row>
    <row r="35" s="1" customFormat="1" customHeight="1" spans="1:17">
      <c r="A35" s="18">
        <v>45855</v>
      </c>
      <c r="B35" s="18">
        <v>45855</v>
      </c>
      <c r="C35" s="161">
        <v>9057</v>
      </c>
      <c r="D35" s="20" t="s">
        <v>40</v>
      </c>
      <c r="E35" s="21"/>
      <c r="F35" s="22">
        <v>48655</v>
      </c>
      <c r="G35" s="23"/>
      <c r="H35" s="23"/>
      <c r="I35" s="23"/>
      <c r="J35" s="23">
        <v>2156</v>
      </c>
      <c r="K35" s="23"/>
      <c r="L35" s="23"/>
      <c r="M35" s="23"/>
      <c r="N35" s="23">
        <f t="shared" si="2"/>
        <v>2156</v>
      </c>
      <c r="O35" s="40"/>
      <c r="P35" s="25"/>
      <c r="Q35" s="18"/>
    </row>
    <row r="36" s="1" customFormat="1" customHeight="1" spans="1:17">
      <c r="A36" s="18">
        <v>45856</v>
      </c>
      <c r="B36" s="18">
        <v>45856</v>
      </c>
      <c r="C36" s="161">
        <v>9067</v>
      </c>
      <c r="D36" s="20" t="s">
        <v>39</v>
      </c>
      <c r="E36" s="21"/>
      <c r="F36" s="22"/>
      <c r="G36" s="23"/>
      <c r="H36" s="23"/>
      <c r="I36" s="23"/>
      <c r="J36" s="23">
        <v>880</v>
      </c>
      <c r="K36" s="23"/>
      <c r="L36" s="23"/>
      <c r="M36" s="23"/>
      <c r="N36" s="23">
        <f t="shared" si="2"/>
        <v>880</v>
      </c>
      <c r="O36" s="40"/>
      <c r="P36" s="25"/>
      <c r="Q36" s="18"/>
    </row>
    <row r="37" s="1" customFormat="1" customHeight="1" spans="1:17">
      <c r="A37" s="18">
        <v>45861</v>
      </c>
      <c r="B37" s="18">
        <v>45861</v>
      </c>
      <c r="C37" s="161">
        <v>9083</v>
      </c>
      <c r="D37" s="20" t="s">
        <v>41</v>
      </c>
      <c r="E37" s="21"/>
      <c r="F37" s="22"/>
      <c r="G37" s="23"/>
      <c r="H37" s="23"/>
      <c r="I37" s="23"/>
      <c r="J37" s="23"/>
      <c r="K37" s="23">
        <v>4200</v>
      </c>
      <c r="L37" s="23"/>
      <c r="M37" s="23"/>
      <c r="N37" s="23">
        <f t="shared" si="2"/>
        <v>4200</v>
      </c>
      <c r="O37" s="40"/>
      <c r="P37" s="25"/>
      <c r="Q37" s="18"/>
    </row>
    <row r="38" s="1" customFormat="1" customHeight="1" spans="1:17">
      <c r="A38" s="18">
        <v>45861</v>
      </c>
      <c r="B38" s="18">
        <v>45861</v>
      </c>
      <c r="C38" s="161">
        <v>9086</v>
      </c>
      <c r="D38" s="20" t="s">
        <v>39</v>
      </c>
      <c r="E38" s="21"/>
      <c r="F38" s="22"/>
      <c r="G38" s="23"/>
      <c r="H38" s="23"/>
      <c r="I38" s="23"/>
      <c r="J38" s="23">
        <v>4400</v>
      </c>
      <c r="K38" s="23"/>
      <c r="L38" s="23"/>
      <c r="M38" s="23"/>
      <c r="N38" s="23">
        <f t="shared" si="2"/>
        <v>4400</v>
      </c>
      <c r="O38" s="40"/>
      <c r="P38" s="25"/>
      <c r="Q38" s="18"/>
    </row>
    <row r="39" s="1" customFormat="1" customHeight="1" spans="1:17">
      <c r="A39" s="18">
        <v>45861</v>
      </c>
      <c r="B39" s="18">
        <v>45861</v>
      </c>
      <c r="C39" s="161">
        <v>9087</v>
      </c>
      <c r="D39" s="20" t="s">
        <v>40</v>
      </c>
      <c r="E39" s="21"/>
      <c r="F39" s="22">
        <v>48657</v>
      </c>
      <c r="G39" s="23"/>
      <c r="H39" s="23"/>
      <c r="I39" s="23"/>
      <c r="J39" s="23">
        <v>4400</v>
      </c>
      <c r="K39" s="23"/>
      <c r="L39" s="23"/>
      <c r="M39" s="23"/>
      <c r="N39" s="23">
        <f t="shared" si="2"/>
        <v>4400</v>
      </c>
      <c r="O39" s="40"/>
      <c r="P39" s="25"/>
      <c r="Q39" s="18"/>
    </row>
    <row r="40" s="1" customFormat="1" customHeight="1" spans="1:17">
      <c r="A40" s="18">
        <v>45864</v>
      </c>
      <c r="B40" s="18">
        <v>45864</v>
      </c>
      <c r="C40" s="19" t="s">
        <v>42</v>
      </c>
      <c r="D40" s="20" t="s">
        <v>39</v>
      </c>
      <c r="E40" s="21"/>
      <c r="F40" s="22"/>
      <c r="G40" s="23"/>
      <c r="H40" s="23"/>
      <c r="I40" s="23"/>
      <c r="J40" s="23">
        <v>3280</v>
      </c>
      <c r="K40" s="23"/>
      <c r="L40" s="23"/>
      <c r="M40" s="23"/>
      <c r="N40" s="23">
        <f t="shared" si="2"/>
        <v>3280</v>
      </c>
      <c r="O40" s="40"/>
      <c r="P40" s="25"/>
      <c r="Q40" s="18"/>
    </row>
    <row r="41" s="1" customFormat="1" customHeight="1" spans="1:17">
      <c r="A41" s="18">
        <v>45864</v>
      </c>
      <c r="B41" s="18">
        <v>45864</v>
      </c>
      <c r="C41" s="19" t="s">
        <v>43</v>
      </c>
      <c r="D41" s="20" t="s">
        <v>38</v>
      </c>
      <c r="E41" s="21"/>
      <c r="F41" s="22">
        <v>48659</v>
      </c>
      <c r="G41" s="23"/>
      <c r="H41" s="23"/>
      <c r="I41" s="23"/>
      <c r="J41" s="23">
        <v>5408</v>
      </c>
      <c r="K41" s="23"/>
      <c r="L41" s="23"/>
      <c r="M41" s="23"/>
      <c r="N41" s="23">
        <f t="shared" si="2"/>
        <v>5408</v>
      </c>
      <c r="O41" s="40"/>
      <c r="P41" s="25"/>
      <c r="Q41" s="18"/>
    </row>
    <row r="42" s="1" customFormat="1" customHeight="1" spans="1:17">
      <c r="A42" s="18">
        <v>45868</v>
      </c>
      <c r="B42" s="18">
        <v>45868</v>
      </c>
      <c r="C42" s="19" t="s">
        <v>44</v>
      </c>
      <c r="D42" s="20" t="s">
        <v>40</v>
      </c>
      <c r="E42" s="21"/>
      <c r="F42" s="22">
        <v>48661</v>
      </c>
      <c r="G42" s="23"/>
      <c r="H42" s="23"/>
      <c r="I42" s="23"/>
      <c r="J42" s="23">
        <v>13280</v>
      </c>
      <c r="K42" s="23"/>
      <c r="L42" s="23"/>
      <c r="M42" s="23"/>
      <c r="N42" s="23">
        <f t="shared" si="2"/>
        <v>13280</v>
      </c>
      <c r="O42" s="40"/>
      <c r="P42" s="25"/>
      <c r="Q42" s="18"/>
    </row>
    <row r="43" s="1" customFormat="1" customHeight="1" spans="1:17">
      <c r="A43" s="18">
        <v>45869</v>
      </c>
      <c r="B43" s="18">
        <v>45869</v>
      </c>
      <c r="C43" s="19" t="s">
        <v>45</v>
      </c>
      <c r="D43" s="20" t="s">
        <v>38</v>
      </c>
      <c r="E43" s="21"/>
      <c r="F43" s="22">
        <v>48660</v>
      </c>
      <c r="G43" s="23"/>
      <c r="H43" s="23"/>
      <c r="I43" s="23"/>
      <c r="J43" s="23">
        <v>8008</v>
      </c>
      <c r="K43" s="23"/>
      <c r="L43" s="23"/>
      <c r="M43" s="23"/>
      <c r="N43" s="23">
        <f t="shared" si="2"/>
        <v>8008</v>
      </c>
      <c r="O43" s="40"/>
      <c r="P43" s="25"/>
      <c r="Q43" s="18"/>
    </row>
    <row r="44" s="1" customFormat="1" customHeight="1" spans="1:17">
      <c r="A44" s="24" t="s">
        <v>15</v>
      </c>
      <c r="B44" s="20"/>
      <c r="C44" s="25"/>
      <c r="D44" s="20"/>
      <c r="E44" s="21"/>
      <c r="F44" s="22"/>
      <c r="G44" s="26">
        <f>SUM(G9:G43)</f>
        <v>0</v>
      </c>
      <c r="H44" s="26">
        <f>SUM(H9:H43)</f>
        <v>0</v>
      </c>
      <c r="I44" s="26">
        <f>SUM(I9:I43)</f>
        <v>0</v>
      </c>
      <c r="J44" s="26">
        <f>SUM(J29:J43)</f>
        <v>61668</v>
      </c>
      <c r="K44" s="26">
        <f>SUM(K9:K43)</f>
        <v>53950</v>
      </c>
      <c r="L44" s="26">
        <f>SUM(L9:L43)</f>
        <v>0</v>
      </c>
      <c r="M44" s="26">
        <f>SUM(M9:M43)</f>
        <v>0</v>
      </c>
      <c r="N44" s="26">
        <f>SUM(N29:N43)</f>
        <v>115618</v>
      </c>
      <c r="O44" s="40"/>
      <c r="P44" s="25"/>
      <c r="Q44" s="18"/>
    </row>
    <row r="45" s="1" customFormat="1" customHeight="1" spans="1:17">
      <c r="A45" s="84" t="s">
        <v>46</v>
      </c>
      <c r="B45" s="24"/>
      <c r="C45" s="93"/>
      <c r="D45" s="24"/>
      <c r="E45" s="167"/>
      <c r="F45" s="141"/>
      <c r="G45" s="168">
        <f>G20+G44</f>
        <v>0</v>
      </c>
      <c r="H45" s="168">
        <f t="shared" ref="H45:N45" si="3">H20+H44</f>
        <v>0</v>
      </c>
      <c r="I45" s="168">
        <f t="shared" si="3"/>
        <v>0</v>
      </c>
      <c r="J45" s="168">
        <f t="shared" si="3"/>
        <v>99276</v>
      </c>
      <c r="K45" s="168">
        <f t="shared" si="3"/>
        <v>53950</v>
      </c>
      <c r="L45" s="168">
        <f t="shared" si="3"/>
        <v>0</v>
      </c>
      <c r="M45" s="168">
        <f t="shared" si="3"/>
        <v>0</v>
      </c>
      <c r="N45" s="168">
        <f t="shared" si="3"/>
        <v>153226</v>
      </c>
      <c r="O45" s="40"/>
      <c r="P45" s="25"/>
      <c r="Q45" s="18"/>
    </row>
    <row r="46" s="1" customFormat="1" customHeight="1" spans="1:17">
      <c r="A46" s="84"/>
      <c r="B46" s="95"/>
      <c r="C46" s="96"/>
      <c r="D46" s="95"/>
      <c r="E46" s="9"/>
      <c r="F46" s="10"/>
      <c r="G46" s="98"/>
      <c r="H46" s="98"/>
      <c r="I46" s="98"/>
      <c r="J46" s="98"/>
      <c r="K46" s="98"/>
      <c r="L46" s="98"/>
      <c r="M46" s="98"/>
      <c r="N46" s="98"/>
      <c r="O46" s="120"/>
      <c r="P46" s="38"/>
      <c r="Q46" s="124"/>
    </row>
    <row r="47" s="1" customFormat="1" customHeight="1" spans="1:17">
      <c r="A47" s="99"/>
      <c r="B47" s="99"/>
      <c r="C47" s="100"/>
      <c r="D47" s="101"/>
      <c r="E47" s="169"/>
      <c r="F47" s="170"/>
      <c r="G47" s="102"/>
      <c r="H47" s="102"/>
      <c r="I47" s="42"/>
      <c r="J47" s="42"/>
      <c r="K47" s="42"/>
      <c r="L47" s="42"/>
      <c r="M47" s="42"/>
      <c r="N47" s="42"/>
      <c r="O47" s="42"/>
      <c r="P47" s="38"/>
      <c r="Q47" s="42"/>
    </row>
    <row r="48" s="1" customFormat="1" customHeight="1" spans="1:17">
      <c r="A48" s="99"/>
      <c r="B48" s="99"/>
      <c r="C48" s="100"/>
      <c r="D48" s="101"/>
      <c r="E48" s="169"/>
      <c r="F48" s="170"/>
      <c r="G48" s="102"/>
      <c r="H48" s="102"/>
      <c r="I48" s="42"/>
      <c r="J48" s="42"/>
      <c r="K48" s="42"/>
      <c r="L48" s="42"/>
      <c r="M48" s="42"/>
      <c r="N48" s="42"/>
      <c r="O48" s="42"/>
      <c r="P48" s="38"/>
      <c r="Q48" s="42"/>
    </row>
    <row r="49" s="1" customFormat="1" customHeight="1" spans="1:17">
      <c r="A49" s="42"/>
      <c r="B49" s="42"/>
      <c r="C49" s="42"/>
      <c r="D49" s="42"/>
      <c r="E49" s="171"/>
      <c r="F49" s="166"/>
      <c r="G49" s="42"/>
      <c r="H49" s="42"/>
      <c r="I49" s="42"/>
      <c r="J49" s="42"/>
      <c r="K49" s="42"/>
      <c r="L49" s="42"/>
      <c r="M49" s="42"/>
      <c r="N49" s="42"/>
      <c r="O49" s="42"/>
      <c r="P49" s="38"/>
      <c r="Q49" s="42"/>
    </row>
    <row r="50" s="1" customFormat="1" customHeight="1" spans="1:17">
      <c r="A50" s="8" t="s">
        <v>0</v>
      </c>
      <c r="B50" s="8"/>
      <c r="C50" s="8"/>
      <c r="D50" s="8"/>
      <c r="E50" s="9"/>
      <c r="F50" s="10"/>
      <c r="G50" s="8"/>
      <c r="H50" s="8"/>
      <c r="I50" s="8"/>
      <c r="J50" s="8"/>
      <c r="K50" s="8"/>
      <c r="L50" s="8"/>
      <c r="M50" s="8"/>
      <c r="N50" s="8"/>
      <c r="O50" s="8"/>
      <c r="P50" s="38"/>
      <c r="Q50" s="42"/>
    </row>
    <row r="51" s="1" customFormat="1" customHeight="1" spans="1:17">
      <c r="A51" s="8" t="s">
        <v>1</v>
      </c>
      <c r="B51" s="8"/>
      <c r="C51" s="8"/>
      <c r="D51" s="8"/>
      <c r="E51" s="9"/>
      <c r="F51" s="10"/>
      <c r="G51" s="8"/>
      <c r="H51" s="8"/>
      <c r="I51" s="8"/>
      <c r="J51" s="8"/>
      <c r="K51" s="8"/>
      <c r="L51" s="8"/>
      <c r="M51" s="8"/>
      <c r="N51" s="8"/>
      <c r="O51" s="8"/>
      <c r="P51" s="38"/>
      <c r="Q51" s="42"/>
    </row>
    <row r="52" s="1" customFormat="1" customHeight="1" spans="1:17">
      <c r="A52" s="8" t="s">
        <v>2</v>
      </c>
      <c r="B52" s="8"/>
      <c r="C52" s="8"/>
      <c r="D52" s="8"/>
      <c r="E52" s="9"/>
      <c r="F52" s="10"/>
      <c r="G52" s="8"/>
      <c r="H52" s="8"/>
      <c r="I52" s="8"/>
      <c r="J52" s="8"/>
      <c r="K52" s="8"/>
      <c r="L52" s="8"/>
      <c r="M52" s="8"/>
      <c r="N52" s="8"/>
      <c r="O52" s="8"/>
      <c r="P52" s="38"/>
      <c r="Q52" s="42"/>
    </row>
    <row r="53" s="1" customFormat="1" customHeight="1" spans="1:17">
      <c r="A53" s="8"/>
      <c r="B53" s="8"/>
      <c r="C53" s="8"/>
      <c r="D53" s="8"/>
      <c r="E53" s="9"/>
      <c r="F53" s="10"/>
      <c r="G53" s="8"/>
      <c r="H53" s="8"/>
      <c r="I53" s="8"/>
      <c r="J53" s="8"/>
      <c r="K53" s="8"/>
      <c r="L53" s="8"/>
      <c r="M53" s="8"/>
      <c r="N53" s="8"/>
      <c r="O53" s="8"/>
      <c r="P53" s="38"/>
      <c r="Q53" s="42"/>
    </row>
    <row r="54" s="1" customFormat="1" customHeight="1" spans="1:17">
      <c r="A54" s="104" t="s">
        <v>47</v>
      </c>
      <c r="B54" s="104"/>
      <c r="C54" s="8"/>
      <c r="D54" s="8"/>
      <c r="E54" s="9"/>
      <c r="F54" s="10"/>
      <c r="G54" s="8"/>
      <c r="H54" s="8"/>
      <c r="I54" s="8"/>
      <c r="J54" s="8"/>
      <c r="K54" s="8"/>
      <c r="L54" s="8"/>
      <c r="M54" s="8"/>
      <c r="N54" s="8"/>
      <c r="O54" s="8"/>
      <c r="P54" s="38"/>
      <c r="Q54" s="42"/>
    </row>
    <row r="55" s="1" customFormat="1" customHeight="1" spans="1:17">
      <c r="A55" s="11" t="s">
        <v>4</v>
      </c>
      <c r="B55" s="11" t="s">
        <v>5</v>
      </c>
      <c r="C55" s="12" t="s">
        <v>6</v>
      </c>
      <c r="D55" s="70" t="s">
        <v>7</v>
      </c>
      <c r="E55" s="13" t="s">
        <v>8</v>
      </c>
      <c r="F55" s="71" t="s">
        <v>9</v>
      </c>
      <c r="G55" s="12" t="s">
        <v>10</v>
      </c>
      <c r="H55" s="14" t="s">
        <v>11</v>
      </c>
      <c r="I55" s="14"/>
      <c r="J55" s="11" t="s">
        <v>12</v>
      </c>
      <c r="K55" s="12" t="s">
        <v>13</v>
      </c>
      <c r="L55" s="14" t="s">
        <v>14</v>
      </c>
      <c r="M55" s="14"/>
      <c r="N55" s="11" t="s">
        <v>15</v>
      </c>
      <c r="O55" s="12" t="s">
        <v>16</v>
      </c>
      <c r="P55" s="12" t="s">
        <v>48</v>
      </c>
      <c r="Q55" s="42"/>
    </row>
    <row r="56" s="1" customFormat="1" customHeight="1" spans="1:17">
      <c r="A56" s="11"/>
      <c r="B56" s="11"/>
      <c r="C56" s="28"/>
      <c r="D56" s="105"/>
      <c r="E56" s="160" t="s">
        <v>18</v>
      </c>
      <c r="F56" s="106"/>
      <c r="G56" s="28"/>
      <c r="H56" s="43" t="s">
        <v>19</v>
      </c>
      <c r="I56" s="43" t="s">
        <v>20</v>
      </c>
      <c r="J56" s="11"/>
      <c r="K56" s="28"/>
      <c r="L56" s="43" t="s">
        <v>19</v>
      </c>
      <c r="M56" s="43" t="s">
        <v>20</v>
      </c>
      <c r="N56" s="11"/>
      <c r="O56" s="28"/>
      <c r="P56" s="28"/>
      <c r="Q56" s="42"/>
    </row>
    <row r="57" s="1" customFormat="1" customHeight="1" spans="1:17">
      <c r="A57" s="130">
        <v>45777</v>
      </c>
      <c r="B57" s="130">
        <v>45777</v>
      </c>
      <c r="C57" s="172">
        <v>8654</v>
      </c>
      <c r="D57" s="132" t="s">
        <v>39</v>
      </c>
      <c r="E57" s="173">
        <v>45849</v>
      </c>
      <c r="F57" s="174">
        <v>5882</v>
      </c>
      <c r="G57" s="134"/>
      <c r="H57" s="135"/>
      <c r="I57" s="135"/>
      <c r="J57" s="136">
        <v>5280</v>
      </c>
      <c r="K57" s="137"/>
      <c r="L57" s="135"/>
      <c r="M57" s="135"/>
      <c r="N57" s="23">
        <f t="shared" ref="N57:N61" si="4">SUM(G57:M57)</f>
        <v>5280</v>
      </c>
      <c r="O57" s="133"/>
      <c r="P57" s="138" t="s">
        <v>49</v>
      </c>
      <c r="Q57" s="42"/>
    </row>
    <row r="58" s="1" customFormat="1" customHeight="1" spans="1:17">
      <c r="A58" s="130">
        <v>45803</v>
      </c>
      <c r="B58" s="130">
        <v>45803</v>
      </c>
      <c r="C58" s="172">
        <v>8802</v>
      </c>
      <c r="D58" s="132" t="s">
        <v>41</v>
      </c>
      <c r="E58" s="173">
        <v>45842</v>
      </c>
      <c r="F58" s="174">
        <v>5879</v>
      </c>
      <c r="G58" s="134"/>
      <c r="H58" s="135"/>
      <c r="I58" s="135"/>
      <c r="J58" s="136"/>
      <c r="K58" s="137">
        <v>15375</v>
      </c>
      <c r="L58" s="135"/>
      <c r="M58" s="135"/>
      <c r="N58" s="23">
        <f t="shared" si="4"/>
        <v>15375</v>
      </c>
      <c r="O58" s="133"/>
      <c r="P58" s="138"/>
      <c r="Q58" s="42"/>
    </row>
    <row r="59" s="1" customFormat="1" customHeight="1" spans="1:17">
      <c r="A59" s="130">
        <v>45803</v>
      </c>
      <c r="B59" s="130">
        <v>45803</v>
      </c>
      <c r="C59" s="172">
        <v>8803</v>
      </c>
      <c r="D59" s="132" t="s">
        <v>41</v>
      </c>
      <c r="E59" s="173">
        <v>45842</v>
      </c>
      <c r="F59" s="174">
        <v>5879</v>
      </c>
      <c r="G59" s="134"/>
      <c r="H59" s="135"/>
      <c r="I59" s="135"/>
      <c r="J59" s="136">
        <v>13200</v>
      </c>
      <c r="K59" s="137"/>
      <c r="L59" s="135"/>
      <c r="M59" s="135"/>
      <c r="N59" s="23">
        <f t="shared" si="4"/>
        <v>13200</v>
      </c>
      <c r="O59" s="133"/>
      <c r="P59" s="138"/>
      <c r="Q59" s="42"/>
    </row>
    <row r="60" s="1" customFormat="1" customHeight="1" spans="1:17">
      <c r="A60" s="130">
        <v>45804</v>
      </c>
      <c r="B60" s="130">
        <v>45804</v>
      </c>
      <c r="C60" s="172">
        <v>8805</v>
      </c>
      <c r="D60" s="132" t="s">
        <v>41</v>
      </c>
      <c r="E60" s="173">
        <v>45842</v>
      </c>
      <c r="F60" s="174">
        <v>5879</v>
      </c>
      <c r="G60" s="134"/>
      <c r="H60" s="135"/>
      <c r="I60" s="135"/>
      <c r="J60" s="136">
        <v>2112</v>
      </c>
      <c r="K60" s="137"/>
      <c r="L60" s="135"/>
      <c r="M60" s="135"/>
      <c r="N60" s="23">
        <f t="shared" si="4"/>
        <v>2112</v>
      </c>
      <c r="O60" s="133"/>
      <c r="P60" s="138"/>
      <c r="Q60" s="42"/>
    </row>
    <row r="61" s="1" customFormat="1" customHeight="1" spans="1:17">
      <c r="A61" s="130">
        <v>45772</v>
      </c>
      <c r="B61" s="130">
        <v>45772</v>
      </c>
      <c r="C61" s="175" t="s">
        <v>50</v>
      </c>
      <c r="D61" s="132" t="s">
        <v>30</v>
      </c>
      <c r="E61" s="173">
        <v>45852</v>
      </c>
      <c r="F61" s="174">
        <v>145451</v>
      </c>
      <c r="G61" s="134"/>
      <c r="H61" s="135"/>
      <c r="I61" s="135"/>
      <c r="J61" s="136">
        <v>20</v>
      </c>
      <c r="K61" s="137"/>
      <c r="L61" s="135"/>
      <c r="M61" s="135"/>
      <c r="N61" s="23">
        <f t="shared" si="4"/>
        <v>20</v>
      </c>
      <c r="O61" s="133"/>
      <c r="P61" s="138" t="s">
        <v>51</v>
      </c>
      <c r="Q61" s="42"/>
    </row>
    <row r="62" s="1" customFormat="1" customHeight="1" spans="1:17">
      <c r="A62" s="130">
        <v>45807</v>
      </c>
      <c r="B62" s="130">
        <v>45807</v>
      </c>
      <c r="C62" s="172">
        <v>8832</v>
      </c>
      <c r="D62" s="132" t="s">
        <v>39</v>
      </c>
      <c r="E62" s="173">
        <v>45849</v>
      </c>
      <c r="F62" s="174">
        <v>5882</v>
      </c>
      <c r="G62" s="134"/>
      <c r="H62" s="135"/>
      <c r="I62" s="135"/>
      <c r="J62" s="136">
        <v>2640</v>
      </c>
      <c r="K62" s="137"/>
      <c r="L62" s="135"/>
      <c r="M62" s="135"/>
      <c r="N62" s="23">
        <f t="shared" ref="N62:N73" si="5">SUM(G62:M62)</f>
        <v>2640</v>
      </c>
      <c r="O62" s="133"/>
      <c r="P62" s="138" t="s">
        <v>52</v>
      </c>
      <c r="Q62" s="42"/>
    </row>
    <row r="63" s="1" customFormat="1" customHeight="1" spans="1:17">
      <c r="A63" s="130">
        <v>45812</v>
      </c>
      <c r="B63" s="130">
        <v>45812</v>
      </c>
      <c r="C63" s="172">
        <v>8861</v>
      </c>
      <c r="D63" s="132" t="s">
        <v>39</v>
      </c>
      <c r="E63" s="173">
        <v>45849</v>
      </c>
      <c r="F63" s="174">
        <v>5882</v>
      </c>
      <c r="G63" s="134"/>
      <c r="H63" s="135"/>
      <c r="I63" s="135"/>
      <c r="J63" s="136"/>
      <c r="K63" s="137">
        <v>50600</v>
      </c>
      <c r="L63" s="135"/>
      <c r="M63" s="135"/>
      <c r="N63" s="23">
        <f t="shared" si="5"/>
        <v>50600</v>
      </c>
      <c r="O63" s="133"/>
      <c r="P63" s="138" t="s">
        <v>52</v>
      </c>
      <c r="Q63" s="42"/>
    </row>
    <row r="64" s="1" customFormat="1" customHeight="1" spans="1:17">
      <c r="A64" s="130">
        <v>45813</v>
      </c>
      <c r="B64" s="130">
        <v>45813</v>
      </c>
      <c r="C64" s="172">
        <v>8863</v>
      </c>
      <c r="D64" s="132" t="s">
        <v>40</v>
      </c>
      <c r="E64" s="173">
        <v>45845</v>
      </c>
      <c r="F64" s="174">
        <v>145368</v>
      </c>
      <c r="G64" s="134"/>
      <c r="H64" s="135"/>
      <c r="I64" s="135"/>
      <c r="J64" s="136">
        <v>4840</v>
      </c>
      <c r="K64" s="137"/>
      <c r="L64" s="135"/>
      <c r="M64" s="135"/>
      <c r="N64" s="23">
        <f t="shared" si="5"/>
        <v>4840</v>
      </c>
      <c r="O64" s="133"/>
      <c r="P64" s="138" t="s">
        <v>53</v>
      </c>
      <c r="Q64" s="42"/>
    </row>
    <row r="65" s="1" customFormat="1" customHeight="1" spans="1:17">
      <c r="A65" s="130">
        <v>45819</v>
      </c>
      <c r="B65" s="130">
        <v>45819</v>
      </c>
      <c r="C65" s="172">
        <v>8879</v>
      </c>
      <c r="D65" s="132" t="s">
        <v>38</v>
      </c>
      <c r="E65" s="173">
        <v>45849</v>
      </c>
      <c r="F65" s="174">
        <v>145422</v>
      </c>
      <c r="G65" s="134"/>
      <c r="H65" s="135"/>
      <c r="I65" s="135"/>
      <c r="J65" s="136">
        <v>10440</v>
      </c>
      <c r="K65" s="137"/>
      <c r="L65" s="135"/>
      <c r="M65" s="135"/>
      <c r="N65" s="23">
        <f t="shared" si="5"/>
        <v>10440</v>
      </c>
      <c r="O65" s="133"/>
      <c r="P65" s="138" t="s">
        <v>54</v>
      </c>
      <c r="Q65" s="42"/>
    </row>
    <row r="66" s="1" customFormat="1" customHeight="1" spans="1:17">
      <c r="A66" s="130">
        <v>45819</v>
      </c>
      <c r="B66" s="130">
        <v>45819</v>
      </c>
      <c r="C66" s="172">
        <v>8880</v>
      </c>
      <c r="D66" s="132" t="s">
        <v>38</v>
      </c>
      <c r="E66" s="173">
        <v>45855</v>
      </c>
      <c r="F66" s="174">
        <v>145472</v>
      </c>
      <c r="G66" s="134"/>
      <c r="H66" s="135"/>
      <c r="I66" s="135"/>
      <c r="J66" s="136"/>
      <c r="K66" s="137">
        <v>49750</v>
      </c>
      <c r="L66" s="135"/>
      <c r="M66" s="135"/>
      <c r="N66" s="23">
        <f t="shared" si="5"/>
        <v>49750</v>
      </c>
      <c r="O66" s="133"/>
      <c r="P66" s="138" t="s">
        <v>55</v>
      </c>
      <c r="Q66" s="42"/>
    </row>
    <row r="67" s="1" customFormat="1" customHeight="1" spans="1:17">
      <c r="A67" s="130">
        <v>45821</v>
      </c>
      <c r="B67" s="130">
        <v>45821</v>
      </c>
      <c r="C67" s="172">
        <v>8882</v>
      </c>
      <c r="D67" s="132" t="s">
        <v>30</v>
      </c>
      <c r="E67" s="173">
        <v>45852</v>
      </c>
      <c r="F67" s="174">
        <v>145451</v>
      </c>
      <c r="G67" s="134"/>
      <c r="H67" s="135"/>
      <c r="I67" s="135"/>
      <c r="J67" s="136"/>
      <c r="K67" s="137">
        <v>49750</v>
      </c>
      <c r="L67" s="135"/>
      <c r="M67" s="135"/>
      <c r="N67" s="23">
        <f t="shared" si="5"/>
        <v>49750</v>
      </c>
      <c r="O67" s="133"/>
      <c r="P67" s="138" t="s">
        <v>51</v>
      </c>
      <c r="Q67" s="42"/>
    </row>
    <row r="68" s="1" customFormat="1" customHeight="1" spans="1:17">
      <c r="A68" s="130">
        <v>45828</v>
      </c>
      <c r="B68" s="130">
        <v>45828</v>
      </c>
      <c r="C68" s="172">
        <v>8913</v>
      </c>
      <c r="D68" s="132" t="s">
        <v>40</v>
      </c>
      <c r="E68" s="173">
        <v>45845</v>
      </c>
      <c r="F68" s="174" t="s">
        <v>56</v>
      </c>
      <c r="G68" s="134"/>
      <c r="H68" s="135"/>
      <c r="I68" s="135"/>
      <c r="J68" s="136">
        <f>17488+1232</f>
        <v>18720</v>
      </c>
      <c r="K68" s="137"/>
      <c r="L68" s="135"/>
      <c r="M68" s="135"/>
      <c r="N68" s="23">
        <f t="shared" si="5"/>
        <v>18720</v>
      </c>
      <c r="O68" s="133"/>
      <c r="P68" s="138" t="s">
        <v>57</v>
      </c>
      <c r="Q68" s="42"/>
    </row>
    <row r="69" s="1" customFormat="1" customHeight="1" spans="1:17">
      <c r="A69" s="130">
        <v>45834</v>
      </c>
      <c r="B69" s="130">
        <v>45834</v>
      </c>
      <c r="C69" s="172">
        <v>8916</v>
      </c>
      <c r="D69" s="132" t="s">
        <v>39</v>
      </c>
      <c r="E69" s="173">
        <v>45868</v>
      </c>
      <c r="F69" s="174">
        <v>5890</v>
      </c>
      <c r="G69" s="134"/>
      <c r="H69" s="135"/>
      <c r="I69" s="135"/>
      <c r="J69" s="136"/>
      <c r="K69" s="137">
        <v>199000</v>
      </c>
      <c r="L69" s="135"/>
      <c r="M69" s="135"/>
      <c r="N69" s="23">
        <f t="shared" si="5"/>
        <v>199000</v>
      </c>
      <c r="O69" s="133"/>
      <c r="P69" s="138"/>
      <c r="Q69" s="42"/>
    </row>
    <row r="70" s="1" customFormat="1" customHeight="1" spans="1:17">
      <c r="A70" s="130">
        <v>45834</v>
      </c>
      <c r="B70" s="130">
        <v>45834</v>
      </c>
      <c r="C70" s="172">
        <v>8917</v>
      </c>
      <c r="D70" s="132" t="s">
        <v>39</v>
      </c>
      <c r="E70" s="173">
        <v>45868</v>
      </c>
      <c r="F70" s="174">
        <v>5890</v>
      </c>
      <c r="G70" s="134"/>
      <c r="H70" s="135"/>
      <c r="I70" s="135"/>
      <c r="J70" s="136">
        <v>2640</v>
      </c>
      <c r="K70" s="137"/>
      <c r="L70" s="135"/>
      <c r="M70" s="135"/>
      <c r="N70" s="23">
        <f t="shared" si="5"/>
        <v>2640</v>
      </c>
      <c r="O70" s="133"/>
      <c r="P70" s="138"/>
      <c r="Q70" s="42"/>
    </row>
    <row r="71" s="1" customFormat="1" customHeight="1" spans="1:17">
      <c r="A71" s="130">
        <v>45834</v>
      </c>
      <c r="B71" s="130">
        <v>45834</v>
      </c>
      <c r="C71" s="172">
        <v>8918</v>
      </c>
      <c r="D71" s="132" t="s">
        <v>38</v>
      </c>
      <c r="E71" s="173">
        <v>45863</v>
      </c>
      <c r="F71" s="174">
        <v>145521</v>
      </c>
      <c r="G71" s="134"/>
      <c r="H71" s="135"/>
      <c r="I71" s="135"/>
      <c r="J71" s="136">
        <v>8000</v>
      </c>
      <c r="K71" s="137"/>
      <c r="L71" s="135"/>
      <c r="M71" s="135"/>
      <c r="N71" s="23">
        <f t="shared" si="5"/>
        <v>8000</v>
      </c>
      <c r="O71" s="133"/>
      <c r="P71" s="138" t="s">
        <v>58</v>
      </c>
      <c r="Q71" s="42"/>
    </row>
    <row r="72" s="1" customFormat="1" customHeight="1" spans="1:17">
      <c r="A72" s="130">
        <v>45827</v>
      </c>
      <c r="B72" s="130">
        <v>45827</v>
      </c>
      <c r="C72" s="172">
        <v>9738</v>
      </c>
      <c r="D72" s="132" t="s">
        <v>59</v>
      </c>
      <c r="E72" s="173">
        <v>45866</v>
      </c>
      <c r="F72" s="174">
        <v>145526</v>
      </c>
      <c r="G72" s="134"/>
      <c r="H72" s="135"/>
      <c r="I72" s="135"/>
      <c r="J72" s="136">
        <v>8800</v>
      </c>
      <c r="K72" s="137"/>
      <c r="L72" s="135"/>
      <c r="M72" s="135"/>
      <c r="N72" s="23">
        <f t="shared" si="5"/>
        <v>8800</v>
      </c>
      <c r="O72" s="133"/>
      <c r="P72" s="138" t="s">
        <v>60</v>
      </c>
      <c r="Q72" s="42"/>
    </row>
    <row r="73" s="1" customFormat="1" customHeight="1" spans="1:17">
      <c r="A73" s="114" t="s">
        <v>61</v>
      </c>
      <c r="B73" s="115"/>
      <c r="C73" s="116"/>
      <c r="D73" s="116"/>
      <c r="E73" s="178"/>
      <c r="F73" s="179"/>
      <c r="G73" s="119">
        <f>SUM(G64:G72)</f>
        <v>0</v>
      </c>
      <c r="H73" s="119">
        <f t="shared" ref="H73:N73" si="6">SUM(H64:H72)</f>
        <v>0</v>
      </c>
      <c r="I73" s="119">
        <f t="shared" si="6"/>
        <v>0</v>
      </c>
      <c r="J73" s="119">
        <f t="shared" si="6"/>
        <v>53440</v>
      </c>
      <c r="K73" s="119">
        <f t="shared" si="6"/>
        <v>298500</v>
      </c>
      <c r="L73" s="119">
        <f t="shared" si="6"/>
        <v>0</v>
      </c>
      <c r="M73" s="119">
        <f t="shared" si="6"/>
        <v>0</v>
      </c>
      <c r="N73" s="119">
        <f t="shared" si="6"/>
        <v>351940</v>
      </c>
      <c r="O73" s="122"/>
      <c r="P73" s="123"/>
      <c r="Q73" s="42"/>
    </row>
    <row r="74" s="1" customFormat="1" customHeight="1" spans="1:17">
      <c r="A74" s="42"/>
      <c r="B74" s="42"/>
      <c r="C74" s="42"/>
      <c r="D74" s="42"/>
      <c r="E74" s="171"/>
      <c r="F74" s="166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</row>
    <row r="75" s="1" customFormat="1" customHeight="1" spans="1:17">
      <c r="A75" s="42"/>
      <c r="B75" s="42"/>
      <c r="C75" s="42"/>
      <c r="D75" s="42"/>
      <c r="E75" s="171"/>
      <c r="F75" s="166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</row>
    <row r="76" s="1" customFormat="1" customHeight="1" spans="1:17">
      <c r="A76" s="42"/>
      <c r="B76" s="42"/>
      <c r="C76" s="42"/>
      <c r="D76" s="42"/>
      <c r="E76" s="171"/>
      <c r="F76" s="166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</row>
    <row r="77" s="1" customFormat="1" customHeight="1" spans="1:17">
      <c r="A77" s="42"/>
      <c r="B77" s="42"/>
      <c r="C77" s="42"/>
      <c r="D77" s="42"/>
      <c r="E77" s="171"/>
      <c r="F77" s="166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="1" customFormat="1" customHeight="1" spans="5:17">
      <c r="E78" s="158"/>
      <c r="F78" s="159"/>
      <c r="O78" s="42"/>
      <c r="P78" s="42"/>
      <c r="Q78" s="42"/>
    </row>
  </sheetData>
  <sortState ref="A32:Q42">
    <sortCondition ref="C32:C42"/>
  </sortState>
  <mergeCells count="41">
    <mergeCell ref="H6:I6"/>
    <mergeCell ref="L6:M6"/>
    <mergeCell ref="H27:I27"/>
    <mergeCell ref="L27:M27"/>
    <mergeCell ref="A54:B54"/>
    <mergeCell ref="H55:I55"/>
    <mergeCell ref="L55:M55"/>
    <mergeCell ref="A6:A7"/>
    <mergeCell ref="A27:A28"/>
    <mergeCell ref="A55:A56"/>
    <mergeCell ref="B6:B7"/>
    <mergeCell ref="B27:B28"/>
    <mergeCell ref="B55:B56"/>
    <mergeCell ref="C6:C7"/>
    <mergeCell ref="C27:C28"/>
    <mergeCell ref="C55:C56"/>
    <mergeCell ref="D6:D7"/>
    <mergeCell ref="D27:D28"/>
    <mergeCell ref="D55:D56"/>
    <mergeCell ref="F6:F7"/>
    <mergeCell ref="F27:F28"/>
    <mergeCell ref="F55:F56"/>
    <mergeCell ref="G6:G7"/>
    <mergeCell ref="G27:G28"/>
    <mergeCell ref="G55:G56"/>
    <mergeCell ref="J6:J7"/>
    <mergeCell ref="J27:J28"/>
    <mergeCell ref="J55:J56"/>
    <mergeCell ref="K6:K7"/>
    <mergeCell ref="K27:K28"/>
    <mergeCell ref="K55:K56"/>
    <mergeCell ref="N6:N7"/>
    <mergeCell ref="N27:N28"/>
    <mergeCell ref="N55:N56"/>
    <mergeCell ref="O6:O7"/>
    <mergeCell ref="O27:O28"/>
    <mergeCell ref="O55:O56"/>
    <mergeCell ref="P6:P7"/>
    <mergeCell ref="P27:P28"/>
    <mergeCell ref="P55:P56"/>
    <mergeCell ref="Q27:Q28"/>
  </mergeCells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Q67"/>
  <sheetViews>
    <sheetView workbookViewId="0">
      <selection activeCell="C63" sqref="C63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50" style="1" customWidth="1"/>
    <col min="5" max="5" width="9.14285714285714" style="4"/>
    <col min="6" max="6" width="12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4380952380952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27"/>
      <c r="F1" s="8"/>
      <c r="G1" s="8"/>
      <c r="H1" s="8"/>
      <c r="I1" s="8"/>
      <c r="J1" s="8"/>
      <c r="K1" s="8"/>
      <c r="L1" s="8"/>
      <c r="M1" s="8"/>
      <c r="N1" s="8"/>
      <c r="O1" s="8"/>
      <c r="P1" s="42"/>
      <c r="Q1" s="42"/>
    </row>
    <row r="2" s="1" customFormat="1" customHeight="1" spans="1:17">
      <c r="A2" s="8" t="s">
        <v>62</v>
      </c>
      <c r="B2" s="8"/>
      <c r="C2" s="8"/>
      <c r="D2" s="8"/>
      <c r="E2" s="27"/>
      <c r="F2" s="8"/>
      <c r="G2" s="8"/>
      <c r="H2" s="8"/>
      <c r="I2" s="8"/>
      <c r="J2" s="8"/>
      <c r="K2" s="8"/>
      <c r="L2" s="8"/>
      <c r="M2" s="8"/>
      <c r="N2" s="8"/>
      <c r="O2" s="8"/>
      <c r="P2" s="42"/>
      <c r="Q2" s="42"/>
    </row>
    <row r="3" s="1" customFormat="1" customHeight="1" spans="1:17">
      <c r="A3" s="8" t="s">
        <v>2</v>
      </c>
      <c r="B3" s="8"/>
      <c r="C3" s="8"/>
      <c r="D3" s="8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42"/>
      <c r="Q3" s="42"/>
    </row>
    <row r="4" s="1" customFormat="1" customHeight="1" spans="1:17">
      <c r="A4" s="8"/>
      <c r="B4" s="8"/>
      <c r="C4" s="8"/>
      <c r="D4" s="8"/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42"/>
      <c r="Q4" s="42"/>
    </row>
    <row r="5" s="1" customFormat="1" customHeight="1" spans="1:17">
      <c r="A5" s="69" t="s">
        <v>3</v>
      </c>
      <c r="B5" s="69"/>
      <c r="C5" s="8"/>
      <c r="D5" s="8"/>
      <c r="E5" s="27"/>
      <c r="F5" s="8"/>
      <c r="G5" s="8"/>
      <c r="H5" s="8"/>
      <c r="I5" s="8"/>
      <c r="J5" s="8"/>
      <c r="K5" s="8"/>
      <c r="L5" s="8"/>
      <c r="M5" s="8"/>
      <c r="N5" s="8"/>
      <c r="O5" s="8"/>
      <c r="P5" s="42"/>
      <c r="Q5" s="42"/>
    </row>
    <row r="6" s="1" customFormat="1" customHeight="1" spans="1:17">
      <c r="A6" s="12" t="s">
        <v>4</v>
      </c>
      <c r="B6" s="12" t="s">
        <v>5</v>
      </c>
      <c r="C6" s="12" t="s">
        <v>6</v>
      </c>
      <c r="D6" s="70" t="s">
        <v>7</v>
      </c>
      <c r="E6" s="12" t="s">
        <v>8</v>
      </c>
      <c r="F6" s="71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8" t="s">
        <v>17</v>
      </c>
      <c r="Q6" s="42"/>
    </row>
    <row r="7" s="1" customFormat="1" customHeight="1" spans="1:17">
      <c r="A7" s="15"/>
      <c r="B7" s="15"/>
      <c r="C7" s="15"/>
      <c r="D7" s="72"/>
      <c r="E7" s="73" t="s">
        <v>18</v>
      </c>
      <c r="F7" s="74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89"/>
      <c r="Q7" s="42"/>
    </row>
    <row r="8" s="1" customFormat="1" customHeight="1" spans="1:17">
      <c r="A8" s="29">
        <v>45839</v>
      </c>
      <c r="B8" s="29">
        <v>45839</v>
      </c>
      <c r="C8" s="155">
        <v>9811</v>
      </c>
      <c r="D8" s="20" t="s">
        <v>63</v>
      </c>
      <c r="E8" s="29">
        <v>45839</v>
      </c>
      <c r="F8" s="156">
        <v>11600</v>
      </c>
      <c r="G8" s="45"/>
      <c r="H8" s="45"/>
      <c r="I8" s="45"/>
      <c r="J8" s="45">
        <v>2816</v>
      </c>
      <c r="K8" s="45"/>
      <c r="L8" s="45"/>
      <c r="M8" s="45"/>
      <c r="N8" s="90">
        <f>SUM(G8:M8)</f>
        <v>2816</v>
      </c>
      <c r="O8" s="47"/>
      <c r="P8" s="25"/>
      <c r="Q8" s="42"/>
    </row>
    <row r="9" s="1" customFormat="1" customHeight="1" spans="1:17">
      <c r="A9" s="29">
        <v>45839</v>
      </c>
      <c r="B9" s="29">
        <v>45839</v>
      </c>
      <c r="C9" s="155">
        <v>9812</v>
      </c>
      <c r="D9" s="20" t="s">
        <v>64</v>
      </c>
      <c r="E9" s="29">
        <v>45839</v>
      </c>
      <c r="F9" s="156">
        <v>11603</v>
      </c>
      <c r="G9" s="45"/>
      <c r="H9" s="45"/>
      <c r="I9" s="45"/>
      <c r="J9" s="45">
        <v>9240</v>
      </c>
      <c r="K9" s="45"/>
      <c r="L9" s="45"/>
      <c r="M9" s="45"/>
      <c r="N9" s="90">
        <f t="shared" ref="N9:N45" si="0">SUM(G9:M9)</f>
        <v>9240</v>
      </c>
      <c r="O9" s="47"/>
      <c r="P9" s="25"/>
      <c r="Q9" s="42"/>
    </row>
    <row r="10" s="1" customFormat="1" customHeight="1" spans="1:17">
      <c r="A10" s="29">
        <v>45840</v>
      </c>
      <c r="B10" s="29">
        <v>45840</v>
      </c>
      <c r="C10" s="155">
        <v>9816</v>
      </c>
      <c r="D10" s="20" t="s">
        <v>65</v>
      </c>
      <c r="E10" s="29">
        <v>45840</v>
      </c>
      <c r="F10" s="156">
        <v>11604</v>
      </c>
      <c r="G10" s="45"/>
      <c r="H10" s="45"/>
      <c r="I10" s="45"/>
      <c r="J10" s="45">
        <v>880</v>
      </c>
      <c r="K10" s="45"/>
      <c r="L10" s="45"/>
      <c r="M10" s="45"/>
      <c r="N10" s="90">
        <f t="shared" si="0"/>
        <v>880</v>
      </c>
      <c r="O10" s="47"/>
      <c r="P10" s="25"/>
      <c r="Q10" s="42"/>
    </row>
    <row r="11" s="1" customFormat="1" customHeight="1" spans="1:17">
      <c r="A11" s="29">
        <v>45841</v>
      </c>
      <c r="B11" s="29">
        <v>45841</v>
      </c>
      <c r="C11" s="155">
        <v>9823</v>
      </c>
      <c r="D11" s="20" t="s">
        <v>66</v>
      </c>
      <c r="E11" s="29">
        <v>45841</v>
      </c>
      <c r="F11" s="156">
        <v>11605</v>
      </c>
      <c r="G11" s="45"/>
      <c r="H11" s="45"/>
      <c r="I11" s="45"/>
      <c r="J11" s="45">
        <v>2200</v>
      </c>
      <c r="K11" s="45"/>
      <c r="L11" s="45"/>
      <c r="M11" s="45"/>
      <c r="N11" s="90">
        <f t="shared" si="0"/>
        <v>2200</v>
      </c>
      <c r="O11" s="47"/>
      <c r="P11" s="25"/>
      <c r="Q11" s="42"/>
    </row>
    <row r="12" s="1" customFormat="1" customHeight="1" spans="1:17">
      <c r="A12" s="29">
        <v>45843</v>
      </c>
      <c r="B12" s="29">
        <v>45843</v>
      </c>
      <c r="C12" s="155">
        <v>9835</v>
      </c>
      <c r="D12" s="20" t="s">
        <v>67</v>
      </c>
      <c r="E12" s="29">
        <v>45843</v>
      </c>
      <c r="F12" s="156">
        <v>11606</v>
      </c>
      <c r="G12" s="45"/>
      <c r="H12" s="45"/>
      <c r="I12" s="45"/>
      <c r="J12" s="45">
        <v>7360</v>
      </c>
      <c r="K12" s="45"/>
      <c r="L12" s="45"/>
      <c r="M12" s="45"/>
      <c r="N12" s="90">
        <f t="shared" si="0"/>
        <v>7360</v>
      </c>
      <c r="O12" s="47"/>
      <c r="P12" s="25"/>
      <c r="Q12" s="42"/>
    </row>
    <row r="13" s="1" customFormat="1" customHeight="1" spans="1:17">
      <c r="A13" s="29">
        <v>45843</v>
      </c>
      <c r="B13" s="29">
        <v>45843</v>
      </c>
      <c r="C13" s="155">
        <v>9836</v>
      </c>
      <c r="D13" s="20" t="s">
        <v>63</v>
      </c>
      <c r="E13" s="29">
        <v>45843</v>
      </c>
      <c r="F13" s="156">
        <v>11607</v>
      </c>
      <c r="G13" s="45"/>
      <c r="H13" s="45"/>
      <c r="I13" s="45"/>
      <c r="J13" s="45">
        <v>1408</v>
      </c>
      <c r="K13" s="45"/>
      <c r="L13" s="45"/>
      <c r="M13" s="45"/>
      <c r="N13" s="90">
        <f t="shared" si="0"/>
        <v>1408</v>
      </c>
      <c r="O13" s="47"/>
      <c r="P13" s="25"/>
      <c r="Q13" s="42"/>
    </row>
    <row r="14" s="1" customFormat="1" customHeight="1" spans="1:17">
      <c r="A14" s="29">
        <v>45843</v>
      </c>
      <c r="B14" s="29">
        <v>45843</v>
      </c>
      <c r="C14" s="155">
        <v>9840</v>
      </c>
      <c r="D14" s="20" t="s">
        <v>68</v>
      </c>
      <c r="E14" s="29">
        <v>45843</v>
      </c>
      <c r="F14" s="156">
        <v>11608</v>
      </c>
      <c r="G14" s="45"/>
      <c r="H14" s="45"/>
      <c r="I14" s="45"/>
      <c r="J14" s="45">
        <v>1760</v>
      </c>
      <c r="K14" s="45"/>
      <c r="L14" s="45"/>
      <c r="M14" s="45"/>
      <c r="N14" s="90">
        <f t="shared" si="0"/>
        <v>1760</v>
      </c>
      <c r="O14" s="47"/>
      <c r="P14" s="25"/>
      <c r="Q14" s="42"/>
    </row>
    <row r="15" s="1" customFormat="1" customHeight="1" spans="1:17">
      <c r="A15" s="29">
        <v>45843</v>
      </c>
      <c r="B15" s="29">
        <v>45843</v>
      </c>
      <c r="C15" s="155">
        <v>9846</v>
      </c>
      <c r="D15" s="20" t="s">
        <v>64</v>
      </c>
      <c r="E15" s="29">
        <v>45843</v>
      </c>
      <c r="F15" s="156">
        <v>11609</v>
      </c>
      <c r="G15" s="45"/>
      <c r="H15" s="45"/>
      <c r="I15" s="45"/>
      <c r="J15" s="45">
        <v>5720</v>
      </c>
      <c r="K15" s="45"/>
      <c r="L15" s="45"/>
      <c r="M15" s="45"/>
      <c r="N15" s="90">
        <f t="shared" si="0"/>
        <v>5720</v>
      </c>
      <c r="O15" s="47"/>
      <c r="P15" s="25"/>
      <c r="Q15" s="42"/>
    </row>
    <row r="16" s="1" customFormat="1" customHeight="1" spans="1:17">
      <c r="A16" s="29">
        <v>45850</v>
      </c>
      <c r="B16" s="29">
        <v>45850</v>
      </c>
      <c r="C16" s="155">
        <v>9871</v>
      </c>
      <c r="D16" s="20" t="s">
        <v>69</v>
      </c>
      <c r="E16" s="29">
        <v>45850</v>
      </c>
      <c r="F16" s="156">
        <v>11610</v>
      </c>
      <c r="G16" s="45"/>
      <c r="H16" s="45"/>
      <c r="I16" s="45"/>
      <c r="J16" s="45">
        <v>400</v>
      </c>
      <c r="K16" s="45"/>
      <c r="L16" s="45"/>
      <c r="M16" s="45"/>
      <c r="N16" s="90">
        <f t="shared" si="0"/>
        <v>400</v>
      </c>
      <c r="O16" s="47"/>
      <c r="P16" s="25"/>
      <c r="Q16" s="42"/>
    </row>
    <row r="17" s="1" customFormat="1" customHeight="1" spans="1:17">
      <c r="A17" s="29">
        <v>45854</v>
      </c>
      <c r="B17" s="29">
        <v>45854</v>
      </c>
      <c r="C17" s="155">
        <v>9888</v>
      </c>
      <c r="D17" s="20" t="s">
        <v>63</v>
      </c>
      <c r="E17" s="29">
        <v>45854</v>
      </c>
      <c r="F17" s="156">
        <v>11611</v>
      </c>
      <c r="G17" s="45"/>
      <c r="H17" s="45"/>
      <c r="I17" s="45"/>
      <c r="J17" s="45">
        <v>1600</v>
      </c>
      <c r="K17" s="45"/>
      <c r="L17" s="45"/>
      <c r="M17" s="45"/>
      <c r="N17" s="90">
        <f t="shared" si="0"/>
        <v>1600</v>
      </c>
      <c r="O17" s="47"/>
      <c r="P17" s="25"/>
      <c r="Q17" s="42"/>
    </row>
    <row r="18" s="1" customFormat="1" customHeight="1" spans="1:17">
      <c r="A18" s="29">
        <v>45854</v>
      </c>
      <c r="B18" s="29">
        <v>45854</v>
      </c>
      <c r="C18" s="155">
        <v>9890</v>
      </c>
      <c r="D18" s="20" t="s">
        <v>70</v>
      </c>
      <c r="E18" s="29">
        <v>45854</v>
      </c>
      <c r="F18" s="156">
        <v>11612</v>
      </c>
      <c r="G18" s="45"/>
      <c r="H18" s="45"/>
      <c r="I18" s="45"/>
      <c r="J18" s="45">
        <v>1336</v>
      </c>
      <c r="K18" s="45"/>
      <c r="L18" s="45"/>
      <c r="M18" s="45"/>
      <c r="N18" s="90">
        <f t="shared" si="0"/>
        <v>1336</v>
      </c>
      <c r="O18" s="47"/>
      <c r="P18" s="25"/>
      <c r="Q18" s="42"/>
    </row>
    <row r="19" s="1" customFormat="1" customHeight="1" spans="1:17">
      <c r="A19" s="29">
        <v>45854</v>
      </c>
      <c r="B19" s="29">
        <v>45854</v>
      </c>
      <c r="C19" s="155">
        <v>9892</v>
      </c>
      <c r="D19" s="20" t="s">
        <v>67</v>
      </c>
      <c r="E19" s="29">
        <v>45854</v>
      </c>
      <c r="F19" s="156">
        <v>11613</v>
      </c>
      <c r="G19" s="45"/>
      <c r="H19" s="45"/>
      <c r="I19" s="45"/>
      <c r="J19" s="45">
        <v>528</v>
      </c>
      <c r="K19" s="45"/>
      <c r="L19" s="45"/>
      <c r="M19" s="45"/>
      <c r="N19" s="90">
        <f t="shared" si="0"/>
        <v>528</v>
      </c>
      <c r="O19" s="47"/>
      <c r="P19" s="25"/>
      <c r="Q19" s="42"/>
    </row>
    <row r="20" s="1" customFormat="1" customHeight="1" spans="1:17">
      <c r="A20" s="29">
        <v>45854</v>
      </c>
      <c r="B20" s="29">
        <v>45854</v>
      </c>
      <c r="C20" s="155">
        <v>9893</v>
      </c>
      <c r="D20" s="20" t="s">
        <v>71</v>
      </c>
      <c r="E20" s="29">
        <v>45854</v>
      </c>
      <c r="F20" s="156">
        <v>11614</v>
      </c>
      <c r="G20" s="45"/>
      <c r="H20" s="45"/>
      <c r="I20" s="45"/>
      <c r="J20" s="45">
        <v>440</v>
      </c>
      <c r="K20" s="45"/>
      <c r="L20" s="45"/>
      <c r="M20" s="45"/>
      <c r="N20" s="90">
        <f t="shared" si="0"/>
        <v>440</v>
      </c>
      <c r="O20" s="47"/>
      <c r="P20" s="25"/>
      <c r="Q20" s="42"/>
    </row>
    <row r="21" s="1" customFormat="1" customHeight="1" spans="1:17">
      <c r="A21" s="29">
        <v>45854</v>
      </c>
      <c r="B21" s="29">
        <v>45854</v>
      </c>
      <c r="C21" s="155">
        <v>9894</v>
      </c>
      <c r="D21" s="20" t="s">
        <v>68</v>
      </c>
      <c r="E21" s="29">
        <v>45854</v>
      </c>
      <c r="F21" s="156">
        <v>11615</v>
      </c>
      <c r="G21" s="45"/>
      <c r="H21" s="45"/>
      <c r="I21" s="45"/>
      <c r="J21" s="45">
        <v>440</v>
      </c>
      <c r="K21" s="45"/>
      <c r="L21" s="45"/>
      <c r="M21" s="45"/>
      <c r="N21" s="90">
        <f t="shared" si="0"/>
        <v>440</v>
      </c>
      <c r="O21" s="47"/>
      <c r="P21" s="25"/>
      <c r="Q21" s="42"/>
    </row>
    <row r="22" s="1" customFormat="1" customHeight="1" spans="1:17">
      <c r="A22" s="29">
        <v>45855</v>
      </c>
      <c r="B22" s="29">
        <v>45855</v>
      </c>
      <c r="C22" s="155">
        <v>9901</v>
      </c>
      <c r="D22" s="20" t="s">
        <v>63</v>
      </c>
      <c r="E22" s="29">
        <v>45855</v>
      </c>
      <c r="F22" s="156">
        <v>11616</v>
      </c>
      <c r="G22" s="45"/>
      <c r="H22" s="45"/>
      <c r="I22" s="45"/>
      <c r="J22" s="45">
        <v>240</v>
      </c>
      <c r="K22" s="45"/>
      <c r="L22" s="45"/>
      <c r="M22" s="45"/>
      <c r="N22" s="90">
        <f t="shared" si="0"/>
        <v>240</v>
      </c>
      <c r="O22" s="47"/>
      <c r="P22" s="25"/>
      <c r="Q22" s="42"/>
    </row>
    <row r="23" s="1" customFormat="1" customHeight="1" spans="1:17">
      <c r="A23" s="29">
        <v>45855</v>
      </c>
      <c r="B23" s="29">
        <v>45855</v>
      </c>
      <c r="C23" s="155">
        <v>9902</v>
      </c>
      <c r="D23" s="20" t="s">
        <v>72</v>
      </c>
      <c r="E23" s="29">
        <v>45855</v>
      </c>
      <c r="F23" s="156">
        <v>11617</v>
      </c>
      <c r="G23" s="45"/>
      <c r="H23" s="45"/>
      <c r="I23" s="45"/>
      <c r="J23" s="45"/>
      <c r="K23" s="45">
        <v>10200</v>
      </c>
      <c r="L23" s="45"/>
      <c r="M23" s="45"/>
      <c r="N23" s="90">
        <f t="shared" si="0"/>
        <v>10200</v>
      </c>
      <c r="O23" s="47"/>
      <c r="P23" s="25" t="s">
        <v>73</v>
      </c>
      <c r="Q23" s="42"/>
    </row>
    <row r="24" s="1" customFormat="1" customHeight="1" spans="1:17">
      <c r="A24" s="29">
        <v>45860</v>
      </c>
      <c r="B24" s="29">
        <v>45860</v>
      </c>
      <c r="C24" s="155">
        <v>9917</v>
      </c>
      <c r="D24" s="20" t="s">
        <v>74</v>
      </c>
      <c r="E24" s="29">
        <v>45861</v>
      </c>
      <c r="F24" s="156">
        <v>11622</v>
      </c>
      <c r="G24" s="45"/>
      <c r="H24" s="45"/>
      <c r="I24" s="45"/>
      <c r="J24" s="45">
        <v>5500</v>
      </c>
      <c r="K24" s="45"/>
      <c r="L24" s="45"/>
      <c r="M24" s="45"/>
      <c r="N24" s="90">
        <f t="shared" si="0"/>
        <v>5500</v>
      </c>
      <c r="O24" s="47"/>
      <c r="P24" s="25" t="s">
        <v>75</v>
      </c>
      <c r="Q24" s="42"/>
    </row>
    <row r="25" s="1" customFormat="1" customHeight="1" spans="1:17">
      <c r="A25" s="29">
        <v>45860</v>
      </c>
      <c r="B25" s="29">
        <v>45860</v>
      </c>
      <c r="C25" s="155">
        <v>9923</v>
      </c>
      <c r="D25" s="20" t="s">
        <v>76</v>
      </c>
      <c r="E25" s="29">
        <v>45860</v>
      </c>
      <c r="F25" s="156">
        <v>11618</v>
      </c>
      <c r="G25" s="45"/>
      <c r="H25" s="45"/>
      <c r="I25" s="45"/>
      <c r="J25" s="45">
        <v>2200</v>
      </c>
      <c r="K25" s="45"/>
      <c r="L25" s="45"/>
      <c r="M25" s="45"/>
      <c r="N25" s="90">
        <f t="shared" si="0"/>
        <v>2200</v>
      </c>
      <c r="O25" s="47"/>
      <c r="P25" s="25"/>
      <c r="Q25" s="42"/>
    </row>
    <row r="26" s="1" customFormat="1" customHeight="1" spans="1:17">
      <c r="A26" s="29">
        <v>45860</v>
      </c>
      <c r="B26" s="29">
        <v>45860</v>
      </c>
      <c r="C26" s="155">
        <v>9924</v>
      </c>
      <c r="D26" s="20" t="s">
        <v>63</v>
      </c>
      <c r="E26" s="29">
        <v>45860</v>
      </c>
      <c r="F26" s="156">
        <v>11619</v>
      </c>
      <c r="G26" s="45"/>
      <c r="H26" s="45"/>
      <c r="I26" s="45"/>
      <c r="J26" s="45">
        <v>1496</v>
      </c>
      <c r="K26" s="45"/>
      <c r="L26" s="45"/>
      <c r="M26" s="45"/>
      <c r="N26" s="90">
        <f t="shared" si="0"/>
        <v>1496</v>
      </c>
      <c r="O26" s="47"/>
      <c r="P26" s="25"/>
      <c r="Q26" s="42"/>
    </row>
    <row r="27" s="1" customFormat="1" customHeight="1" spans="1:17">
      <c r="A27" s="29">
        <v>45860</v>
      </c>
      <c r="B27" s="29">
        <v>45860</v>
      </c>
      <c r="C27" s="155">
        <v>9925</v>
      </c>
      <c r="D27" s="20" t="s">
        <v>64</v>
      </c>
      <c r="E27" s="29">
        <v>45860</v>
      </c>
      <c r="F27" s="156">
        <v>11620</v>
      </c>
      <c r="G27" s="45"/>
      <c r="H27" s="45"/>
      <c r="I27" s="45"/>
      <c r="J27" s="45">
        <v>4400</v>
      </c>
      <c r="K27" s="45"/>
      <c r="L27" s="45"/>
      <c r="M27" s="45"/>
      <c r="N27" s="90">
        <f t="shared" si="0"/>
        <v>4400</v>
      </c>
      <c r="O27" s="47"/>
      <c r="P27" s="25"/>
      <c r="Q27" s="42"/>
    </row>
    <row r="28" s="1" customFormat="1" customHeight="1" spans="1:17">
      <c r="A28" s="29">
        <v>45860</v>
      </c>
      <c r="B28" s="29">
        <v>45860</v>
      </c>
      <c r="C28" s="155">
        <v>9926</v>
      </c>
      <c r="D28" s="20" t="s">
        <v>72</v>
      </c>
      <c r="E28" s="29">
        <v>45861</v>
      </c>
      <c r="F28" s="156">
        <v>11623</v>
      </c>
      <c r="G28" s="45"/>
      <c r="H28" s="45"/>
      <c r="I28" s="45"/>
      <c r="J28" s="45">
        <v>5280</v>
      </c>
      <c r="K28" s="45">
        <v>23000</v>
      </c>
      <c r="L28" s="45"/>
      <c r="M28" s="45"/>
      <c r="N28" s="90">
        <f t="shared" si="0"/>
        <v>28280</v>
      </c>
      <c r="O28" s="47"/>
      <c r="P28" s="25" t="s">
        <v>77</v>
      </c>
      <c r="Q28" s="42"/>
    </row>
    <row r="29" s="1" customFormat="1" customHeight="1" spans="1:17">
      <c r="A29" s="29">
        <v>45861</v>
      </c>
      <c r="B29" s="29">
        <v>45861</v>
      </c>
      <c r="C29" s="155">
        <v>9930</v>
      </c>
      <c r="D29" s="20" t="s">
        <v>68</v>
      </c>
      <c r="E29" s="29">
        <v>45861</v>
      </c>
      <c r="F29" s="156">
        <v>11621</v>
      </c>
      <c r="G29" s="45"/>
      <c r="H29" s="45"/>
      <c r="I29" s="45"/>
      <c r="J29" s="45">
        <v>3080</v>
      </c>
      <c r="K29" s="45"/>
      <c r="L29" s="45"/>
      <c r="M29" s="45"/>
      <c r="N29" s="90">
        <f t="shared" si="0"/>
        <v>3080</v>
      </c>
      <c r="O29" s="47"/>
      <c r="P29" s="25"/>
      <c r="Q29" s="42"/>
    </row>
    <row r="30" s="1" customFormat="1" customHeight="1" spans="1:17">
      <c r="A30" s="29">
        <v>45863</v>
      </c>
      <c r="B30" s="29">
        <v>45863</v>
      </c>
      <c r="C30" s="155">
        <v>9936</v>
      </c>
      <c r="D30" s="20" t="s">
        <v>78</v>
      </c>
      <c r="E30" s="29">
        <v>45863</v>
      </c>
      <c r="F30" s="156">
        <v>11624</v>
      </c>
      <c r="G30" s="45"/>
      <c r="H30" s="45"/>
      <c r="I30" s="45"/>
      <c r="J30" s="45">
        <v>856</v>
      </c>
      <c r="K30" s="45"/>
      <c r="L30" s="45"/>
      <c r="M30" s="45"/>
      <c r="N30" s="90">
        <f t="shared" si="0"/>
        <v>856</v>
      </c>
      <c r="O30" s="47"/>
      <c r="P30" s="25"/>
      <c r="Q30" s="42"/>
    </row>
    <row r="31" s="1" customFormat="1" customHeight="1" spans="1:17">
      <c r="A31" s="29">
        <v>45868</v>
      </c>
      <c r="B31" s="29">
        <v>45868</v>
      </c>
      <c r="C31" s="155">
        <v>9953</v>
      </c>
      <c r="D31" s="20" t="s">
        <v>63</v>
      </c>
      <c r="E31" s="29">
        <v>45868</v>
      </c>
      <c r="F31" s="156">
        <v>11625</v>
      </c>
      <c r="G31" s="45"/>
      <c r="H31" s="45"/>
      <c r="I31" s="45"/>
      <c r="J31" s="45">
        <v>2400</v>
      </c>
      <c r="K31" s="45"/>
      <c r="L31" s="45"/>
      <c r="M31" s="45"/>
      <c r="N31" s="90">
        <f t="shared" si="0"/>
        <v>2400</v>
      </c>
      <c r="O31" s="47"/>
      <c r="P31" s="25"/>
      <c r="Q31" s="42"/>
    </row>
    <row r="32" s="1" customFormat="1" customHeight="1" spans="1:17">
      <c r="A32" s="29">
        <v>45868</v>
      </c>
      <c r="B32" s="29">
        <v>45868</v>
      </c>
      <c r="C32" s="155">
        <v>9954</v>
      </c>
      <c r="D32" s="20" t="s">
        <v>76</v>
      </c>
      <c r="E32" s="29">
        <v>45868</v>
      </c>
      <c r="F32" s="156">
        <v>11626</v>
      </c>
      <c r="G32" s="45"/>
      <c r="H32" s="45"/>
      <c r="I32" s="45"/>
      <c r="J32" s="45">
        <v>4400</v>
      </c>
      <c r="K32" s="45"/>
      <c r="L32" s="45"/>
      <c r="M32" s="45"/>
      <c r="N32" s="90">
        <f t="shared" si="0"/>
        <v>4400</v>
      </c>
      <c r="O32" s="47"/>
      <c r="P32" s="25"/>
      <c r="Q32" s="42"/>
    </row>
    <row r="33" s="1" customFormat="1" customHeight="1" spans="1:17">
      <c r="A33" s="29">
        <v>45868</v>
      </c>
      <c r="B33" s="29">
        <v>45868</v>
      </c>
      <c r="C33" s="155">
        <v>9955</v>
      </c>
      <c r="D33" s="20" t="s">
        <v>79</v>
      </c>
      <c r="E33" s="29">
        <v>45868</v>
      </c>
      <c r="F33" s="156">
        <v>11627</v>
      </c>
      <c r="G33" s="45"/>
      <c r="H33" s="45"/>
      <c r="I33" s="45"/>
      <c r="J33" s="45">
        <v>2400</v>
      </c>
      <c r="K33" s="45"/>
      <c r="L33" s="45"/>
      <c r="M33" s="45"/>
      <c r="N33" s="90">
        <f t="shared" si="0"/>
        <v>2400</v>
      </c>
      <c r="O33" s="47"/>
      <c r="P33" s="25"/>
      <c r="Q33" s="42"/>
    </row>
    <row r="34" s="1" customFormat="1" customHeight="1" spans="1:17">
      <c r="A34" s="29">
        <v>45868</v>
      </c>
      <c r="B34" s="29">
        <v>45868</v>
      </c>
      <c r="C34" s="155">
        <v>9956</v>
      </c>
      <c r="D34" s="20" t="s">
        <v>64</v>
      </c>
      <c r="E34" s="29">
        <v>45868</v>
      </c>
      <c r="F34" s="156">
        <v>11628</v>
      </c>
      <c r="G34" s="45"/>
      <c r="H34" s="45"/>
      <c r="I34" s="45"/>
      <c r="J34" s="45">
        <v>1760</v>
      </c>
      <c r="K34" s="45"/>
      <c r="L34" s="45"/>
      <c r="M34" s="45"/>
      <c r="N34" s="90">
        <f t="shared" si="0"/>
        <v>1760</v>
      </c>
      <c r="O34" s="47"/>
      <c r="P34" s="25"/>
      <c r="Q34" s="42"/>
    </row>
    <row r="35" s="1" customFormat="1" customHeight="1" spans="1:17">
      <c r="A35" s="29">
        <v>45868</v>
      </c>
      <c r="B35" s="29">
        <v>45868</v>
      </c>
      <c r="C35" s="155">
        <v>9957</v>
      </c>
      <c r="D35" s="20" t="s">
        <v>80</v>
      </c>
      <c r="E35" s="29">
        <v>45868</v>
      </c>
      <c r="F35" s="156">
        <v>11629</v>
      </c>
      <c r="G35" s="45"/>
      <c r="H35" s="45"/>
      <c r="I35" s="45"/>
      <c r="J35" s="45">
        <v>2640</v>
      </c>
      <c r="K35" s="45"/>
      <c r="L35" s="45"/>
      <c r="M35" s="45"/>
      <c r="N35" s="90">
        <f t="shared" si="0"/>
        <v>2640</v>
      </c>
      <c r="O35" s="47"/>
      <c r="P35" s="25"/>
      <c r="Q35" s="42"/>
    </row>
    <row r="36" s="1" customFormat="1" customHeight="1" spans="1:17">
      <c r="A36" s="24" t="s">
        <v>32</v>
      </c>
      <c r="B36" s="77"/>
      <c r="C36" s="78"/>
      <c r="D36" s="79"/>
      <c r="E36" s="77"/>
      <c r="F36" s="80" t="s">
        <v>33</v>
      </c>
      <c r="G36" s="81">
        <f>SUM(G8:G35)</f>
        <v>0</v>
      </c>
      <c r="H36" s="81">
        <f t="shared" ref="H36:N36" si="1">SUM(H8:H35)</f>
        <v>0</v>
      </c>
      <c r="I36" s="81">
        <f t="shared" si="1"/>
        <v>0</v>
      </c>
      <c r="J36" s="81">
        <f t="shared" si="1"/>
        <v>72780</v>
      </c>
      <c r="K36" s="81">
        <f t="shared" si="1"/>
        <v>33200</v>
      </c>
      <c r="L36" s="81">
        <f t="shared" si="1"/>
        <v>0</v>
      </c>
      <c r="M36" s="81">
        <f t="shared" si="1"/>
        <v>0</v>
      </c>
      <c r="N36" s="81">
        <f t="shared" si="1"/>
        <v>105980</v>
      </c>
      <c r="O36" s="92"/>
      <c r="P36" s="25"/>
      <c r="Q36" s="42"/>
    </row>
    <row r="37" s="1" customFormat="1" customHeight="1" spans="1:17">
      <c r="A37" s="82"/>
      <c r="B37" s="82"/>
      <c r="C37" s="83"/>
      <c r="D37" s="84"/>
      <c r="E37" s="82"/>
      <c r="F37" s="85"/>
      <c r="G37" s="86"/>
      <c r="H37" s="86"/>
      <c r="I37" s="86"/>
      <c r="J37" s="86"/>
      <c r="K37" s="86"/>
      <c r="L37" s="86"/>
      <c r="M37" s="86"/>
      <c r="N37" s="86"/>
      <c r="O37" s="8"/>
      <c r="P37" s="38"/>
      <c r="Q37" s="42"/>
    </row>
    <row r="38" s="1" customFormat="1" customHeight="1" spans="1:17">
      <c r="A38" s="8" t="s">
        <v>0</v>
      </c>
      <c r="B38" s="8"/>
      <c r="C38" s="8"/>
      <c r="D38" s="8"/>
      <c r="E38" s="27"/>
      <c r="F38" s="8"/>
      <c r="G38" s="8"/>
      <c r="H38" s="8"/>
      <c r="I38" s="8"/>
      <c r="J38" s="8"/>
      <c r="K38" s="8"/>
      <c r="L38" s="8"/>
      <c r="M38" s="8"/>
      <c r="N38" s="8"/>
      <c r="O38" s="8"/>
      <c r="P38" s="38"/>
      <c r="Q38" s="42"/>
    </row>
    <row r="39" s="1" customFormat="1" customHeight="1" spans="1:17">
      <c r="A39" s="8" t="s">
        <v>62</v>
      </c>
      <c r="B39" s="8"/>
      <c r="C39" s="8"/>
      <c r="D39" s="8"/>
      <c r="E39" s="27"/>
      <c r="F39" s="8"/>
      <c r="G39" s="8"/>
      <c r="H39" s="8"/>
      <c r="I39" s="8"/>
      <c r="J39" s="8"/>
      <c r="K39" s="8"/>
      <c r="L39" s="8"/>
      <c r="M39" s="8"/>
      <c r="N39" s="8"/>
      <c r="O39" s="8"/>
      <c r="P39" s="38"/>
      <c r="Q39" s="42"/>
    </row>
    <row r="40" s="1" customFormat="1" customHeight="1" spans="1:17">
      <c r="A40" s="8" t="s">
        <v>2</v>
      </c>
      <c r="B40" s="8"/>
      <c r="C40" s="8"/>
      <c r="D40" s="8"/>
      <c r="E40" s="27"/>
      <c r="F40" s="8"/>
      <c r="G40" s="8"/>
      <c r="H40" s="8"/>
      <c r="I40" s="8"/>
      <c r="J40" s="8"/>
      <c r="K40" s="8"/>
      <c r="L40" s="8"/>
      <c r="M40" s="8"/>
      <c r="N40" s="8"/>
      <c r="O40" s="8"/>
      <c r="P40" s="38"/>
      <c r="Q40" s="42"/>
    </row>
    <row r="41" s="1" customFormat="1" customHeight="1" spans="1:17">
      <c r="A41" s="8"/>
      <c r="B41" s="8"/>
      <c r="C41" s="8"/>
      <c r="D41" s="8"/>
      <c r="E41" s="27"/>
      <c r="F41" s="8"/>
      <c r="G41" s="8"/>
      <c r="H41" s="8"/>
      <c r="I41" s="8"/>
      <c r="J41" s="8"/>
      <c r="K41" s="8"/>
      <c r="L41" s="8"/>
      <c r="M41" s="8"/>
      <c r="N41" s="8"/>
      <c r="O41" s="8"/>
      <c r="P41" s="38"/>
      <c r="Q41" s="42"/>
    </row>
    <row r="42" s="1" customFormat="1" customHeight="1" spans="1:17">
      <c r="A42" s="69" t="s">
        <v>34</v>
      </c>
      <c r="B42" s="69"/>
      <c r="C42" s="8"/>
      <c r="D42" s="8"/>
      <c r="E42" s="27"/>
      <c r="F42" s="8"/>
      <c r="G42" s="8"/>
      <c r="H42" s="8"/>
      <c r="I42" s="8"/>
      <c r="J42" s="8"/>
      <c r="K42" s="8"/>
      <c r="L42" s="8"/>
      <c r="M42" s="8"/>
      <c r="N42" s="8"/>
      <c r="O42" s="8"/>
      <c r="P42" s="38"/>
      <c r="Q42" s="42"/>
    </row>
    <row r="43" s="1" customFormat="1" customHeight="1" spans="1:17">
      <c r="A43" s="11" t="s">
        <v>4</v>
      </c>
      <c r="B43" s="11" t="s">
        <v>5</v>
      </c>
      <c r="C43" s="12" t="s">
        <v>6</v>
      </c>
      <c r="D43" s="12" t="s">
        <v>7</v>
      </c>
      <c r="E43" s="12" t="s">
        <v>8</v>
      </c>
      <c r="F43" s="12" t="s">
        <v>35</v>
      </c>
      <c r="G43" s="12" t="s">
        <v>10</v>
      </c>
      <c r="H43" s="14" t="s">
        <v>11</v>
      </c>
      <c r="I43" s="14"/>
      <c r="J43" s="12" t="s">
        <v>12</v>
      </c>
      <c r="K43" s="12" t="s">
        <v>13</v>
      </c>
      <c r="L43" s="39" t="s">
        <v>14</v>
      </c>
      <c r="M43" s="39"/>
      <c r="N43" s="12" t="s">
        <v>15</v>
      </c>
      <c r="O43" s="12" t="s">
        <v>16</v>
      </c>
      <c r="P43" s="12" t="s">
        <v>36</v>
      </c>
      <c r="Q43" s="12" t="s">
        <v>37</v>
      </c>
    </row>
    <row r="44" s="1" customFormat="1" customHeight="1" spans="1:17">
      <c r="A44" s="11"/>
      <c r="B44" s="11"/>
      <c r="C44" s="15"/>
      <c r="D44" s="15"/>
      <c r="E44" s="28" t="s">
        <v>18</v>
      </c>
      <c r="F44" s="28"/>
      <c r="G44" s="15"/>
      <c r="H44" s="17" t="s">
        <v>19</v>
      </c>
      <c r="I44" s="17" t="s">
        <v>20</v>
      </c>
      <c r="J44" s="15"/>
      <c r="K44" s="15"/>
      <c r="L44" s="17" t="s">
        <v>19</v>
      </c>
      <c r="M44" s="17" t="s">
        <v>20</v>
      </c>
      <c r="N44" s="15"/>
      <c r="O44" s="15"/>
      <c r="P44" s="15"/>
      <c r="Q44" s="15"/>
    </row>
    <row r="45" s="1" customFormat="1" customHeight="1" spans="1:17">
      <c r="A45" s="29">
        <v>45840</v>
      </c>
      <c r="B45" s="30">
        <v>45840</v>
      </c>
      <c r="C45" s="155">
        <v>9817</v>
      </c>
      <c r="D45" s="31" t="s">
        <v>81</v>
      </c>
      <c r="E45" s="32"/>
      <c r="F45" s="33">
        <v>43747</v>
      </c>
      <c r="G45" s="34"/>
      <c r="H45" s="34"/>
      <c r="I45" s="34"/>
      <c r="J45" s="34">
        <v>47608</v>
      </c>
      <c r="K45" s="34"/>
      <c r="L45" s="23"/>
      <c r="M45" s="23"/>
      <c r="N45" s="23">
        <f>SUM(G45:M45)</f>
        <v>47608</v>
      </c>
      <c r="O45" s="40"/>
      <c r="P45" s="25"/>
      <c r="Q45" s="18"/>
    </row>
    <row r="46" s="1" customFormat="1" customHeight="1" spans="1:17">
      <c r="A46" s="29">
        <v>45840</v>
      </c>
      <c r="B46" s="30">
        <v>45840</v>
      </c>
      <c r="C46" s="155">
        <v>9818</v>
      </c>
      <c r="D46" s="31" t="s">
        <v>81</v>
      </c>
      <c r="E46" s="32"/>
      <c r="F46" s="33">
        <v>43747</v>
      </c>
      <c r="G46" s="34"/>
      <c r="H46" s="34"/>
      <c r="I46" s="34"/>
      <c r="J46" s="34">
        <v>176</v>
      </c>
      <c r="K46" s="34"/>
      <c r="L46" s="23"/>
      <c r="M46" s="23"/>
      <c r="N46" s="23">
        <f>SUM(G46:M46)</f>
        <v>176</v>
      </c>
      <c r="O46" s="40"/>
      <c r="P46" s="25"/>
      <c r="Q46" s="18"/>
    </row>
    <row r="47" s="1" customFormat="1" customHeight="1" spans="1:17">
      <c r="A47" s="24" t="s">
        <v>15</v>
      </c>
      <c r="B47" s="20"/>
      <c r="C47" s="25"/>
      <c r="D47" s="31"/>
      <c r="E47" s="32"/>
      <c r="F47" s="37"/>
      <c r="G47" s="26">
        <f>SUM(G45:G46)</f>
        <v>0</v>
      </c>
      <c r="H47" s="26">
        <f t="shared" ref="H47:N47" si="2">SUM(H45:H46)</f>
        <v>0</v>
      </c>
      <c r="I47" s="26">
        <f t="shared" si="2"/>
        <v>0</v>
      </c>
      <c r="J47" s="26">
        <f t="shared" si="2"/>
        <v>47784</v>
      </c>
      <c r="K47" s="26">
        <f t="shared" si="2"/>
        <v>0</v>
      </c>
      <c r="L47" s="26">
        <f t="shared" si="2"/>
        <v>0</v>
      </c>
      <c r="M47" s="26">
        <f t="shared" si="2"/>
        <v>0</v>
      </c>
      <c r="N47" s="26">
        <f t="shared" si="2"/>
        <v>47784</v>
      </c>
      <c r="O47" s="40"/>
      <c r="P47" s="25"/>
      <c r="Q47" s="18"/>
    </row>
    <row r="48" s="1" customFormat="1" customHeight="1" spans="1:17">
      <c r="A48" s="84" t="s">
        <v>46</v>
      </c>
      <c r="B48" s="24"/>
      <c r="C48" s="93"/>
      <c r="D48" s="24"/>
      <c r="E48" s="157"/>
      <c r="F48" s="24"/>
      <c r="G48" s="94">
        <f>G36+G47</f>
        <v>0</v>
      </c>
      <c r="H48" s="94">
        <f t="shared" ref="H48:N48" si="3">H36+H47</f>
        <v>0</v>
      </c>
      <c r="I48" s="94">
        <f t="shared" si="3"/>
        <v>0</v>
      </c>
      <c r="J48" s="94">
        <f t="shared" si="3"/>
        <v>120564</v>
      </c>
      <c r="K48" s="94">
        <f t="shared" si="3"/>
        <v>33200</v>
      </c>
      <c r="L48" s="94">
        <f t="shared" si="3"/>
        <v>0</v>
      </c>
      <c r="M48" s="94">
        <f t="shared" si="3"/>
        <v>0</v>
      </c>
      <c r="N48" s="94">
        <f t="shared" si="3"/>
        <v>153764</v>
      </c>
      <c r="O48" s="40"/>
      <c r="P48" s="25"/>
      <c r="Q48" s="18"/>
    </row>
    <row r="49" s="1" customFormat="1" customHeight="1" spans="1:17">
      <c r="A49" s="84"/>
      <c r="B49" s="95"/>
      <c r="C49" s="96"/>
      <c r="D49" s="95"/>
      <c r="E49" s="97"/>
      <c r="F49" s="95"/>
      <c r="G49" s="98"/>
      <c r="H49" s="98"/>
      <c r="I49" s="98"/>
      <c r="J49" s="98"/>
      <c r="K49" s="98"/>
      <c r="L49" s="98"/>
      <c r="M49" s="98"/>
      <c r="N49" s="98"/>
      <c r="O49" s="120"/>
      <c r="P49" s="38"/>
      <c r="Q49" s="124"/>
    </row>
    <row r="50" s="1" customFormat="1" customHeight="1" spans="1:17">
      <c r="A50" s="99"/>
      <c r="B50" s="99"/>
      <c r="C50" s="100"/>
      <c r="D50" s="101"/>
      <c r="E50" s="101"/>
      <c r="F50" s="100"/>
      <c r="G50" s="102"/>
      <c r="H50" s="102"/>
      <c r="I50" s="42"/>
      <c r="J50" s="42"/>
      <c r="K50" s="42"/>
      <c r="L50" s="42"/>
      <c r="M50" s="42"/>
      <c r="N50" s="42"/>
      <c r="O50" s="42"/>
      <c r="P50" s="38"/>
      <c r="Q50" s="42"/>
    </row>
    <row r="51" s="1" customFormat="1" customHeight="1" spans="1:17">
      <c r="A51" s="99"/>
      <c r="B51" s="99"/>
      <c r="C51" s="100"/>
      <c r="D51" s="101"/>
      <c r="E51" s="101"/>
      <c r="F51" s="100"/>
      <c r="G51" s="102"/>
      <c r="H51" s="102"/>
      <c r="I51" s="42"/>
      <c r="J51" s="42"/>
      <c r="K51" s="42"/>
      <c r="L51" s="42"/>
      <c r="M51" s="42"/>
      <c r="N51" s="42"/>
      <c r="O51" s="42"/>
      <c r="P51" s="38"/>
      <c r="Q51" s="42"/>
    </row>
    <row r="52" s="1" customFormat="1" customHeight="1" spans="1:17">
      <c r="A52" s="42"/>
      <c r="B52" s="42"/>
      <c r="C52" s="42"/>
      <c r="D52" s="42"/>
      <c r="E52" s="10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38"/>
      <c r="Q52" s="42"/>
    </row>
    <row r="53" s="1" customFormat="1" customHeight="1" spans="1:17">
      <c r="A53" s="8" t="s">
        <v>0</v>
      </c>
      <c r="B53" s="8"/>
      <c r="C53" s="8"/>
      <c r="D53" s="8"/>
      <c r="E53" s="27"/>
      <c r="F53" s="8"/>
      <c r="G53" s="8"/>
      <c r="H53" s="8"/>
      <c r="I53" s="8"/>
      <c r="J53" s="8"/>
      <c r="K53" s="8"/>
      <c r="L53" s="8"/>
      <c r="M53" s="8"/>
      <c r="N53" s="8"/>
      <c r="O53" s="8"/>
      <c r="P53" s="38"/>
      <c r="Q53" s="42"/>
    </row>
    <row r="54" s="1" customFormat="1" customHeight="1" spans="1:17">
      <c r="A54" s="8" t="s">
        <v>62</v>
      </c>
      <c r="B54" s="8"/>
      <c r="C54" s="8"/>
      <c r="D54" s="8"/>
      <c r="E54" s="27"/>
      <c r="F54" s="8"/>
      <c r="G54" s="8"/>
      <c r="H54" s="8"/>
      <c r="I54" s="8"/>
      <c r="J54" s="8"/>
      <c r="K54" s="8"/>
      <c r="L54" s="8"/>
      <c r="M54" s="8"/>
      <c r="N54" s="8"/>
      <c r="O54" s="8"/>
      <c r="P54" s="38"/>
      <c r="Q54" s="42"/>
    </row>
    <row r="55" s="1" customFormat="1" customHeight="1" spans="1:17">
      <c r="A55" s="8" t="s">
        <v>2</v>
      </c>
      <c r="B55" s="8"/>
      <c r="C55" s="8"/>
      <c r="D55" s="8"/>
      <c r="E55" s="27"/>
      <c r="F55" s="8"/>
      <c r="G55" s="8"/>
      <c r="H55" s="8"/>
      <c r="I55" s="8"/>
      <c r="J55" s="8"/>
      <c r="K55" s="8"/>
      <c r="L55" s="8"/>
      <c r="M55" s="8"/>
      <c r="N55" s="8"/>
      <c r="O55" s="8"/>
      <c r="P55" s="38"/>
      <c r="Q55" s="42"/>
    </row>
    <row r="56" s="1" customFormat="1" customHeight="1" spans="1:17">
      <c r="A56" s="8"/>
      <c r="B56" s="8"/>
      <c r="C56" s="8"/>
      <c r="D56" s="8"/>
      <c r="E56" s="27"/>
      <c r="F56" s="8"/>
      <c r="G56" s="8"/>
      <c r="H56" s="8"/>
      <c r="I56" s="8"/>
      <c r="J56" s="8"/>
      <c r="K56" s="8"/>
      <c r="L56" s="8"/>
      <c r="M56" s="8"/>
      <c r="N56" s="8"/>
      <c r="O56" s="8"/>
      <c r="P56" s="38"/>
      <c r="Q56" s="42"/>
    </row>
    <row r="57" s="1" customFormat="1" customHeight="1" spans="1:17">
      <c r="A57" s="104" t="s">
        <v>47</v>
      </c>
      <c r="B57" s="104"/>
      <c r="C57" s="8"/>
      <c r="D57" s="8"/>
      <c r="E57" s="27"/>
      <c r="F57" s="8"/>
      <c r="G57" s="8"/>
      <c r="H57" s="8"/>
      <c r="I57" s="8"/>
      <c r="J57" s="8"/>
      <c r="K57" s="8"/>
      <c r="L57" s="8"/>
      <c r="M57" s="8"/>
      <c r="N57" s="8"/>
      <c r="O57" s="8"/>
      <c r="P57" s="38"/>
      <c r="Q57" s="42"/>
    </row>
    <row r="58" s="1" customFormat="1" customHeight="1" spans="1:17">
      <c r="A58" s="11" t="s">
        <v>4</v>
      </c>
      <c r="B58" s="11" t="s">
        <v>5</v>
      </c>
      <c r="C58" s="12" t="s">
        <v>6</v>
      </c>
      <c r="D58" s="70" t="s">
        <v>7</v>
      </c>
      <c r="E58" s="12" t="s">
        <v>8</v>
      </c>
      <c r="F58" s="71" t="s">
        <v>9</v>
      </c>
      <c r="G58" s="12" t="s">
        <v>10</v>
      </c>
      <c r="H58" s="14" t="s">
        <v>11</v>
      </c>
      <c r="I58" s="14"/>
      <c r="J58" s="11" t="s">
        <v>12</v>
      </c>
      <c r="K58" s="12" t="s">
        <v>13</v>
      </c>
      <c r="L58" s="14" t="s">
        <v>14</v>
      </c>
      <c r="M58" s="14"/>
      <c r="N58" s="11" t="s">
        <v>15</v>
      </c>
      <c r="O58" s="12" t="s">
        <v>16</v>
      </c>
      <c r="P58" s="12" t="s">
        <v>48</v>
      </c>
      <c r="Q58" s="42"/>
    </row>
    <row r="59" s="1" customFormat="1" customHeight="1" spans="1:17">
      <c r="A59" s="11"/>
      <c r="B59" s="11"/>
      <c r="C59" s="28"/>
      <c r="D59" s="105"/>
      <c r="E59" s="73" t="s">
        <v>18</v>
      </c>
      <c r="F59" s="106"/>
      <c r="G59" s="28"/>
      <c r="H59" s="43" t="s">
        <v>19</v>
      </c>
      <c r="I59" s="43" t="s">
        <v>20</v>
      </c>
      <c r="J59" s="11"/>
      <c r="K59" s="28"/>
      <c r="L59" s="43" t="s">
        <v>19</v>
      </c>
      <c r="M59" s="43" t="s">
        <v>20</v>
      </c>
      <c r="N59" s="11"/>
      <c r="O59" s="28"/>
      <c r="P59" s="28"/>
      <c r="Q59" s="42"/>
    </row>
    <row r="60" s="1" customFormat="1" customHeight="1" spans="1:17">
      <c r="A60" s="111">
        <v>45812</v>
      </c>
      <c r="B60" s="111">
        <v>45812</v>
      </c>
      <c r="C60" s="155">
        <v>9667</v>
      </c>
      <c r="D60" s="112" t="s">
        <v>81</v>
      </c>
      <c r="E60" s="29">
        <v>45848</v>
      </c>
      <c r="F60" s="63" t="s">
        <v>82</v>
      </c>
      <c r="G60" s="23"/>
      <c r="H60" s="53"/>
      <c r="I60" s="53"/>
      <c r="J60" s="53">
        <v>3104</v>
      </c>
      <c r="K60" s="121">
        <v>21350</v>
      </c>
      <c r="L60" s="53"/>
      <c r="M60" s="53"/>
      <c r="N60" s="23">
        <f>SUM(G60:M60)</f>
        <v>24454</v>
      </c>
      <c r="O60" s="47"/>
      <c r="P60" s="25"/>
      <c r="Q60" s="42"/>
    </row>
    <row r="61" s="1" customFormat="1" customHeight="1" spans="1:17">
      <c r="A61" s="111">
        <v>45827</v>
      </c>
      <c r="B61" s="111">
        <v>45827</v>
      </c>
      <c r="C61" s="155">
        <v>9742</v>
      </c>
      <c r="D61" s="112" t="s">
        <v>81</v>
      </c>
      <c r="E61" s="29">
        <v>45869</v>
      </c>
      <c r="F61" s="63">
        <v>145560</v>
      </c>
      <c r="G61" s="23"/>
      <c r="H61" s="53"/>
      <c r="I61" s="53"/>
      <c r="J61" s="53"/>
      <c r="K61" s="121">
        <v>18820</v>
      </c>
      <c r="L61" s="53"/>
      <c r="M61" s="53"/>
      <c r="N61" s="23">
        <f>SUM(G61:M61)</f>
        <v>18820</v>
      </c>
      <c r="O61" s="47"/>
      <c r="P61" s="25"/>
      <c r="Q61" s="42"/>
    </row>
    <row r="62" s="1" customFormat="1" customHeight="1" spans="1:17">
      <c r="A62" s="114" t="s">
        <v>61</v>
      </c>
      <c r="B62" s="115"/>
      <c r="C62" s="116"/>
      <c r="D62" s="116"/>
      <c r="E62" s="117"/>
      <c r="F62" s="118"/>
      <c r="G62" s="119">
        <f>SUM(G60:G61)</f>
        <v>0</v>
      </c>
      <c r="H62" s="119">
        <f t="shared" ref="G62:N62" si="4">SUM(H60:H61)</f>
        <v>0</v>
      </c>
      <c r="I62" s="119">
        <f t="shared" si="4"/>
        <v>0</v>
      </c>
      <c r="J62" s="119">
        <f t="shared" si="4"/>
        <v>3104</v>
      </c>
      <c r="K62" s="119">
        <f t="shared" si="4"/>
        <v>40170</v>
      </c>
      <c r="L62" s="119">
        <f t="shared" si="4"/>
        <v>0</v>
      </c>
      <c r="M62" s="119">
        <f t="shared" si="4"/>
        <v>0</v>
      </c>
      <c r="N62" s="119">
        <f t="shared" si="4"/>
        <v>43274</v>
      </c>
      <c r="O62" s="122"/>
      <c r="P62" s="123"/>
      <c r="Q62" s="42"/>
    </row>
    <row r="63" s="1" customFormat="1" customHeight="1" spans="1:17">
      <c r="A63" s="42"/>
      <c r="B63" s="42"/>
      <c r="C63" s="42"/>
      <c r="D63" s="42"/>
      <c r="E63" s="103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</row>
    <row r="64" s="1" customFormat="1" customHeight="1" spans="1:17">
      <c r="A64" s="42"/>
      <c r="B64" s="42"/>
      <c r="C64" s="42"/>
      <c r="D64" s="42"/>
      <c r="E64" s="103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</row>
    <row r="65" s="1" customFormat="1" customHeight="1" spans="1:17">
      <c r="A65" s="42"/>
      <c r="B65" s="42"/>
      <c r="C65" s="42"/>
      <c r="D65" s="42"/>
      <c r="E65" s="103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</row>
    <row r="66" s="1" customFormat="1" customHeight="1" spans="1:17">
      <c r="A66" s="42"/>
      <c r="B66" s="42"/>
      <c r="C66" s="42"/>
      <c r="D66" s="42"/>
      <c r="E66" s="103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</row>
    <row r="67" s="1" customFormat="1" customHeight="1" spans="5:17">
      <c r="E67" s="4"/>
      <c r="O67" s="42"/>
      <c r="P67" s="42"/>
      <c r="Q67" s="42"/>
    </row>
  </sheetData>
  <sortState ref="A8:Q27">
    <sortCondition ref="C8:C27"/>
  </sortState>
  <mergeCells count="41">
    <mergeCell ref="H6:I6"/>
    <mergeCell ref="L6:M6"/>
    <mergeCell ref="H43:I43"/>
    <mergeCell ref="L43:M43"/>
    <mergeCell ref="A57:B57"/>
    <mergeCell ref="H58:I58"/>
    <mergeCell ref="L58:M58"/>
    <mergeCell ref="A6:A7"/>
    <mergeCell ref="A43:A44"/>
    <mergeCell ref="A58:A59"/>
    <mergeCell ref="B6:B7"/>
    <mergeCell ref="B43:B44"/>
    <mergeCell ref="B58:B59"/>
    <mergeCell ref="C6:C7"/>
    <mergeCell ref="C43:C44"/>
    <mergeCell ref="C58:C59"/>
    <mergeCell ref="D6:D7"/>
    <mergeCell ref="D43:D44"/>
    <mergeCell ref="D58:D59"/>
    <mergeCell ref="F6:F7"/>
    <mergeCell ref="F43:F44"/>
    <mergeCell ref="F58:F59"/>
    <mergeCell ref="G6:G7"/>
    <mergeCell ref="G43:G44"/>
    <mergeCell ref="G58:G59"/>
    <mergeCell ref="J6:J7"/>
    <mergeCell ref="J43:J44"/>
    <mergeCell ref="J58:J59"/>
    <mergeCell ref="K6:K7"/>
    <mergeCell ref="K43:K44"/>
    <mergeCell ref="K58:K59"/>
    <mergeCell ref="N6:N7"/>
    <mergeCell ref="N43:N44"/>
    <mergeCell ref="N58:N59"/>
    <mergeCell ref="O6:O7"/>
    <mergeCell ref="O43:O44"/>
    <mergeCell ref="O58:O59"/>
    <mergeCell ref="P6:P7"/>
    <mergeCell ref="P43:P44"/>
    <mergeCell ref="P58:P59"/>
    <mergeCell ref="Q43:Q44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Q77"/>
  <sheetViews>
    <sheetView workbookViewId="0">
      <selection activeCell="D30" sqref="D30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42"/>
      <c r="Q1" s="42"/>
    </row>
    <row r="2" s="1" customFormat="1" customHeight="1" spans="1:17">
      <c r="A2" s="8" t="s">
        <v>83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42"/>
      <c r="Q2" s="42"/>
    </row>
    <row r="3" s="1" customFormat="1" customHeight="1" spans="1:1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42"/>
      <c r="Q3" s="42"/>
    </row>
    <row r="4" s="1" customFormat="1" customHeight="1" spans="1:17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2"/>
      <c r="Q4" s="42"/>
    </row>
    <row r="5" s="1" customFormat="1" customHeight="1" spans="1:17">
      <c r="A5" s="69" t="s">
        <v>3</v>
      </c>
      <c r="B5" s="6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42"/>
      <c r="Q5" s="42"/>
    </row>
    <row r="6" s="1" customFormat="1" customHeight="1" spans="1:17">
      <c r="A6" s="12" t="s">
        <v>4</v>
      </c>
      <c r="B6" s="12" t="s">
        <v>5</v>
      </c>
      <c r="C6" s="12" t="s">
        <v>6</v>
      </c>
      <c r="D6" s="70" t="s">
        <v>7</v>
      </c>
      <c r="E6" s="12" t="s">
        <v>8</v>
      </c>
      <c r="F6" s="71" t="s">
        <v>84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8" t="s">
        <v>17</v>
      </c>
      <c r="Q6" s="42"/>
    </row>
    <row r="7" s="1" customFormat="1" customHeight="1" spans="1:17">
      <c r="A7" s="15"/>
      <c r="B7" s="15"/>
      <c r="C7" s="15"/>
      <c r="D7" s="72"/>
      <c r="E7" s="73" t="s">
        <v>18</v>
      </c>
      <c r="F7" s="74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89"/>
      <c r="Q7" s="42"/>
    </row>
    <row r="8" s="1" customFormat="1" customHeight="1" spans="1:17">
      <c r="A8" s="29">
        <v>45839</v>
      </c>
      <c r="B8" s="29">
        <v>45839</v>
      </c>
      <c r="C8" s="150">
        <v>10103</v>
      </c>
      <c r="D8" s="20" t="s">
        <v>85</v>
      </c>
      <c r="E8" s="47">
        <v>45839</v>
      </c>
      <c r="F8" s="126">
        <v>8696</v>
      </c>
      <c r="G8" s="45"/>
      <c r="H8" s="45"/>
      <c r="I8" s="45"/>
      <c r="J8" s="153">
        <v>880</v>
      </c>
      <c r="K8" s="153"/>
      <c r="L8" s="45"/>
      <c r="M8" s="45"/>
      <c r="N8" s="23">
        <f t="shared" ref="N8:N39" si="0">SUM(G8:M8)</f>
        <v>880</v>
      </c>
      <c r="O8" s="47"/>
      <c r="P8" s="25"/>
      <c r="Q8" s="42"/>
    </row>
    <row r="9" s="1" customFormat="1" customHeight="1" spans="1:17">
      <c r="A9" s="29">
        <v>45839</v>
      </c>
      <c r="B9" s="29">
        <v>45839</v>
      </c>
      <c r="C9" s="151">
        <v>10105</v>
      </c>
      <c r="D9" s="20" t="s">
        <v>86</v>
      </c>
      <c r="E9" s="47">
        <v>45839</v>
      </c>
      <c r="F9" s="126">
        <v>8697</v>
      </c>
      <c r="G9" s="45"/>
      <c r="H9" s="45"/>
      <c r="I9" s="45"/>
      <c r="J9" s="45">
        <v>715</v>
      </c>
      <c r="K9" s="45"/>
      <c r="L9" s="45"/>
      <c r="M9" s="45"/>
      <c r="N9" s="23">
        <f t="shared" si="0"/>
        <v>715</v>
      </c>
      <c r="O9" s="47"/>
      <c r="P9" s="25"/>
      <c r="Q9" s="42"/>
    </row>
    <row r="10" s="1" customFormat="1" customHeight="1" spans="1:17">
      <c r="A10" s="29">
        <v>45840</v>
      </c>
      <c r="B10" s="29">
        <v>45840</v>
      </c>
      <c r="C10" s="151">
        <v>10106</v>
      </c>
      <c r="D10" s="20" t="s">
        <v>87</v>
      </c>
      <c r="E10" s="47">
        <v>45840</v>
      </c>
      <c r="F10" s="126">
        <v>8698</v>
      </c>
      <c r="G10" s="45"/>
      <c r="H10" s="45"/>
      <c r="I10" s="45"/>
      <c r="J10" s="45">
        <v>2972</v>
      </c>
      <c r="K10" s="45"/>
      <c r="L10" s="45"/>
      <c r="M10" s="45"/>
      <c r="N10" s="23">
        <f t="shared" si="0"/>
        <v>2972</v>
      </c>
      <c r="O10" s="47"/>
      <c r="P10" s="25"/>
      <c r="Q10" s="42"/>
    </row>
    <row r="11" s="1" customFormat="1" customHeight="1" spans="1:17">
      <c r="A11" s="29">
        <v>45840</v>
      </c>
      <c r="B11" s="29">
        <v>45840</v>
      </c>
      <c r="C11" s="151">
        <v>10109</v>
      </c>
      <c r="D11" s="20" t="s">
        <v>30</v>
      </c>
      <c r="E11" s="47">
        <v>45842</v>
      </c>
      <c r="F11" s="126">
        <v>145350</v>
      </c>
      <c r="G11" s="45"/>
      <c r="H11" s="45"/>
      <c r="I11" s="45"/>
      <c r="J11" s="45">
        <v>1320</v>
      </c>
      <c r="K11" s="45"/>
      <c r="L11" s="45"/>
      <c r="M11" s="45"/>
      <c r="N11" s="23">
        <f t="shared" si="0"/>
        <v>1320</v>
      </c>
      <c r="O11" s="47"/>
      <c r="P11" s="25"/>
      <c r="Q11" s="42"/>
    </row>
    <row r="12" s="1" customFormat="1" customHeight="1" spans="1:17">
      <c r="A12" s="29">
        <v>45841</v>
      </c>
      <c r="B12" s="29">
        <v>45841</v>
      </c>
      <c r="C12" s="151">
        <v>10110</v>
      </c>
      <c r="D12" s="20" t="s">
        <v>85</v>
      </c>
      <c r="E12" s="47">
        <v>45841</v>
      </c>
      <c r="F12" s="126">
        <v>8699</v>
      </c>
      <c r="G12" s="45"/>
      <c r="H12" s="45"/>
      <c r="I12" s="45"/>
      <c r="J12" s="45">
        <v>4576</v>
      </c>
      <c r="K12" s="45"/>
      <c r="L12" s="45"/>
      <c r="M12" s="45"/>
      <c r="N12" s="23">
        <f t="shared" si="0"/>
        <v>4576</v>
      </c>
      <c r="O12" s="47"/>
      <c r="P12" s="25"/>
      <c r="Q12" s="42"/>
    </row>
    <row r="13" s="1" customFormat="1" customHeight="1" spans="1:17">
      <c r="A13" s="29">
        <v>45842</v>
      </c>
      <c r="B13" s="29">
        <v>45842</v>
      </c>
      <c r="C13" s="151">
        <v>10119</v>
      </c>
      <c r="D13" s="20" t="s">
        <v>87</v>
      </c>
      <c r="E13" s="47">
        <v>45842</v>
      </c>
      <c r="F13" s="126">
        <v>8700</v>
      </c>
      <c r="G13" s="45"/>
      <c r="H13" s="45"/>
      <c r="I13" s="45"/>
      <c r="J13" s="45">
        <v>2904</v>
      </c>
      <c r="K13" s="45"/>
      <c r="L13" s="45"/>
      <c r="M13" s="45"/>
      <c r="N13" s="90">
        <f t="shared" si="0"/>
        <v>2904</v>
      </c>
      <c r="O13" s="47"/>
      <c r="P13" s="25"/>
      <c r="Q13" s="42"/>
    </row>
    <row r="14" s="1" customFormat="1" customHeight="1" spans="1:17">
      <c r="A14" s="29">
        <v>45846</v>
      </c>
      <c r="B14" s="29">
        <v>45846</v>
      </c>
      <c r="C14" s="151">
        <v>10133</v>
      </c>
      <c r="D14" s="20" t="s">
        <v>88</v>
      </c>
      <c r="E14" s="47">
        <v>45846</v>
      </c>
      <c r="F14" s="126">
        <v>145801</v>
      </c>
      <c r="G14" s="45"/>
      <c r="H14" s="45"/>
      <c r="I14" s="45"/>
      <c r="J14" s="45">
        <v>2640</v>
      </c>
      <c r="K14" s="45"/>
      <c r="L14" s="45"/>
      <c r="M14" s="45"/>
      <c r="N14" s="90">
        <f t="shared" si="0"/>
        <v>2640</v>
      </c>
      <c r="O14" s="47"/>
      <c r="P14" s="25"/>
      <c r="Q14" s="42"/>
    </row>
    <row r="15" s="1" customFormat="1" customHeight="1" spans="1:17">
      <c r="A15" s="29">
        <v>45846</v>
      </c>
      <c r="B15" s="29">
        <v>45846</v>
      </c>
      <c r="C15" s="151">
        <v>10134</v>
      </c>
      <c r="D15" s="20" t="s">
        <v>89</v>
      </c>
      <c r="E15" s="47">
        <v>45846</v>
      </c>
      <c r="F15" s="126">
        <v>145802</v>
      </c>
      <c r="G15" s="45"/>
      <c r="H15" s="45"/>
      <c r="I15" s="45"/>
      <c r="J15" s="45">
        <v>1100</v>
      </c>
      <c r="K15" s="45"/>
      <c r="L15" s="45"/>
      <c r="M15" s="45"/>
      <c r="N15" s="90">
        <f t="shared" si="0"/>
        <v>1100</v>
      </c>
      <c r="O15" s="47"/>
      <c r="P15" s="25"/>
      <c r="Q15" s="42"/>
    </row>
    <row r="16" s="1" customFormat="1" customHeight="1" spans="1:17">
      <c r="A16" s="29">
        <v>45846</v>
      </c>
      <c r="B16" s="29">
        <v>45846</v>
      </c>
      <c r="C16" s="151">
        <v>10137</v>
      </c>
      <c r="D16" s="20" t="s">
        <v>90</v>
      </c>
      <c r="E16" s="47">
        <v>45846</v>
      </c>
      <c r="F16" s="126">
        <v>145803</v>
      </c>
      <c r="G16" s="45"/>
      <c r="H16" s="45"/>
      <c r="I16" s="45"/>
      <c r="J16" s="45">
        <v>550</v>
      </c>
      <c r="K16" s="45"/>
      <c r="L16" s="45"/>
      <c r="M16" s="45"/>
      <c r="N16" s="90">
        <f t="shared" si="0"/>
        <v>550</v>
      </c>
      <c r="O16" s="47"/>
      <c r="P16" s="25"/>
      <c r="Q16" s="42"/>
    </row>
    <row r="17" s="1" customFormat="1" customHeight="1" spans="1:17">
      <c r="A17" s="29">
        <v>45848</v>
      </c>
      <c r="B17" s="29">
        <v>45848</v>
      </c>
      <c r="C17" s="151">
        <v>10142</v>
      </c>
      <c r="D17" s="20" t="s">
        <v>91</v>
      </c>
      <c r="E17" s="47">
        <v>45848</v>
      </c>
      <c r="F17" s="126">
        <v>145804</v>
      </c>
      <c r="G17" s="45"/>
      <c r="H17" s="45"/>
      <c r="I17" s="45"/>
      <c r="J17" s="45">
        <v>3120</v>
      </c>
      <c r="K17" s="45"/>
      <c r="L17" s="45"/>
      <c r="M17" s="45"/>
      <c r="N17" s="90">
        <f t="shared" si="0"/>
        <v>3120</v>
      </c>
      <c r="O17" s="47"/>
      <c r="P17" s="25"/>
      <c r="Q17" s="42"/>
    </row>
    <row r="18" s="1" customFormat="1" customHeight="1" spans="1:17">
      <c r="A18" s="29">
        <v>45852</v>
      </c>
      <c r="B18" s="29">
        <v>45852</v>
      </c>
      <c r="C18" s="151">
        <v>10162</v>
      </c>
      <c r="D18" s="20" t="s">
        <v>92</v>
      </c>
      <c r="E18" s="47">
        <v>45852</v>
      </c>
      <c r="F18" s="126">
        <v>145805</v>
      </c>
      <c r="G18" s="45"/>
      <c r="H18" s="45"/>
      <c r="I18" s="45"/>
      <c r="J18" s="45">
        <v>4400</v>
      </c>
      <c r="K18" s="45"/>
      <c r="L18" s="45"/>
      <c r="M18" s="45"/>
      <c r="N18" s="90">
        <f t="shared" si="0"/>
        <v>4400</v>
      </c>
      <c r="O18" s="47"/>
      <c r="P18" s="25"/>
      <c r="Q18" s="42"/>
    </row>
    <row r="19" s="1" customFormat="1" customHeight="1" spans="1:17">
      <c r="A19" s="29">
        <v>45852</v>
      </c>
      <c r="B19" s="29">
        <v>45852</v>
      </c>
      <c r="C19" s="151">
        <v>10164</v>
      </c>
      <c r="D19" s="20" t="s">
        <v>93</v>
      </c>
      <c r="E19" s="47">
        <v>45852</v>
      </c>
      <c r="F19" s="126">
        <v>145806</v>
      </c>
      <c r="G19" s="45"/>
      <c r="H19" s="45"/>
      <c r="I19" s="45"/>
      <c r="J19" s="45">
        <v>1100</v>
      </c>
      <c r="K19" s="45"/>
      <c r="L19" s="45"/>
      <c r="M19" s="45"/>
      <c r="N19" s="90">
        <f t="shared" si="0"/>
        <v>1100</v>
      </c>
      <c r="O19" s="47"/>
      <c r="P19" s="25"/>
      <c r="Q19" s="42"/>
    </row>
    <row r="20" s="1" customFormat="1" customHeight="1" spans="1:17">
      <c r="A20" s="29">
        <v>45853</v>
      </c>
      <c r="B20" s="29">
        <v>45853</v>
      </c>
      <c r="C20" s="151">
        <v>10167</v>
      </c>
      <c r="D20" s="20" t="s">
        <v>94</v>
      </c>
      <c r="E20" s="47">
        <v>45853</v>
      </c>
      <c r="F20" s="126">
        <v>145807</v>
      </c>
      <c r="G20" s="45"/>
      <c r="H20" s="45"/>
      <c r="I20" s="45"/>
      <c r="J20" s="45">
        <v>880</v>
      </c>
      <c r="K20" s="45"/>
      <c r="L20" s="45"/>
      <c r="M20" s="45"/>
      <c r="N20" s="90">
        <f t="shared" si="0"/>
        <v>880</v>
      </c>
      <c r="O20" s="47"/>
      <c r="P20" s="25"/>
      <c r="Q20" s="42"/>
    </row>
    <row r="21" s="1" customFormat="1" customHeight="1" spans="1:17">
      <c r="A21" s="29">
        <v>45853</v>
      </c>
      <c r="B21" s="29">
        <v>45853</v>
      </c>
      <c r="C21" s="151">
        <v>10168</v>
      </c>
      <c r="D21" s="20" t="s">
        <v>95</v>
      </c>
      <c r="E21" s="47">
        <v>45853</v>
      </c>
      <c r="F21" s="126">
        <v>145808</v>
      </c>
      <c r="G21" s="45"/>
      <c r="H21" s="45"/>
      <c r="I21" s="45"/>
      <c r="J21" s="45">
        <v>1100</v>
      </c>
      <c r="K21" s="45"/>
      <c r="L21" s="45"/>
      <c r="M21" s="45"/>
      <c r="N21" s="90">
        <f t="shared" si="0"/>
        <v>1100</v>
      </c>
      <c r="O21" s="47"/>
      <c r="P21" s="25"/>
      <c r="Q21" s="42"/>
    </row>
    <row r="22" s="1" customFormat="1" customHeight="1" spans="1:17">
      <c r="A22" s="29">
        <v>45853</v>
      </c>
      <c r="B22" s="29">
        <v>45853</v>
      </c>
      <c r="C22" s="151">
        <v>10170</v>
      </c>
      <c r="D22" s="20" t="s">
        <v>87</v>
      </c>
      <c r="E22" s="47">
        <v>45853</v>
      </c>
      <c r="F22" s="126">
        <v>154809</v>
      </c>
      <c r="G22" s="45"/>
      <c r="H22" s="45"/>
      <c r="I22" s="45"/>
      <c r="J22" s="45"/>
      <c r="K22" s="45">
        <v>650</v>
      </c>
      <c r="L22" s="45"/>
      <c r="M22" s="45"/>
      <c r="N22" s="90">
        <f t="shared" si="0"/>
        <v>650</v>
      </c>
      <c r="O22" s="47"/>
      <c r="P22" s="25"/>
      <c r="Q22" s="42"/>
    </row>
    <row r="23" s="1" customFormat="1" customHeight="1" spans="1:17">
      <c r="A23" s="29">
        <v>45853</v>
      </c>
      <c r="B23" s="29">
        <v>45853</v>
      </c>
      <c r="C23" s="151">
        <v>10171</v>
      </c>
      <c r="D23" s="20" t="s">
        <v>92</v>
      </c>
      <c r="E23" s="47">
        <v>45853</v>
      </c>
      <c r="F23" s="126">
        <v>145810</v>
      </c>
      <c r="G23" s="45"/>
      <c r="H23" s="45"/>
      <c r="I23" s="45"/>
      <c r="J23" s="45">
        <v>4480</v>
      </c>
      <c r="K23" s="45"/>
      <c r="L23" s="45"/>
      <c r="M23" s="45"/>
      <c r="N23" s="90">
        <f t="shared" si="0"/>
        <v>4480</v>
      </c>
      <c r="O23" s="47"/>
      <c r="P23" s="25"/>
      <c r="Q23" s="42"/>
    </row>
    <row r="24" s="1" customFormat="1" customHeight="1" spans="1:17">
      <c r="A24" s="29">
        <v>45856</v>
      </c>
      <c r="B24" s="29">
        <v>45856</v>
      </c>
      <c r="C24" s="151">
        <v>10192</v>
      </c>
      <c r="D24" s="20" t="s">
        <v>30</v>
      </c>
      <c r="E24" s="47">
        <v>45867</v>
      </c>
      <c r="F24" s="126">
        <v>145817</v>
      </c>
      <c r="G24" s="45"/>
      <c r="H24" s="45"/>
      <c r="I24" s="45"/>
      <c r="J24" s="45">
        <v>400</v>
      </c>
      <c r="K24" s="45"/>
      <c r="L24" s="45"/>
      <c r="M24" s="45"/>
      <c r="N24" s="90">
        <f t="shared" si="0"/>
        <v>400</v>
      </c>
      <c r="O24" s="47"/>
      <c r="P24" s="25" t="s">
        <v>96</v>
      </c>
      <c r="Q24" s="42"/>
    </row>
    <row r="25" s="1" customFormat="1" customHeight="1" spans="1:17">
      <c r="A25" s="29">
        <v>45857</v>
      </c>
      <c r="B25" s="29">
        <v>45857</v>
      </c>
      <c r="C25" s="151">
        <v>10208</v>
      </c>
      <c r="D25" s="20" t="s">
        <v>30</v>
      </c>
      <c r="E25" s="47">
        <v>45857</v>
      </c>
      <c r="F25" s="126">
        <v>145811</v>
      </c>
      <c r="G25" s="45"/>
      <c r="H25" s="45"/>
      <c r="I25" s="45"/>
      <c r="J25" s="45">
        <v>5720</v>
      </c>
      <c r="K25" s="45"/>
      <c r="L25" s="45"/>
      <c r="M25" s="45"/>
      <c r="N25" s="90">
        <f t="shared" ref="N25:N39" si="1">SUM(G25:M25)</f>
        <v>5720</v>
      </c>
      <c r="O25" s="47"/>
      <c r="P25" s="25"/>
      <c r="Q25" s="42"/>
    </row>
    <row r="26" s="1" customFormat="1" customHeight="1" spans="1:17">
      <c r="A26" s="29">
        <v>45857</v>
      </c>
      <c r="B26" s="29">
        <v>45857</v>
      </c>
      <c r="C26" s="151">
        <v>10209</v>
      </c>
      <c r="D26" s="20" t="s">
        <v>87</v>
      </c>
      <c r="E26" s="47">
        <v>45857</v>
      </c>
      <c r="F26" s="126">
        <v>145812</v>
      </c>
      <c r="G26" s="45"/>
      <c r="H26" s="45"/>
      <c r="I26" s="45"/>
      <c r="J26" s="45">
        <v>7040</v>
      </c>
      <c r="K26" s="45"/>
      <c r="L26" s="45"/>
      <c r="M26" s="45"/>
      <c r="N26" s="90">
        <f t="shared" si="1"/>
        <v>7040</v>
      </c>
      <c r="O26" s="47"/>
      <c r="P26" s="25"/>
      <c r="Q26" s="42"/>
    </row>
    <row r="27" s="1" customFormat="1" customHeight="1" spans="1:17">
      <c r="A27" s="29">
        <v>45860</v>
      </c>
      <c r="B27" s="29">
        <v>45860</v>
      </c>
      <c r="C27" s="151">
        <v>10217</v>
      </c>
      <c r="D27" s="132" t="s">
        <v>30</v>
      </c>
      <c r="E27" s="47">
        <v>45867</v>
      </c>
      <c r="F27" s="152">
        <v>145818</v>
      </c>
      <c r="G27" s="134"/>
      <c r="H27" s="135"/>
      <c r="I27" s="135"/>
      <c r="J27" s="45">
        <v>880</v>
      </c>
      <c r="K27" s="45"/>
      <c r="L27" s="45"/>
      <c r="M27" s="45"/>
      <c r="N27" s="90">
        <f t="shared" si="1"/>
        <v>880</v>
      </c>
      <c r="O27" s="133"/>
      <c r="P27" s="138" t="s">
        <v>97</v>
      </c>
      <c r="Q27" s="42"/>
    </row>
    <row r="28" s="1" customFormat="1" customHeight="1" spans="1:17">
      <c r="A28" s="130">
        <v>45860</v>
      </c>
      <c r="B28" s="130">
        <v>45860</v>
      </c>
      <c r="C28" s="151">
        <v>10218</v>
      </c>
      <c r="D28" s="132" t="s">
        <v>98</v>
      </c>
      <c r="E28" s="47">
        <v>45867</v>
      </c>
      <c r="F28" s="152">
        <v>145819</v>
      </c>
      <c r="G28" s="134"/>
      <c r="H28" s="135"/>
      <c r="I28" s="135"/>
      <c r="J28" s="45">
        <v>1807.14</v>
      </c>
      <c r="K28" s="45"/>
      <c r="L28" s="135"/>
      <c r="M28" s="135"/>
      <c r="N28" s="90">
        <f t="shared" si="1"/>
        <v>1807.14</v>
      </c>
      <c r="O28" s="133"/>
      <c r="P28" s="132" t="s">
        <v>99</v>
      </c>
      <c r="Q28" s="42" t="s">
        <v>100</v>
      </c>
    </row>
    <row r="29" s="1" customFormat="1" customHeight="1" spans="1:17">
      <c r="A29" s="29">
        <v>45860</v>
      </c>
      <c r="B29" s="29">
        <v>45860</v>
      </c>
      <c r="C29" s="151">
        <v>10222</v>
      </c>
      <c r="D29" s="20" t="s">
        <v>101</v>
      </c>
      <c r="E29" s="47">
        <v>45860</v>
      </c>
      <c r="F29" s="126">
        <v>145813</v>
      </c>
      <c r="G29" s="45"/>
      <c r="H29" s="45"/>
      <c r="I29" s="45"/>
      <c r="J29" s="45">
        <v>880</v>
      </c>
      <c r="K29" s="45"/>
      <c r="L29" s="45"/>
      <c r="M29" s="45"/>
      <c r="N29" s="90">
        <f t="shared" si="1"/>
        <v>880</v>
      </c>
      <c r="O29" s="47"/>
      <c r="P29" s="25"/>
      <c r="Q29" s="42"/>
    </row>
    <row r="30" s="1" customFormat="1" customHeight="1" spans="1:17">
      <c r="A30" s="130">
        <v>45861</v>
      </c>
      <c r="B30" s="130">
        <v>45861</v>
      </c>
      <c r="C30" s="151">
        <v>10224</v>
      </c>
      <c r="D30" s="132" t="s">
        <v>30</v>
      </c>
      <c r="E30" s="47"/>
      <c r="F30" s="152"/>
      <c r="G30" s="134"/>
      <c r="H30" s="135"/>
      <c r="I30" s="135"/>
      <c r="J30" s="45">
        <v>3800</v>
      </c>
      <c r="K30" s="45"/>
      <c r="L30" s="135"/>
      <c r="M30" s="135"/>
      <c r="N30" s="90">
        <f t="shared" si="1"/>
        <v>3800</v>
      </c>
      <c r="O30" s="133"/>
      <c r="P30" s="138" t="s">
        <v>102</v>
      </c>
      <c r="Q30" s="42"/>
    </row>
    <row r="31" s="1" customFormat="1" customHeight="1" spans="1:17">
      <c r="A31" s="29">
        <v>45864</v>
      </c>
      <c r="B31" s="29">
        <v>45864</v>
      </c>
      <c r="C31" s="151">
        <v>10244</v>
      </c>
      <c r="D31" s="20" t="s">
        <v>92</v>
      </c>
      <c r="E31" s="47">
        <v>45864</v>
      </c>
      <c r="F31" s="126">
        <v>145814</v>
      </c>
      <c r="G31" s="45"/>
      <c r="H31" s="45"/>
      <c r="I31" s="45"/>
      <c r="J31" s="45">
        <v>800</v>
      </c>
      <c r="K31" s="45"/>
      <c r="L31" s="45"/>
      <c r="M31" s="45"/>
      <c r="N31" s="90">
        <f t="shared" si="1"/>
        <v>800</v>
      </c>
      <c r="O31" s="47"/>
      <c r="P31" s="25"/>
      <c r="Q31" s="42"/>
    </row>
    <row r="32" s="1" customFormat="1" customHeight="1" spans="1:17">
      <c r="A32" s="29">
        <v>45867</v>
      </c>
      <c r="B32" s="29">
        <v>45867</v>
      </c>
      <c r="C32" s="151">
        <v>10247</v>
      </c>
      <c r="D32" s="20" t="s">
        <v>88</v>
      </c>
      <c r="E32" s="47">
        <v>45867</v>
      </c>
      <c r="F32" s="126">
        <v>145815</v>
      </c>
      <c r="G32" s="45"/>
      <c r="H32" s="45"/>
      <c r="I32" s="45"/>
      <c r="J32" s="45">
        <v>1760</v>
      </c>
      <c r="K32" s="45"/>
      <c r="L32" s="45"/>
      <c r="M32" s="45"/>
      <c r="N32" s="90">
        <f t="shared" si="1"/>
        <v>1760</v>
      </c>
      <c r="O32" s="47"/>
      <c r="P32" s="25"/>
      <c r="Q32" s="42"/>
    </row>
    <row r="33" s="1" customFormat="1" customHeight="1" spans="1:17">
      <c r="A33" s="29">
        <v>45867</v>
      </c>
      <c r="B33" s="29">
        <v>45867</v>
      </c>
      <c r="C33" s="151">
        <v>10248</v>
      </c>
      <c r="D33" s="20" t="s">
        <v>92</v>
      </c>
      <c r="E33" s="47">
        <v>45867</v>
      </c>
      <c r="F33" s="126">
        <v>145816</v>
      </c>
      <c r="G33" s="45"/>
      <c r="H33" s="45"/>
      <c r="I33" s="45"/>
      <c r="J33" s="45">
        <v>2400</v>
      </c>
      <c r="K33" s="45"/>
      <c r="L33" s="45"/>
      <c r="M33" s="45"/>
      <c r="N33" s="90">
        <f t="shared" si="1"/>
        <v>2400</v>
      </c>
      <c r="O33" s="47"/>
      <c r="P33" s="25"/>
      <c r="Q33" s="42"/>
    </row>
    <row r="34" s="1" customFormat="1" customHeight="1" spans="1:17">
      <c r="A34" s="24" t="s">
        <v>32</v>
      </c>
      <c r="B34" s="77"/>
      <c r="C34" s="78"/>
      <c r="D34" s="79"/>
      <c r="E34" s="127"/>
      <c r="F34" s="80" t="s">
        <v>33</v>
      </c>
      <c r="G34" s="81">
        <f>SUM(G8:G33)</f>
        <v>0</v>
      </c>
      <c r="H34" s="81">
        <f t="shared" ref="H34:N34" si="2">SUM(H8:H33)</f>
        <v>0</v>
      </c>
      <c r="I34" s="81">
        <f t="shared" si="2"/>
        <v>0</v>
      </c>
      <c r="J34" s="81">
        <f t="shared" si="2"/>
        <v>58224.14</v>
      </c>
      <c r="K34" s="81">
        <f t="shared" si="2"/>
        <v>650</v>
      </c>
      <c r="L34" s="81">
        <f t="shared" si="2"/>
        <v>0</v>
      </c>
      <c r="M34" s="81">
        <f t="shared" si="2"/>
        <v>0</v>
      </c>
      <c r="N34" s="81">
        <f t="shared" si="2"/>
        <v>58874.14</v>
      </c>
      <c r="O34" s="92"/>
      <c r="P34" s="25"/>
      <c r="Q34" s="42"/>
    </row>
    <row r="35" s="1" customFormat="1" customHeight="1" spans="1:17">
      <c r="A35" s="82"/>
      <c r="B35" s="82"/>
      <c r="C35" s="83"/>
      <c r="D35" s="84"/>
      <c r="E35" s="128"/>
      <c r="F35" s="85"/>
      <c r="G35" s="86"/>
      <c r="H35" s="86"/>
      <c r="I35" s="86"/>
      <c r="J35" s="86"/>
      <c r="K35" s="86"/>
      <c r="L35" s="86"/>
      <c r="M35" s="86"/>
      <c r="N35" s="86"/>
      <c r="O35" s="8"/>
      <c r="P35" s="38"/>
      <c r="Q35" s="42"/>
    </row>
    <row r="36" s="1" customFormat="1" customHeight="1" spans="1:17">
      <c r="A36" s="8" t="s">
        <v>0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38"/>
      <c r="Q36" s="42"/>
    </row>
    <row r="37" s="1" customFormat="1" customHeight="1" spans="1:17">
      <c r="A37" s="8" t="s">
        <v>83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38"/>
      <c r="Q37" s="42"/>
    </row>
    <row r="38" s="1" customFormat="1" customHeight="1" spans="1:17">
      <c r="A38" s="8" t="s">
        <v>2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38"/>
      <c r="Q38" s="42"/>
    </row>
    <row r="39" s="1" customFormat="1" customHeight="1" spans="1:17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38"/>
      <c r="Q39" s="42"/>
    </row>
    <row r="40" s="1" customFormat="1" customHeight="1" spans="1:17">
      <c r="A40" s="69" t="s">
        <v>34</v>
      </c>
      <c r="B40" s="69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38"/>
      <c r="Q40" s="42"/>
    </row>
    <row r="41" s="1" customFormat="1" customHeight="1" spans="1:17">
      <c r="A41" s="11" t="s">
        <v>4</v>
      </c>
      <c r="B41" s="11" t="s">
        <v>5</v>
      </c>
      <c r="C41" s="12" t="s">
        <v>6</v>
      </c>
      <c r="D41" s="12" t="s">
        <v>7</v>
      </c>
      <c r="E41" s="12" t="s">
        <v>8</v>
      </c>
      <c r="F41" s="12" t="s">
        <v>35</v>
      </c>
      <c r="G41" s="12" t="s">
        <v>10</v>
      </c>
      <c r="H41" s="14" t="s">
        <v>11</v>
      </c>
      <c r="I41" s="14"/>
      <c r="J41" s="12" t="s">
        <v>12</v>
      </c>
      <c r="K41" s="12" t="s">
        <v>13</v>
      </c>
      <c r="L41" s="39" t="s">
        <v>14</v>
      </c>
      <c r="M41" s="39"/>
      <c r="N41" s="12" t="s">
        <v>15</v>
      </c>
      <c r="O41" s="12" t="s">
        <v>16</v>
      </c>
      <c r="P41" s="12" t="s">
        <v>36</v>
      </c>
      <c r="Q41" s="12" t="s">
        <v>37</v>
      </c>
    </row>
    <row r="42" s="1" customFormat="1" customHeight="1" spans="1:17">
      <c r="A42" s="11"/>
      <c r="B42" s="11"/>
      <c r="C42" s="15"/>
      <c r="D42" s="15"/>
      <c r="E42" s="28" t="s">
        <v>18</v>
      </c>
      <c r="F42" s="28"/>
      <c r="G42" s="15"/>
      <c r="H42" s="17" t="s">
        <v>19</v>
      </c>
      <c r="I42" s="17" t="s">
        <v>20</v>
      </c>
      <c r="J42" s="15"/>
      <c r="K42" s="15"/>
      <c r="L42" s="17" t="s">
        <v>19</v>
      </c>
      <c r="M42" s="17" t="s">
        <v>20</v>
      </c>
      <c r="N42" s="15"/>
      <c r="O42" s="15"/>
      <c r="P42" s="15"/>
      <c r="Q42" s="15"/>
    </row>
    <row r="43" s="1" customFormat="1" customHeight="1" spans="1:17">
      <c r="A43" s="29">
        <v>45840</v>
      </c>
      <c r="B43" s="29">
        <v>45840</v>
      </c>
      <c r="C43" s="151">
        <v>10107</v>
      </c>
      <c r="D43" s="20" t="s">
        <v>30</v>
      </c>
      <c r="E43" s="46"/>
      <c r="F43" s="22"/>
      <c r="G43" s="34"/>
      <c r="H43" s="45"/>
      <c r="I43" s="45"/>
      <c r="J43" s="45"/>
      <c r="K43" s="45">
        <v>49750</v>
      </c>
      <c r="L43" s="23"/>
      <c r="M43" s="23"/>
      <c r="N43" s="23">
        <f>SUM(G43:M43)</f>
        <v>49750</v>
      </c>
      <c r="O43" s="40"/>
      <c r="P43" s="25"/>
      <c r="Q43" s="18"/>
    </row>
    <row r="44" s="1" customFormat="1" customHeight="1" spans="1:17">
      <c r="A44" s="29">
        <v>45846</v>
      </c>
      <c r="B44" s="30">
        <v>45846</v>
      </c>
      <c r="C44" s="19" t="s">
        <v>103</v>
      </c>
      <c r="D44" s="31" t="s">
        <v>104</v>
      </c>
      <c r="E44" s="46"/>
      <c r="F44" s="22">
        <v>49801</v>
      </c>
      <c r="G44" s="34"/>
      <c r="H44" s="45"/>
      <c r="I44" s="45"/>
      <c r="J44" s="45">
        <v>2592.86</v>
      </c>
      <c r="K44" s="45"/>
      <c r="L44" s="23"/>
      <c r="M44" s="23"/>
      <c r="N44" s="23">
        <f t="shared" ref="N44:N56" si="3">SUM(G44:M44)</f>
        <v>2592.86</v>
      </c>
      <c r="O44" s="40"/>
      <c r="P44" s="25"/>
      <c r="Q44" s="18"/>
    </row>
    <row r="45" s="1" customFormat="1" customHeight="1" spans="1:17">
      <c r="A45" s="29">
        <v>45846</v>
      </c>
      <c r="B45" s="30">
        <v>45846</v>
      </c>
      <c r="C45" s="19" t="s">
        <v>105</v>
      </c>
      <c r="D45" s="31" t="s">
        <v>104</v>
      </c>
      <c r="E45" s="46"/>
      <c r="F45" s="22">
        <v>49802</v>
      </c>
      <c r="G45" s="34"/>
      <c r="H45" s="45"/>
      <c r="I45" s="45"/>
      <c r="J45" s="45">
        <v>864.29</v>
      </c>
      <c r="K45" s="45"/>
      <c r="L45" s="23"/>
      <c r="M45" s="23"/>
      <c r="N45" s="23">
        <f t="shared" si="3"/>
        <v>864.29</v>
      </c>
      <c r="O45" s="40"/>
      <c r="P45" s="25"/>
      <c r="Q45" s="18"/>
    </row>
    <row r="46" s="1" customFormat="1" customHeight="1" spans="1:17">
      <c r="A46" s="29">
        <v>45848</v>
      </c>
      <c r="B46" s="30">
        <v>45848</v>
      </c>
      <c r="C46" s="19" t="s">
        <v>106</v>
      </c>
      <c r="D46" s="31" t="s">
        <v>87</v>
      </c>
      <c r="E46" s="46"/>
      <c r="F46" s="22">
        <v>49803</v>
      </c>
      <c r="G46" s="34"/>
      <c r="H46" s="45"/>
      <c r="I46" s="45"/>
      <c r="J46" s="45">
        <v>9692</v>
      </c>
      <c r="K46" s="45"/>
      <c r="L46" s="23"/>
      <c r="M46" s="23"/>
      <c r="N46" s="23">
        <f t="shared" si="3"/>
        <v>9692</v>
      </c>
      <c r="O46" s="40"/>
      <c r="P46" s="25"/>
      <c r="Q46" s="18"/>
    </row>
    <row r="47" s="1" customFormat="1" customHeight="1" spans="1:17">
      <c r="A47" s="29">
        <v>45848</v>
      </c>
      <c r="B47" s="30">
        <v>45848</v>
      </c>
      <c r="C47" s="19" t="s">
        <v>107</v>
      </c>
      <c r="D47" s="31" t="s">
        <v>30</v>
      </c>
      <c r="E47" s="46"/>
      <c r="F47" s="22">
        <v>49804</v>
      </c>
      <c r="G47" s="34"/>
      <c r="H47" s="45"/>
      <c r="I47" s="45"/>
      <c r="J47" s="45">
        <v>10560</v>
      </c>
      <c r="K47" s="45"/>
      <c r="L47" s="23"/>
      <c r="M47" s="23"/>
      <c r="N47" s="23">
        <f t="shared" si="3"/>
        <v>10560</v>
      </c>
      <c r="O47" s="40"/>
      <c r="P47" s="25"/>
      <c r="Q47" s="18"/>
    </row>
    <row r="48" s="1" customFormat="1" customHeight="1" spans="1:17">
      <c r="A48" s="29">
        <v>45850</v>
      </c>
      <c r="B48" s="30">
        <v>45850</v>
      </c>
      <c r="C48" s="19" t="s">
        <v>108</v>
      </c>
      <c r="D48" s="31" t="s">
        <v>30</v>
      </c>
      <c r="E48" s="46"/>
      <c r="F48" s="22">
        <v>49805</v>
      </c>
      <c r="G48" s="34"/>
      <c r="H48" s="45"/>
      <c r="I48" s="45"/>
      <c r="J48" s="45">
        <v>4000</v>
      </c>
      <c r="K48" s="45"/>
      <c r="L48" s="23"/>
      <c r="M48" s="23"/>
      <c r="N48" s="23">
        <f t="shared" si="3"/>
        <v>4000</v>
      </c>
      <c r="O48" s="40"/>
      <c r="P48" s="25"/>
      <c r="Q48" s="18"/>
    </row>
    <row r="49" s="1" customFormat="1" customHeight="1" spans="1:17">
      <c r="A49" s="29">
        <v>45850</v>
      </c>
      <c r="B49" s="30">
        <v>45850</v>
      </c>
      <c r="C49" s="19" t="s">
        <v>109</v>
      </c>
      <c r="D49" s="31" t="s">
        <v>30</v>
      </c>
      <c r="E49" s="46"/>
      <c r="F49" s="22">
        <v>49806</v>
      </c>
      <c r="G49" s="34"/>
      <c r="H49" s="45"/>
      <c r="I49" s="45"/>
      <c r="J49" s="45">
        <v>5720</v>
      </c>
      <c r="K49" s="45"/>
      <c r="L49" s="23"/>
      <c r="M49" s="23"/>
      <c r="N49" s="23">
        <f t="shared" si="3"/>
        <v>5720</v>
      </c>
      <c r="O49" s="40"/>
      <c r="P49" s="25"/>
      <c r="Q49" s="18"/>
    </row>
    <row r="50" s="1" customFormat="1" customHeight="1" spans="1:17">
      <c r="A50" s="24" t="s">
        <v>15</v>
      </c>
      <c r="B50" s="20"/>
      <c r="C50" s="25"/>
      <c r="D50" s="31"/>
      <c r="E50" s="46"/>
      <c r="F50" s="33"/>
      <c r="G50" s="26">
        <f>SUM(G43:G49)</f>
        <v>0</v>
      </c>
      <c r="H50" s="26">
        <f t="shared" ref="H50:N50" si="4">SUM(H43:H49)</f>
        <v>0</v>
      </c>
      <c r="I50" s="26">
        <f t="shared" si="4"/>
        <v>0</v>
      </c>
      <c r="J50" s="26">
        <f t="shared" si="4"/>
        <v>33429.15</v>
      </c>
      <c r="K50" s="26">
        <f t="shared" si="4"/>
        <v>49750</v>
      </c>
      <c r="L50" s="26">
        <f t="shared" si="4"/>
        <v>0</v>
      </c>
      <c r="M50" s="26">
        <f t="shared" si="4"/>
        <v>0</v>
      </c>
      <c r="N50" s="26">
        <f t="shared" si="4"/>
        <v>83179.15</v>
      </c>
      <c r="O50" s="40"/>
      <c r="P50" s="25"/>
      <c r="Q50" s="18"/>
    </row>
    <row r="51" s="1" customFormat="1" customHeight="1" spans="1:17">
      <c r="A51" s="84" t="s">
        <v>46</v>
      </c>
      <c r="B51" s="24"/>
      <c r="C51" s="93"/>
      <c r="D51" s="24"/>
      <c r="E51" s="24"/>
      <c r="F51" s="24"/>
      <c r="G51" s="94">
        <f>G34+G50</f>
        <v>0</v>
      </c>
      <c r="H51" s="94">
        <f t="shared" ref="H51:N51" si="5">H34+H50</f>
        <v>0</v>
      </c>
      <c r="I51" s="94">
        <f t="shared" si="5"/>
        <v>0</v>
      </c>
      <c r="J51" s="94">
        <f t="shared" si="5"/>
        <v>91653.29</v>
      </c>
      <c r="K51" s="94">
        <f t="shared" si="5"/>
        <v>50400</v>
      </c>
      <c r="L51" s="94">
        <f t="shared" si="5"/>
        <v>0</v>
      </c>
      <c r="M51" s="94">
        <f t="shared" si="5"/>
        <v>0</v>
      </c>
      <c r="N51" s="94">
        <f t="shared" si="5"/>
        <v>142053.29</v>
      </c>
      <c r="O51" s="40"/>
      <c r="P51" s="25"/>
      <c r="Q51" s="18"/>
    </row>
    <row r="52" s="1" customFormat="1" customHeight="1" spans="1:17">
      <c r="A52" s="84"/>
      <c r="B52" s="95"/>
      <c r="C52" s="96"/>
      <c r="D52" s="95"/>
      <c r="E52" s="95"/>
      <c r="F52" s="95"/>
      <c r="G52" s="98" t="s">
        <v>100</v>
      </c>
      <c r="H52" s="98"/>
      <c r="I52" s="98"/>
      <c r="J52" s="98"/>
      <c r="K52" s="98"/>
      <c r="L52" s="98"/>
      <c r="M52" s="98"/>
      <c r="N52" s="98"/>
      <c r="O52" s="120"/>
      <c r="P52" s="38"/>
      <c r="Q52" s="124"/>
    </row>
    <row r="53" s="1" customFormat="1" customHeight="1" spans="1:17">
      <c r="A53" s="99"/>
      <c r="B53" s="99"/>
      <c r="C53" s="100"/>
      <c r="D53" s="101"/>
      <c r="E53" s="101"/>
      <c r="F53" s="100"/>
      <c r="G53" s="102"/>
      <c r="H53" s="102"/>
      <c r="I53" s="42"/>
      <c r="J53" s="42"/>
      <c r="K53" s="42"/>
      <c r="L53" s="42"/>
      <c r="M53" s="42"/>
      <c r="N53" s="42"/>
      <c r="O53" s="42"/>
      <c r="P53" s="38"/>
      <c r="Q53" s="42"/>
    </row>
    <row r="54" s="1" customFormat="1" customHeight="1" spans="1:17">
      <c r="A54" s="99"/>
      <c r="B54" s="99"/>
      <c r="C54" s="100"/>
      <c r="D54" s="101"/>
      <c r="E54" s="101"/>
      <c r="F54" s="100"/>
      <c r="G54" s="102"/>
      <c r="H54" s="102"/>
      <c r="I54" s="42"/>
      <c r="J54" s="42"/>
      <c r="K54" s="42"/>
      <c r="L54" s="42"/>
      <c r="M54" s="42"/>
      <c r="N54" s="42"/>
      <c r="O54" s="42"/>
      <c r="P54" s="38"/>
      <c r="Q54" s="42"/>
    </row>
    <row r="55" s="1" customFormat="1" customHeight="1" spans="1:17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38"/>
      <c r="Q55" s="42"/>
    </row>
    <row r="56" s="1" customFormat="1" customHeight="1" spans="1:17">
      <c r="A56" s="8" t="s">
        <v>0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38"/>
      <c r="Q56" s="42"/>
    </row>
    <row r="57" s="1" customFormat="1" customHeight="1" spans="1:17">
      <c r="A57" s="8" t="s">
        <v>83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38"/>
      <c r="Q57" s="42"/>
    </row>
    <row r="58" s="1" customFormat="1" customHeight="1" spans="1:17">
      <c r="A58" s="8" t="s">
        <v>2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38"/>
      <c r="Q58" s="42"/>
    </row>
    <row r="59" s="1" customFormat="1" customHeight="1" spans="1:17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38"/>
      <c r="Q59" s="42"/>
    </row>
    <row r="60" s="1" customFormat="1" customHeight="1" spans="1:17">
      <c r="A60" s="104" t="s">
        <v>47</v>
      </c>
      <c r="B60" s="104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38"/>
      <c r="Q60" s="42"/>
    </row>
    <row r="61" s="1" customFormat="1" customHeight="1" spans="1:17">
      <c r="A61" s="11" t="s">
        <v>4</v>
      </c>
      <c r="B61" s="11" t="s">
        <v>5</v>
      </c>
      <c r="C61" s="12" t="s">
        <v>6</v>
      </c>
      <c r="D61" s="70" t="s">
        <v>7</v>
      </c>
      <c r="E61" s="12" t="s">
        <v>8</v>
      </c>
      <c r="F61" s="71" t="s">
        <v>9</v>
      </c>
      <c r="G61" s="12" t="s">
        <v>10</v>
      </c>
      <c r="H61" s="14" t="s">
        <v>11</v>
      </c>
      <c r="I61" s="14"/>
      <c r="J61" s="11" t="s">
        <v>12</v>
      </c>
      <c r="K61" s="12" t="s">
        <v>13</v>
      </c>
      <c r="L61" s="14" t="s">
        <v>14</v>
      </c>
      <c r="M61" s="14"/>
      <c r="N61" s="11" t="s">
        <v>15</v>
      </c>
      <c r="O61" s="12" t="s">
        <v>16</v>
      </c>
      <c r="P61" s="12" t="s">
        <v>48</v>
      </c>
      <c r="Q61" s="42"/>
    </row>
    <row r="62" s="1" customFormat="1" customHeight="1" spans="1:17">
      <c r="A62" s="11"/>
      <c r="B62" s="11"/>
      <c r="C62" s="28"/>
      <c r="D62" s="105"/>
      <c r="E62" s="73" t="s">
        <v>18</v>
      </c>
      <c r="F62" s="106"/>
      <c r="G62" s="28"/>
      <c r="H62" s="43" t="s">
        <v>19</v>
      </c>
      <c r="I62" s="43" t="s">
        <v>20</v>
      </c>
      <c r="J62" s="11"/>
      <c r="K62" s="28"/>
      <c r="L62" s="43" t="s">
        <v>19</v>
      </c>
      <c r="M62" s="43" t="s">
        <v>20</v>
      </c>
      <c r="N62" s="11"/>
      <c r="O62" s="28"/>
      <c r="P62" s="28"/>
      <c r="Q62" s="42"/>
    </row>
    <row r="63" s="1" customFormat="1" customHeight="1" spans="1:17">
      <c r="A63" s="29">
        <v>45817</v>
      </c>
      <c r="B63" s="29">
        <v>45817</v>
      </c>
      <c r="C63" s="151">
        <v>9990</v>
      </c>
      <c r="D63" s="20" t="s">
        <v>104</v>
      </c>
      <c r="E63" s="47">
        <v>45848</v>
      </c>
      <c r="F63" s="126">
        <v>145413</v>
      </c>
      <c r="G63" s="45"/>
      <c r="H63" s="45"/>
      <c r="I63" s="45"/>
      <c r="J63" s="45">
        <v>3457.14</v>
      </c>
      <c r="K63" s="45"/>
      <c r="L63" s="45"/>
      <c r="M63" s="45"/>
      <c r="N63" s="23">
        <f t="shared" ref="N63:N71" si="6">SUM(G63:M63)</f>
        <v>3457.14</v>
      </c>
      <c r="O63" s="47"/>
      <c r="P63" s="25" t="s">
        <v>110</v>
      </c>
      <c r="Q63" s="42"/>
    </row>
    <row r="64" s="1" customFormat="1" customHeight="1" spans="1:17">
      <c r="A64" s="29">
        <v>45831</v>
      </c>
      <c r="B64" s="29">
        <v>45831</v>
      </c>
      <c r="C64" s="151">
        <v>10065</v>
      </c>
      <c r="D64" s="20" t="s">
        <v>98</v>
      </c>
      <c r="E64" s="47">
        <v>45842</v>
      </c>
      <c r="F64" s="126">
        <v>145351</v>
      </c>
      <c r="G64" s="45"/>
      <c r="H64" s="45"/>
      <c r="I64" s="45"/>
      <c r="J64" s="45"/>
      <c r="K64" s="45">
        <v>9944.2</v>
      </c>
      <c r="L64" s="45"/>
      <c r="M64" s="45"/>
      <c r="N64" s="23">
        <f t="shared" si="6"/>
        <v>9944.2</v>
      </c>
      <c r="O64" s="47"/>
      <c r="P64" s="25" t="s">
        <v>111</v>
      </c>
      <c r="Q64" s="42"/>
    </row>
    <row r="65" s="1" customFormat="1" customHeight="1" spans="1:17">
      <c r="A65" s="29">
        <v>45833</v>
      </c>
      <c r="B65" s="29">
        <v>45833</v>
      </c>
      <c r="C65" s="151">
        <v>10069</v>
      </c>
      <c r="D65" s="20" t="s">
        <v>30</v>
      </c>
      <c r="E65" s="47">
        <v>45842</v>
      </c>
      <c r="F65" s="126">
        <v>145349</v>
      </c>
      <c r="G65" s="45"/>
      <c r="H65" s="45"/>
      <c r="I65" s="45"/>
      <c r="J65" s="45">
        <v>880</v>
      </c>
      <c r="K65" s="45"/>
      <c r="L65" s="45"/>
      <c r="M65" s="45"/>
      <c r="N65" s="23">
        <f t="shared" si="6"/>
        <v>880</v>
      </c>
      <c r="O65" s="47"/>
      <c r="P65" s="25" t="s">
        <v>112</v>
      </c>
      <c r="Q65" s="42"/>
    </row>
    <row r="66" s="1" customFormat="1" customHeight="1" spans="1:17">
      <c r="A66" s="29">
        <v>45838</v>
      </c>
      <c r="B66" s="29">
        <v>45838</v>
      </c>
      <c r="C66" s="151">
        <v>10101</v>
      </c>
      <c r="D66" s="20" t="s">
        <v>98</v>
      </c>
      <c r="E66" s="47">
        <v>45842</v>
      </c>
      <c r="F66" s="126">
        <v>145352</v>
      </c>
      <c r="G66" s="45"/>
      <c r="H66" s="45"/>
      <c r="I66" s="45"/>
      <c r="J66" s="45">
        <v>1571.43</v>
      </c>
      <c r="K66" s="45"/>
      <c r="L66" s="45"/>
      <c r="M66" s="45"/>
      <c r="N66" s="23">
        <f t="shared" si="6"/>
        <v>1571.43</v>
      </c>
      <c r="O66" s="47"/>
      <c r="P66" s="25" t="s">
        <v>113</v>
      </c>
      <c r="Q66" s="42"/>
    </row>
    <row r="67" s="1" customFormat="1" customHeight="1" spans="1:17">
      <c r="A67" s="29">
        <v>45826</v>
      </c>
      <c r="B67" s="29">
        <v>45826</v>
      </c>
      <c r="C67" s="151">
        <v>10037</v>
      </c>
      <c r="D67" s="20" t="s">
        <v>30</v>
      </c>
      <c r="E67" s="47">
        <v>45856</v>
      </c>
      <c r="F67" s="126">
        <v>145502</v>
      </c>
      <c r="G67" s="45"/>
      <c r="H67" s="45"/>
      <c r="I67" s="45"/>
      <c r="J67" s="45"/>
      <c r="K67" s="45">
        <v>49750</v>
      </c>
      <c r="L67" s="45"/>
      <c r="M67" s="45"/>
      <c r="N67" s="23">
        <f t="shared" si="6"/>
        <v>49750</v>
      </c>
      <c r="O67" s="47"/>
      <c r="P67" s="25" t="s">
        <v>114</v>
      </c>
      <c r="Q67" s="42"/>
    </row>
    <row r="68" s="1" customFormat="1" customHeight="1" spans="1:17">
      <c r="A68" s="29">
        <v>45827</v>
      </c>
      <c r="B68" s="29">
        <v>45827</v>
      </c>
      <c r="C68" s="151">
        <v>10038</v>
      </c>
      <c r="D68" s="20" t="s">
        <v>30</v>
      </c>
      <c r="E68" s="47">
        <v>45859</v>
      </c>
      <c r="F68" s="126">
        <v>145507</v>
      </c>
      <c r="G68" s="45"/>
      <c r="H68" s="45"/>
      <c r="I68" s="45"/>
      <c r="J68" s="45">
        <v>6664</v>
      </c>
      <c r="K68" s="45"/>
      <c r="L68" s="45"/>
      <c r="M68" s="45"/>
      <c r="N68" s="23">
        <f t="shared" si="6"/>
        <v>6664</v>
      </c>
      <c r="O68" s="47"/>
      <c r="P68" s="25" t="s">
        <v>115</v>
      </c>
      <c r="Q68" s="42"/>
    </row>
    <row r="69" s="1" customFormat="1" customHeight="1" spans="1:17">
      <c r="A69" s="29">
        <v>45827</v>
      </c>
      <c r="B69" s="29">
        <v>45827</v>
      </c>
      <c r="C69" s="151">
        <v>10040</v>
      </c>
      <c r="D69" s="20" t="s">
        <v>104</v>
      </c>
      <c r="E69" s="47">
        <v>45859</v>
      </c>
      <c r="F69" s="126">
        <v>145506</v>
      </c>
      <c r="G69" s="45"/>
      <c r="H69" s="45"/>
      <c r="I69" s="45"/>
      <c r="J69" s="45"/>
      <c r="K69" s="45">
        <v>201044.64</v>
      </c>
      <c r="L69" s="45"/>
      <c r="M69" s="45"/>
      <c r="N69" s="23">
        <f t="shared" si="6"/>
        <v>201044.64</v>
      </c>
      <c r="O69" s="47"/>
      <c r="P69" s="25" t="s">
        <v>116</v>
      </c>
      <c r="Q69" s="42"/>
    </row>
    <row r="70" s="1" customFormat="1" customHeight="1" spans="1:17">
      <c r="A70" s="29">
        <v>45833</v>
      </c>
      <c r="B70" s="29">
        <v>45833</v>
      </c>
      <c r="C70" s="151">
        <v>10070</v>
      </c>
      <c r="D70" s="20" t="s">
        <v>30</v>
      </c>
      <c r="E70" s="47">
        <v>45861</v>
      </c>
      <c r="F70" s="126">
        <v>145516</v>
      </c>
      <c r="G70" s="45"/>
      <c r="H70" s="45"/>
      <c r="I70" s="45"/>
      <c r="J70" s="45"/>
      <c r="K70" s="45">
        <v>49750</v>
      </c>
      <c r="L70" s="45"/>
      <c r="M70" s="45"/>
      <c r="N70" s="23">
        <f t="shared" si="6"/>
        <v>49750</v>
      </c>
      <c r="O70" s="47"/>
      <c r="P70" s="25" t="s">
        <v>117</v>
      </c>
      <c r="Q70" s="42"/>
    </row>
    <row r="71" s="1" customFormat="1" customHeight="1" spans="1:17">
      <c r="A71" s="130">
        <v>45838</v>
      </c>
      <c r="B71" s="130">
        <v>45838</v>
      </c>
      <c r="C71" s="154">
        <v>10099</v>
      </c>
      <c r="D71" s="132" t="s">
        <v>30</v>
      </c>
      <c r="E71" s="133">
        <v>45868</v>
      </c>
      <c r="F71" s="152">
        <v>145556</v>
      </c>
      <c r="G71" s="134"/>
      <c r="H71" s="135"/>
      <c r="I71" s="135"/>
      <c r="J71" s="135">
        <v>13200</v>
      </c>
      <c r="K71" s="137"/>
      <c r="L71" s="135"/>
      <c r="M71" s="135"/>
      <c r="N71" s="23">
        <f t="shared" si="6"/>
        <v>13200</v>
      </c>
      <c r="O71" s="133"/>
      <c r="P71" s="138" t="s">
        <v>118</v>
      </c>
      <c r="Q71" s="42"/>
    </row>
    <row r="72" s="1" customFormat="1" customHeight="1" spans="1:17">
      <c r="A72" s="114" t="s">
        <v>61</v>
      </c>
      <c r="B72" s="115"/>
      <c r="C72" s="116"/>
      <c r="D72" s="116"/>
      <c r="E72" s="118"/>
      <c r="F72" s="118"/>
      <c r="G72" s="119">
        <f>SUM(G66:G71)</f>
        <v>0</v>
      </c>
      <c r="H72" s="119">
        <f t="shared" ref="H72:N72" si="7">SUM(H66:H71)</f>
        <v>0</v>
      </c>
      <c r="I72" s="119">
        <f t="shared" si="7"/>
        <v>0</v>
      </c>
      <c r="J72" s="119">
        <f t="shared" si="7"/>
        <v>21435.43</v>
      </c>
      <c r="K72" s="119">
        <f t="shared" si="7"/>
        <v>300544.64</v>
      </c>
      <c r="L72" s="119">
        <f t="shared" si="7"/>
        <v>0</v>
      </c>
      <c r="M72" s="119">
        <f t="shared" si="7"/>
        <v>0</v>
      </c>
      <c r="N72" s="119">
        <f t="shared" si="7"/>
        <v>321980.07</v>
      </c>
      <c r="O72" s="122"/>
      <c r="P72" s="123"/>
      <c r="Q72" s="42"/>
    </row>
    <row r="73" s="1" customFormat="1" customHeight="1" spans="1:17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</row>
    <row r="74" s="1" customFormat="1" customHeight="1" spans="1:17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</row>
    <row r="75" s="1" customFormat="1" customHeight="1" spans="1:17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</row>
    <row r="76" s="1" customFormat="1" customHeight="1" spans="1:17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</row>
    <row r="77" s="1" customFormat="1" customHeight="1" spans="15:17">
      <c r="O77" s="42"/>
      <c r="P77" s="42"/>
      <c r="Q77" s="42"/>
    </row>
  </sheetData>
  <sortState ref="A5:P40">
    <sortCondition ref="C8:C25"/>
  </sortState>
  <mergeCells count="41">
    <mergeCell ref="H6:I6"/>
    <mergeCell ref="L6:M6"/>
    <mergeCell ref="H41:I41"/>
    <mergeCell ref="L41:M41"/>
    <mergeCell ref="A60:B60"/>
    <mergeCell ref="H61:I61"/>
    <mergeCell ref="L61:M61"/>
    <mergeCell ref="A6:A7"/>
    <mergeCell ref="A41:A42"/>
    <mergeCell ref="A61:A62"/>
    <mergeCell ref="B6:B7"/>
    <mergeCell ref="B41:B42"/>
    <mergeCell ref="B61:B62"/>
    <mergeCell ref="C6:C7"/>
    <mergeCell ref="C41:C42"/>
    <mergeCell ref="C61:C62"/>
    <mergeCell ref="D6:D7"/>
    <mergeCell ref="D41:D42"/>
    <mergeCell ref="D61:D62"/>
    <mergeCell ref="F6:F7"/>
    <mergeCell ref="F41:F42"/>
    <mergeCell ref="F61:F62"/>
    <mergeCell ref="G6:G7"/>
    <mergeCell ref="G41:G42"/>
    <mergeCell ref="G61:G62"/>
    <mergeCell ref="J6:J7"/>
    <mergeCell ref="J41:J42"/>
    <mergeCell ref="J61:J62"/>
    <mergeCell ref="K6:K7"/>
    <mergeCell ref="K41:K42"/>
    <mergeCell ref="K61:K62"/>
    <mergeCell ref="N6:N7"/>
    <mergeCell ref="N41:N42"/>
    <mergeCell ref="N61:N62"/>
    <mergeCell ref="O6:O7"/>
    <mergeCell ref="O41:O42"/>
    <mergeCell ref="O61:O62"/>
    <mergeCell ref="P6:P7"/>
    <mergeCell ref="P41:P42"/>
    <mergeCell ref="P61:P62"/>
    <mergeCell ref="Q41:Q42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5"/>
  </sheetPr>
  <dimension ref="A1:Q48"/>
  <sheetViews>
    <sheetView workbookViewId="0">
      <selection activeCell="D43" sqref="D43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4.5714285714286" style="1" customWidth="1"/>
    <col min="5" max="5" width="14.2857142857143" style="1" customWidth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42"/>
      <c r="Q1" s="42"/>
    </row>
    <row r="2" s="1" customFormat="1" customHeight="1" spans="1:17">
      <c r="A2" s="8" t="s">
        <v>119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42"/>
      <c r="Q2" s="42"/>
    </row>
    <row r="3" s="1" customFormat="1" customHeight="1" spans="1:1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42"/>
      <c r="Q3" s="42"/>
    </row>
    <row r="4" s="1" customFormat="1" customHeight="1" spans="1:17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2"/>
      <c r="Q4" s="42"/>
    </row>
    <row r="5" s="1" customFormat="1" customHeight="1" spans="1:17">
      <c r="A5" s="69" t="s">
        <v>3</v>
      </c>
      <c r="B5" s="6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42"/>
      <c r="Q5" s="42"/>
    </row>
    <row r="6" s="1" customFormat="1" customHeight="1" spans="1:17">
      <c r="A6" s="12" t="s">
        <v>4</v>
      </c>
      <c r="B6" s="12" t="s">
        <v>5</v>
      </c>
      <c r="C6" s="12" t="s">
        <v>6</v>
      </c>
      <c r="D6" s="70" t="s">
        <v>7</v>
      </c>
      <c r="E6" s="12" t="s">
        <v>8</v>
      </c>
      <c r="F6" s="71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8" t="s">
        <v>17</v>
      </c>
      <c r="Q6" s="42"/>
    </row>
    <row r="7" s="1" customFormat="1" customHeight="1" spans="1:17">
      <c r="A7" s="15"/>
      <c r="B7" s="15"/>
      <c r="C7" s="15"/>
      <c r="D7" s="72"/>
      <c r="E7" s="73" t="s">
        <v>18</v>
      </c>
      <c r="F7" s="74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89"/>
      <c r="Q7" s="42"/>
    </row>
    <row r="8" s="1" customFormat="1" customHeight="1" spans="1:17">
      <c r="A8" s="29">
        <v>45841</v>
      </c>
      <c r="B8" s="29">
        <v>45841</v>
      </c>
      <c r="C8" s="149">
        <v>15603</v>
      </c>
      <c r="D8" s="20" t="s">
        <v>120</v>
      </c>
      <c r="E8" s="48">
        <v>45841</v>
      </c>
      <c r="F8" s="126">
        <v>6997</v>
      </c>
      <c r="G8" s="45"/>
      <c r="H8" s="45"/>
      <c r="I8" s="45"/>
      <c r="J8" s="45">
        <v>1760</v>
      </c>
      <c r="K8" s="45"/>
      <c r="L8" s="45"/>
      <c r="M8" s="45"/>
      <c r="N8" s="90">
        <f t="shared" ref="N8:N14" si="0">SUM(G8:M8)</f>
        <v>1760</v>
      </c>
      <c r="O8" s="29"/>
      <c r="P8" s="25"/>
      <c r="Q8" s="42"/>
    </row>
    <row r="9" s="1" customFormat="1" customHeight="1" spans="1:17">
      <c r="A9" s="29">
        <v>45843</v>
      </c>
      <c r="B9" s="29">
        <v>45843</v>
      </c>
      <c r="C9" s="149">
        <v>15626</v>
      </c>
      <c r="D9" s="20" t="s">
        <v>121</v>
      </c>
      <c r="E9" s="48">
        <v>45843</v>
      </c>
      <c r="F9" s="126">
        <v>6998</v>
      </c>
      <c r="G9" s="45"/>
      <c r="H9" s="45"/>
      <c r="I9" s="45"/>
      <c r="J9" s="45">
        <v>1100</v>
      </c>
      <c r="K9" s="45"/>
      <c r="L9" s="45"/>
      <c r="M9" s="45"/>
      <c r="N9" s="90">
        <f t="shared" si="0"/>
        <v>1100</v>
      </c>
      <c r="O9" s="29"/>
      <c r="P9" s="25"/>
      <c r="Q9" s="42"/>
    </row>
    <row r="10" s="1" customFormat="1" customHeight="1" spans="1:17">
      <c r="A10" s="29">
        <v>45852</v>
      </c>
      <c r="B10" s="29">
        <v>45852</v>
      </c>
      <c r="C10" s="149">
        <v>15682</v>
      </c>
      <c r="D10" s="20" t="s">
        <v>120</v>
      </c>
      <c r="E10" s="48">
        <v>45852</v>
      </c>
      <c r="F10" s="126">
        <v>7001</v>
      </c>
      <c r="G10" s="45"/>
      <c r="H10" s="45"/>
      <c r="I10" s="45"/>
      <c r="J10" s="45">
        <v>8376</v>
      </c>
      <c r="K10" s="45">
        <v>2340</v>
      </c>
      <c r="L10" s="45"/>
      <c r="M10" s="45"/>
      <c r="N10" s="90">
        <f t="shared" si="0"/>
        <v>10716</v>
      </c>
      <c r="O10" s="29"/>
      <c r="P10" s="25"/>
      <c r="Q10" s="42"/>
    </row>
    <row r="11" s="1" customFormat="1" customHeight="1" spans="1:17">
      <c r="A11" s="29">
        <v>45853</v>
      </c>
      <c r="B11" s="29">
        <v>45853</v>
      </c>
      <c r="C11" s="149">
        <v>15686</v>
      </c>
      <c r="D11" s="20" t="s">
        <v>122</v>
      </c>
      <c r="E11" s="48">
        <v>45857</v>
      </c>
      <c r="F11" s="126">
        <v>7003</v>
      </c>
      <c r="G11" s="45">
        <v>800</v>
      </c>
      <c r="H11" s="45"/>
      <c r="I11" s="45"/>
      <c r="J11" s="45"/>
      <c r="K11" s="45"/>
      <c r="L11" s="45"/>
      <c r="M11" s="45"/>
      <c r="N11" s="90">
        <f t="shared" si="0"/>
        <v>800</v>
      </c>
      <c r="O11" s="29"/>
      <c r="P11" s="25"/>
      <c r="Q11" s="42"/>
    </row>
    <row r="12" s="1" customFormat="1" customHeight="1" spans="1:17">
      <c r="A12" s="29">
        <v>45859</v>
      </c>
      <c r="B12" s="29">
        <v>45859</v>
      </c>
      <c r="C12" s="149">
        <v>15736</v>
      </c>
      <c r="D12" s="20" t="s">
        <v>123</v>
      </c>
      <c r="E12" s="48">
        <v>45859</v>
      </c>
      <c r="F12" s="126">
        <v>7004</v>
      </c>
      <c r="G12" s="45"/>
      <c r="H12" s="45"/>
      <c r="I12" s="45"/>
      <c r="J12" s="45">
        <v>3600</v>
      </c>
      <c r="K12" s="45"/>
      <c r="L12" s="45"/>
      <c r="M12" s="45"/>
      <c r="N12" s="90">
        <f t="shared" si="0"/>
        <v>3600</v>
      </c>
      <c r="O12" s="29"/>
      <c r="P12" s="25"/>
      <c r="Q12" s="42"/>
    </row>
    <row r="13" s="1" customFormat="1" customHeight="1" spans="1:17">
      <c r="A13" s="29">
        <v>45860</v>
      </c>
      <c r="B13" s="29">
        <v>45860</v>
      </c>
      <c r="C13" s="149">
        <v>15746</v>
      </c>
      <c r="D13" s="20" t="s">
        <v>120</v>
      </c>
      <c r="E13" s="48">
        <v>45860</v>
      </c>
      <c r="F13" s="126">
        <v>7005</v>
      </c>
      <c r="G13" s="45"/>
      <c r="H13" s="45"/>
      <c r="I13" s="45"/>
      <c r="J13" s="45">
        <v>6000</v>
      </c>
      <c r="K13" s="45"/>
      <c r="L13" s="45"/>
      <c r="M13" s="45"/>
      <c r="N13" s="90">
        <f t="shared" si="0"/>
        <v>6000</v>
      </c>
      <c r="O13" s="29"/>
      <c r="P13" s="25"/>
      <c r="Q13" s="42"/>
    </row>
    <row r="14" s="1" customFormat="1" customHeight="1" spans="1:17">
      <c r="A14" s="29">
        <v>45868</v>
      </c>
      <c r="B14" s="29">
        <v>45868</v>
      </c>
      <c r="C14" s="149">
        <v>15791</v>
      </c>
      <c r="D14" s="20" t="s">
        <v>124</v>
      </c>
      <c r="E14" s="48">
        <v>45868</v>
      </c>
      <c r="F14" s="126">
        <v>7006</v>
      </c>
      <c r="G14" s="45"/>
      <c r="H14" s="45"/>
      <c r="I14" s="45"/>
      <c r="J14" s="45"/>
      <c r="K14" s="45">
        <v>4200</v>
      </c>
      <c r="L14" s="45"/>
      <c r="M14" s="45"/>
      <c r="N14" s="90">
        <f t="shared" si="0"/>
        <v>4200</v>
      </c>
      <c r="O14" s="29"/>
      <c r="P14" s="25"/>
      <c r="Q14" s="42"/>
    </row>
    <row r="15" s="1" customFormat="1" customHeight="1" spans="1:17">
      <c r="A15" s="24" t="s">
        <v>32</v>
      </c>
      <c r="B15" s="77"/>
      <c r="C15" s="78"/>
      <c r="D15" s="79"/>
      <c r="E15" s="127"/>
      <c r="F15" s="80" t="s">
        <v>33</v>
      </c>
      <c r="G15" s="81">
        <f>SUM(G8:G14)</f>
        <v>800</v>
      </c>
      <c r="H15" s="81">
        <f t="shared" ref="H15:N15" si="1">SUM(H8:H14)</f>
        <v>0</v>
      </c>
      <c r="I15" s="81">
        <f t="shared" si="1"/>
        <v>0</v>
      </c>
      <c r="J15" s="81">
        <f t="shared" si="1"/>
        <v>20836</v>
      </c>
      <c r="K15" s="81">
        <f t="shared" si="1"/>
        <v>6540</v>
      </c>
      <c r="L15" s="81">
        <f t="shared" si="1"/>
        <v>0</v>
      </c>
      <c r="M15" s="81">
        <f t="shared" si="1"/>
        <v>0</v>
      </c>
      <c r="N15" s="81">
        <f t="shared" si="1"/>
        <v>28176</v>
      </c>
      <c r="O15" s="92"/>
      <c r="P15" s="25"/>
      <c r="Q15" s="42"/>
    </row>
    <row r="16" s="1" customFormat="1" customHeight="1" spans="1:17">
      <c r="A16" s="82"/>
      <c r="B16" s="82"/>
      <c r="C16" s="83"/>
      <c r="D16" s="84"/>
      <c r="E16" s="128"/>
      <c r="F16" s="85"/>
      <c r="G16" s="86"/>
      <c r="H16" s="86"/>
      <c r="I16" s="86"/>
      <c r="J16" s="86"/>
      <c r="K16" s="86"/>
      <c r="L16" s="86"/>
      <c r="M16" s="86"/>
      <c r="N16" s="86"/>
      <c r="O16" s="8"/>
      <c r="P16" s="38"/>
      <c r="Q16" s="42"/>
    </row>
    <row r="17" s="1" customFormat="1" customHeight="1" spans="1:17">
      <c r="A17" s="8" t="s">
        <v>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38"/>
      <c r="Q17" s="42"/>
    </row>
    <row r="18" s="1" customFormat="1" customHeight="1" spans="1:17">
      <c r="A18" s="8" t="s">
        <v>119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38"/>
      <c r="Q18" s="42"/>
    </row>
    <row r="19" s="1" customFormat="1" customHeight="1" spans="1:17">
      <c r="A19" s="8" t="s">
        <v>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38"/>
      <c r="Q19" s="42"/>
    </row>
    <row r="20" s="1" customFormat="1" customHeight="1" spans="1:1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38"/>
      <c r="Q20" s="42"/>
    </row>
    <row r="21" s="1" customFormat="1" customHeight="1" spans="1:17">
      <c r="A21" s="69" t="s">
        <v>34</v>
      </c>
      <c r="B21" s="6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38"/>
      <c r="Q21" s="42"/>
    </row>
    <row r="22" s="1" customFormat="1" customHeight="1" spans="1:17">
      <c r="A22" s="11" t="s">
        <v>4</v>
      </c>
      <c r="B22" s="11" t="s">
        <v>5</v>
      </c>
      <c r="C22" s="12" t="s">
        <v>6</v>
      </c>
      <c r="D22" s="12" t="s">
        <v>7</v>
      </c>
      <c r="E22" s="12" t="s">
        <v>35</v>
      </c>
      <c r="F22" s="12" t="s">
        <v>35</v>
      </c>
      <c r="G22" s="12" t="s">
        <v>10</v>
      </c>
      <c r="H22" s="14" t="s">
        <v>11</v>
      </c>
      <c r="I22" s="14"/>
      <c r="J22" s="12" t="s">
        <v>12</v>
      </c>
      <c r="K22" s="12" t="s">
        <v>13</v>
      </c>
      <c r="L22" s="39" t="s">
        <v>14</v>
      </c>
      <c r="M22" s="39"/>
      <c r="N22" s="12" t="s">
        <v>15</v>
      </c>
      <c r="O22" s="12" t="s">
        <v>16</v>
      </c>
      <c r="P22" s="12" t="s">
        <v>36</v>
      </c>
      <c r="Q22" s="12" t="s">
        <v>37</v>
      </c>
    </row>
    <row r="23" s="1" customFormat="1" customHeight="1" spans="1:17">
      <c r="A23" s="11"/>
      <c r="B23" s="11"/>
      <c r="C23" s="15"/>
      <c r="D23" s="15"/>
      <c r="E23" s="28" t="s">
        <v>18</v>
      </c>
      <c r="F23" s="28"/>
      <c r="G23" s="15"/>
      <c r="H23" s="17" t="s">
        <v>19</v>
      </c>
      <c r="I23" s="17" t="s">
        <v>20</v>
      </c>
      <c r="J23" s="15"/>
      <c r="K23" s="15"/>
      <c r="L23" s="17" t="s">
        <v>19</v>
      </c>
      <c r="M23" s="17" t="s">
        <v>20</v>
      </c>
      <c r="N23" s="15"/>
      <c r="O23" s="15"/>
      <c r="P23" s="15"/>
      <c r="Q23" s="15"/>
    </row>
    <row r="24" s="1" customFormat="1" customHeight="1" spans="1:17">
      <c r="A24" s="29">
        <v>45841</v>
      </c>
      <c r="B24" s="29">
        <v>45841</v>
      </c>
      <c r="C24" s="149">
        <v>15602</v>
      </c>
      <c r="D24" s="20" t="s">
        <v>125</v>
      </c>
      <c r="E24" s="48"/>
      <c r="F24" s="33"/>
      <c r="G24" s="23"/>
      <c r="H24" s="23"/>
      <c r="I24" s="23"/>
      <c r="J24" s="23"/>
      <c r="K24" s="23">
        <v>4680</v>
      </c>
      <c r="L24" s="23"/>
      <c r="M24" s="23"/>
      <c r="N24" s="23">
        <f>SUM(G24:M24)</f>
        <v>4680</v>
      </c>
      <c r="O24" s="40"/>
      <c r="P24" s="25"/>
      <c r="Q24" s="18"/>
    </row>
    <row r="25" s="1" customFormat="1" customHeight="1" spans="1:17">
      <c r="A25" s="29">
        <v>45848</v>
      </c>
      <c r="B25" s="29">
        <v>45848</v>
      </c>
      <c r="C25" s="19" t="s">
        <v>126</v>
      </c>
      <c r="D25" s="20" t="s">
        <v>127</v>
      </c>
      <c r="E25" s="48"/>
      <c r="F25" s="33">
        <v>48764</v>
      </c>
      <c r="G25" s="23"/>
      <c r="H25" s="23"/>
      <c r="I25" s="23"/>
      <c r="J25" s="23">
        <v>4400</v>
      </c>
      <c r="K25" s="23"/>
      <c r="L25" s="23"/>
      <c r="M25" s="23"/>
      <c r="N25" s="23">
        <f>SUM(G25:M25)</f>
        <v>4400</v>
      </c>
      <c r="O25" s="40"/>
      <c r="P25" s="25"/>
      <c r="Q25" s="18"/>
    </row>
    <row r="26" s="1" customFormat="1" customHeight="1" spans="1:17">
      <c r="A26" s="29">
        <v>45848</v>
      </c>
      <c r="B26" s="29">
        <v>45848</v>
      </c>
      <c r="C26" s="19" t="s">
        <v>128</v>
      </c>
      <c r="D26" s="20" t="s">
        <v>127</v>
      </c>
      <c r="E26" s="48"/>
      <c r="F26" s="33">
        <v>48765</v>
      </c>
      <c r="G26" s="23"/>
      <c r="H26" s="23"/>
      <c r="I26" s="23"/>
      <c r="J26" s="23"/>
      <c r="K26" s="23">
        <v>59000</v>
      </c>
      <c r="L26" s="23"/>
      <c r="M26" s="23"/>
      <c r="N26" s="23">
        <f>SUM(G26:M26)</f>
        <v>59000</v>
      </c>
      <c r="O26" s="40"/>
      <c r="P26" s="25"/>
      <c r="Q26" s="18"/>
    </row>
    <row r="27" s="1" customFormat="1" customHeight="1" spans="1:17">
      <c r="A27" s="24" t="s">
        <v>15</v>
      </c>
      <c r="B27" s="20"/>
      <c r="C27" s="25"/>
      <c r="D27" s="31"/>
      <c r="E27" s="37"/>
      <c r="F27" s="50"/>
      <c r="G27" s="26">
        <f>SUM(G25:G26)</f>
        <v>0</v>
      </c>
      <c r="H27" s="26">
        <f>SUM(H25:H26)</f>
        <v>0</v>
      </c>
      <c r="I27" s="26">
        <f>SUM(I25:I26)</f>
        <v>0</v>
      </c>
      <c r="J27" s="26">
        <f>SUM(J25:J26)</f>
        <v>4400</v>
      </c>
      <c r="K27" s="26">
        <f>SUM(K24:K26)</f>
        <v>63680</v>
      </c>
      <c r="L27" s="26">
        <f>SUM(L25:L26)</f>
        <v>0</v>
      </c>
      <c r="M27" s="26">
        <f>SUM(M25:M26)</f>
        <v>0</v>
      </c>
      <c r="N27" s="26">
        <f>SUM(N24:N26)</f>
        <v>68080</v>
      </c>
      <c r="O27" s="40"/>
      <c r="P27" s="25"/>
      <c r="Q27" s="18"/>
    </row>
    <row r="28" s="1" customFormat="1" customHeight="1" spans="1:17">
      <c r="A28" s="84" t="s">
        <v>46</v>
      </c>
      <c r="B28" s="24"/>
      <c r="C28" s="93"/>
      <c r="D28" s="24"/>
      <c r="E28" s="37"/>
      <c r="F28" s="50"/>
      <c r="G28" s="94">
        <f>G15+G27</f>
        <v>800</v>
      </c>
      <c r="H28" s="94">
        <f t="shared" ref="H28:N28" si="2">H15+H27</f>
        <v>0</v>
      </c>
      <c r="I28" s="94">
        <f t="shared" si="2"/>
        <v>0</v>
      </c>
      <c r="J28" s="94">
        <f t="shared" si="2"/>
        <v>25236</v>
      </c>
      <c r="K28" s="94">
        <f t="shared" si="2"/>
        <v>70220</v>
      </c>
      <c r="L28" s="94">
        <f t="shared" si="2"/>
        <v>0</v>
      </c>
      <c r="M28" s="94">
        <f t="shared" si="2"/>
        <v>0</v>
      </c>
      <c r="N28" s="94">
        <f t="shared" si="2"/>
        <v>96256</v>
      </c>
      <c r="O28" s="40"/>
      <c r="P28" s="25"/>
      <c r="Q28" s="18"/>
    </row>
    <row r="29" s="1" customFormat="1" customHeight="1" spans="1:17">
      <c r="A29" s="84"/>
      <c r="B29" s="95"/>
      <c r="C29" s="96"/>
      <c r="D29" s="95"/>
      <c r="E29" s="95"/>
      <c r="F29" s="95"/>
      <c r="G29" s="98"/>
      <c r="H29" s="98"/>
      <c r="I29" s="98"/>
      <c r="J29" s="98"/>
      <c r="K29" s="98"/>
      <c r="L29" s="98"/>
      <c r="M29" s="98"/>
      <c r="N29" s="98"/>
      <c r="O29" s="120"/>
      <c r="P29" s="38"/>
      <c r="Q29" s="124"/>
    </row>
    <row r="30" s="1" customFormat="1" customHeight="1" spans="1:17">
      <c r="A30" s="99"/>
      <c r="B30" s="99"/>
      <c r="C30" s="100"/>
      <c r="D30" s="101"/>
      <c r="E30" s="101"/>
      <c r="F30" s="100"/>
      <c r="G30" s="102"/>
      <c r="H30" s="102"/>
      <c r="I30" s="42"/>
      <c r="J30" s="42"/>
      <c r="K30" s="42"/>
      <c r="L30" s="42"/>
      <c r="M30" s="42"/>
      <c r="N30" s="42"/>
      <c r="O30" s="42"/>
      <c r="P30" s="38"/>
      <c r="Q30" s="42"/>
    </row>
    <row r="31" s="1" customFormat="1" customHeight="1" spans="1:17">
      <c r="A31" s="99"/>
      <c r="B31" s="99"/>
      <c r="C31" s="100"/>
      <c r="D31" s="101"/>
      <c r="E31" s="101"/>
      <c r="F31" s="100"/>
      <c r="G31" s="102"/>
      <c r="H31" s="102"/>
      <c r="I31" s="42"/>
      <c r="J31" s="42"/>
      <c r="K31" s="42"/>
      <c r="L31" s="42"/>
      <c r="M31" s="42"/>
      <c r="N31" s="42"/>
      <c r="O31" s="42"/>
      <c r="P31" s="38"/>
      <c r="Q31" s="42"/>
    </row>
    <row r="32" s="1" customFormat="1" customHeight="1" spans="1:17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38"/>
      <c r="Q32" s="42"/>
    </row>
    <row r="33" s="1" customFormat="1" customHeight="1" spans="1:17">
      <c r="A33" s="8" t="s">
        <v>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38"/>
      <c r="Q33" s="42"/>
    </row>
    <row r="34" s="1" customFormat="1" customHeight="1" spans="1:17">
      <c r="A34" s="8" t="s">
        <v>119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38"/>
      <c r="Q34" s="42"/>
    </row>
    <row r="35" s="1" customFormat="1" customHeight="1" spans="1:17">
      <c r="A35" s="8" t="s">
        <v>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38"/>
      <c r="Q35" s="42"/>
    </row>
    <row r="36" s="1" customFormat="1" customHeight="1" spans="1:17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38"/>
      <c r="Q36" s="42"/>
    </row>
    <row r="37" s="1" customFormat="1" customHeight="1" spans="1:17">
      <c r="A37" s="104" t="s">
        <v>47</v>
      </c>
      <c r="B37" s="104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38"/>
      <c r="Q37" s="42"/>
    </row>
    <row r="38" s="1" customFormat="1" customHeight="1" spans="1:17">
      <c r="A38" s="11" t="s">
        <v>4</v>
      </c>
      <c r="B38" s="11" t="s">
        <v>5</v>
      </c>
      <c r="C38" s="12" t="s">
        <v>6</v>
      </c>
      <c r="D38" s="70" t="s">
        <v>7</v>
      </c>
      <c r="E38" s="12" t="s">
        <v>8</v>
      </c>
      <c r="F38" s="71" t="s">
        <v>9</v>
      </c>
      <c r="G38" s="12" t="s">
        <v>10</v>
      </c>
      <c r="H38" s="14" t="s">
        <v>11</v>
      </c>
      <c r="I38" s="14"/>
      <c r="J38" s="11" t="s">
        <v>12</v>
      </c>
      <c r="K38" s="12" t="s">
        <v>13</v>
      </c>
      <c r="L38" s="14" t="s">
        <v>14</v>
      </c>
      <c r="M38" s="14"/>
      <c r="N38" s="11" t="s">
        <v>15</v>
      </c>
      <c r="O38" s="12" t="s">
        <v>16</v>
      </c>
      <c r="P38" s="12" t="s">
        <v>48</v>
      </c>
      <c r="Q38" s="42"/>
    </row>
    <row r="39" s="1" customFormat="1" customHeight="1" spans="1:17">
      <c r="A39" s="11"/>
      <c r="B39" s="11"/>
      <c r="C39" s="28"/>
      <c r="D39" s="105"/>
      <c r="E39" s="73" t="s">
        <v>18</v>
      </c>
      <c r="F39" s="106"/>
      <c r="G39" s="28"/>
      <c r="H39" s="43" t="s">
        <v>19</v>
      </c>
      <c r="I39" s="43" t="s">
        <v>20</v>
      </c>
      <c r="J39" s="11"/>
      <c r="K39" s="28"/>
      <c r="L39" s="43" t="s">
        <v>19</v>
      </c>
      <c r="M39" s="43" t="s">
        <v>20</v>
      </c>
      <c r="N39" s="11"/>
      <c r="O39" s="28"/>
      <c r="P39" s="28"/>
      <c r="Q39" s="42"/>
    </row>
    <row r="40" s="1" customFormat="1" customHeight="1" spans="1:17">
      <c r="A40" s="111">
        <v>45812</v>
      </c>
      <c r="B40" s="111">
        <v>45812</v>
      </c>
      <c r="C40" s="149">
        <v>15240</v>
      </c>
      <c r="D40" s="112" t="s">
        <v>129</v>
      </c>
      <c r="E40" s="48">
        <v>45847</v>
      </c>
      <c r="F40" s="113">
        <v>7000</v>
      </c>
      <c r="G40" s="23"/>
      <c r="H40" s="53"/>
      <c r="I40" s="53"/>
      <c r="J40" s="53">
        <v>31736</v>
      </c>
      <c r="K40" s="121"/>
      <c r="L40" s="53"/>
      <c r="M40" s="53"/>
      <c r="N40" s="23">
        <f>SUM(G40:M40)</f>
        <v>31736</v>
      </c>
      <c r="O40" s="47"/>
      <c r="P40" s="25"/>
      <c r="Q40" s="42"/>
    </row>
    <row r="41" s="1" customFormat="1" customHeight="1" spans="1:17">
      <c r="A41" s="29">
        <v>45824</v>
      </c>
      <c r="B41" s="29">
        <v>45824</v>
      </c>
      <c r="C41" s="149">
        <v>15412</v>
      </c>
      <c r="D41" s="20" t="s">
        <v>125</v>
      </c>
      <c r="E41" s="48">
        <v>45845</v>
      </c>
      <c r="F41" s="126">
        <v>6999</v>
      </c>
      <c r="G41" s="45"/>
      <c r="H41" s="45"/>
      <c r="I41" s="45"/>
      <c r="J41" s="45">
        <v>5185.72</v>
      </c>
      <c r="K41" s="45"/>
      <c r="L41" s="45"/>
      <c r="M41" s="45"/>
      <c r="N41" s="90">
        <f>SUM(G41:M41)</f>
        <v>5185.72</v>
      </c>
      <c r="O41" s="29"/>
      <c r="P41" s="25"/>
      <c r="Q41" s="42"/>
    </row>
    <row r="42" s="1" customFormat="1" customHeight="1" spans="1:17">
      <c r="A42" s="29">
        <v>45825</v>
      </c>
      <c r="B42" s="29">
        <v>45825</v>
      </c>
      <c r="C42" s="149">
        <v>15415</v>
      </c>
      <c r="D42" s="20" t="s">
        <v>125</v>
      </c>
      <c r="E42" s="48">
        <v>45845</v>
      </c>
      <c r="F42" s="126">
        <v>6999</v>
      </c>
      <c r="G42" s="45"/>
      <c r="H42" s="45"/>
      <c r="I42" s="45"/>
      <c r="J42" s="45">
        <v>1296.43</v>
      </c>
      <c r="K42" s="45"/>
      <c r="L42" s="45"/>
      <c r="M42" s="45"/>
      <c r="N42" s="90">
        <f>SUM(G42:M42)</f>
        <v>1296.43</v>
      </c>
      <c r="O42" s="29"/>
      <c r="P42" s="25"/>
      <c r="Q42" s="42"/>
    </row>
    <row r="43" s="1" customFormat="1" customHeight="1" spans="1:17">
      <c r="A43" s="114" t="s">
        <v>61</v>
      </c>
      <c r="B43" s="115"/>
      <c r="C43" s="116"/>
      <c r="D43" s="116"/>
      <c r="E43" s="118"/>
      <c r="F43" s="118"/>
      <c r="G43" s="119">
        <f>SUM(G40:G42)</f>
        <v>0</v>
      </c>
      <c r="H43" s="119">
        <f t="shared" ref="H43:N43" si="3">SUM(H40:H42)</f>
        <v>0</v>
      </c>
      <c r="I43" s="119">
        <f t="shared" si="3"/>
        <v>0</v>
      </c>
      <c r="J43" s="119">
        <f t="shared" si="3"/>
        <v>38218.15</v>
      </c>
      <c r="K43" s="119">
        <f t="shared" si="3"/>
        <v>0</v>
      </c>
      <c r="L43" s="119">
        <f t="shared" si="3"/>
        <v>0</v>
      </c>
      <c r="M43" s="119">
        <f t="shared" si="3"/>
        <v>0</v>
      </c>
      <c r="N43" s="119">
        <f t="shared" si="3"/>
        <v>38218.15</v>
      </c>
      <c r="O43" s="122"/>
      <c r="P43" s="123"/>
      <c r="Q43" s="42"/>
    </row>
    <row r="44" s="1" customFormat="1" customHeight="1" spans="1:17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</row>
    <row r="45" s="1" customFormat="1" customHeight="1" spans="1:17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</row>
    <row r="46" s="1" customFormat="1" customHeight="1" spans="1:17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</row>
    <row r="47" s="1" customFormat="1" customHeight="1" spans="1:17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</row>
    <row r="48" s="1" customFormat="1" customHeight="1" spans="15:17">
      <c r="O48" s="42"/>
      <c r="P48" s="42"/>
      <c r="Q48" s="42"/>
    </row>
  </sheetData>
  <sortState ref="A8:Q35">
    <sortCondition ref="C8:C35"/>
  </sortState>
  <mergeCells count="41">
    <mergeCell ref="H6:I6"/>
    <mergeCell ref="L6:M6"/>
    <mergeCell ref="H22:I22"/>
    <mergeCell ref="L22:M22"/>
    <mergeCell ref="A37:B37"/>
    <mergeCell ref="H38:I38"/>
    <mergeCell ref="L38:M38"/>
    <mergeCell ref="A6:A7"/>
    <mergeCell ref="A22:A23"/>
    <mergeCell ref="A38:A39"/>
    <mergeCell ref="B6:B7"/>
    <mergeCell ref="B22:B23"/>
    <mergeCell ref="B38:B39"/>
    <mergeCell ref="C6:C7"/>
    <mergeCell ref="C22:C23"/>
    <mergeCell ref="C38:C39"/>
    <mergeCell ref="D6:D7"/>
    <mergeCell ref="D22:D23"/>
    <mergeCell ref="D38:D39"/>
    <mergeCell ref="F6:F7"/>
    <mergeCell ref="F22:F23"/>
    <mergeCell ref="F38:F39"/>
    <mergeCell ref="G6:G7"/>
    <mergeCell ref="G22:G23"/>
    <mergeCell ref="G38:G39"/>
    <mergeCell ref="J6:J7"/>
    <mergeCell ref="J22:J23"/>
    <mergeCell ref="J38:J39"/>
    <mergeCell ref="K6:K7"/>
    <mergeCell ref="K22:K23"/>
    <mergeCell ref="K38:K39"/>
    <mergeCell ref="N6:N7"/>
    <mergeCell ref="N22:N23"/>
    <mergeCell ref="N38:N39"/>
    <mergeCell ref="O6:O7"/>
    <mergeCell ref="O22:O23"/>
    <mergeCell ref="O38:O39"/>
    <mergeCell ref="P6:P7"/>
    <mergeCell ref="P22:P23"/>
    <mergeCell ref="P38:P39"/>
    <mergeCell ref="Q22:Q23"/>
  </mergeCells>
  <pageMargins left="0.75" right="0.75" top="1" bottom="1" header="0.5" footer="0.5"/>
  <pageSetup paperSize="25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57"/>
  <sheetViews>
    <sheetView tabSelected="1" workbookViewId="0">
      <selection activeCell="C10" sqref="C10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11.7142857142857" style="139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2857142857143" style="1" customWidth="1"/>
    <col min="17" max="16383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8"/>
      <c r="F1" s="51"/>
      <c r="G1" s="8"/>
      <c r="H1" s="8"/>
      <c r="I1" s="8"/>
      <c r="J1" s="8"/>
      <c r="K1" s="8"/>
      <c r="L1" s="8"/>
      <c r="M1" s="8"/>
      <c r="N1" s="8"/>
      <c r="O1" s="8"/>
      <c r="P1" s="42"/>
      <c r="Q1" s="42"/>
    </row>
    <row r="2" s="1" customFormat="1" customHeight="1" spans="1:17">
      <c r="A2" s="8" t="s">
        <v>130</v>
      </c>
      <c r="B2" s="8"/>
      <c r="C2" s="8"/>
      <c r="D2" s="8"/>
      <c r="E2" s="8"/>
      <c r="F2" s="51"/>
      <c r="G2" s="8"/>
      <c r="H2" s="8"/>
      <c r="I2" s="8"/>
      <c r="J2" s="8"/>
      <c r="K2" s="8"/>
      <c r="L2" s="8"/>
      <c r="M2" s="8"/>
      <c r="N2" s="8"/>
      <c r="O2" s="8"/>
      <c r="P2" s="42"/>
      <c r="Q2" s="42"/>
    </row>
    <row r="3" s="1" customFormat="1" customHeight="1" spans="1:17">
      <c r="A3" s="8" t="s">
        <v>2</v>
      </c>
      <c r="B3" s="8"/>
      <c r="C3" s="8"/>
      <c r="D3" s="8"/>
      <c r="E3" s="8"/>
      <c r="F3" s="51"/>
      <c r="G3" s="8"/>
      <c r="H3" s="8"/>
      <c r="I3" s="8"/>
      <c r="J3" s="8"/>
      <c r="K3" s="8"/>
      <c r="L3" s="8"/>
      <c r="M3" s="8"/>
      <c r="N3" s="8"/>
      <c r="O3" s="8"/>
      <c r="P3" s="42"/>
      <c r="Q3" s="42"/>
    </row>
    <row r="4" s="1" customFormat="1" customHeight="1" spans="1:17">
      <c r="A4" s="8"/>
      <c r="B4" s="8"/>
      <c r="C4" s="8"/>
      <c r="D4" s="8"/>
      <c r="E4" s="8"/>
      <c r="F4" s="51"/>
      <c r="G4" s="8"/>
      <c r="H4" s="8"/>
      <c r="I4" s="8"/>
      <c r="J4" s="8"/>
      <c r="K4" s="8"/>
      <c r="L4" s="8"/>
      <c r="M4" s="8"/>
      <c r="N4" s="8"/>
      <c r="O4" s="8"/>
      <c r="P4" s="42"/>
      <c r="Q4" s="42"/>
    </row>
    <row r="5" s="1" customFormat="1" customHeight="1" spans="1:17">
      <c r="A5" s="69" t="s">
        <v>3</v>
      </c>
      <c r="B5" s="69"/>
      <c r="C5" s="8"/>
      <c r="D5" s="8"/>
      <c r="E5" s="8"/>
      <c r="F5" s="51"/>
      <c r="G5" s="8"/>
      <c r="H5" s="8"/>
      <c r="I5" s="8"/>
      <c r="J5" s="8"/>
      <c r="K5" s="8"/>
      <c r="L5" s="8"/>
      <c r="M5" s="8"/>
      <c r="N5" s="8"/>
      <c r="O5" s="8"/>
      <c r="P5" s="42"/>
      <c r="Q5" s="42"/>
    </row>
    <row r="6" s="1" customFormat="1" customHeight="1" spans="1:17">
      <c r="A6" s="12" t="s">
        <v>4</v>
      </c>
      <c r="B6" s="12" t="s">
        <v>5</v>
      </c>
      <c r="C6" s="12" t="s">
        <v>6</v>
      </c>
      <c r="D6" s="70" t="s">
        <v>7</v>
      </c>
      <c r="E6" s="12" t="s">
        <v>8</v>
      </c>
      <c r="F6" s="71" t="s">
        <v>131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8" t="s">
        <v>17</v>
      </c>
      <c r="Q6" s="42"/>
    </row>
    <row r="7" s="1" customFormat="1" customHeight="1" spans="1:17">
      <c r="A7" s="15"/>
      <c r="B7" s="15"/>
      <c r="C7" s="15"/>
      <c r="D7" s="72"/>
      <c r="E7" s="73" t="s">
        <v>18</v>
      </c>
      <c r="F7" s="74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89"/>
      <c r="Q7" s="42"/>
    </row>
    <row r="8" s="1" customFormat="1" customHeight="1" spans="1:17">
      <c r="A8" s="29">
        <v>45853</v>
      </c>
      <c r="B8" s="29">
        <v>45853</v>
      </c>
      <c r="C8" s="140">
        <v>5147</v>
      </c>
      <c r="D8" s="20" t="s">
        <v>132</v>
      </c>
      <c r="E8" s="48">
        <v>45853</v>
      </c>
      <c r="F8" s="141">
        <v>5625</v>
      </c>
      <c r="G8" s="45"/>
      <c r="H8" s="45"/>
      <c r="I8" s="45"/>
      <c r="J8" s="45">
        <v>1100</v>
      </c>
      <c r="K8" s="45"/>
      <c r="L8" s="45"/>
      <c r="M8" s="45"/>
      <c r="N8" s="90">
        <f t="shared" ref="N8:N13" si="0">SUM(G8:M8)</f>
        <v>1100</v>
      </c>
      <c r="O8" s="29"/>
      <c r="P8" s="25"/>
      <c r="Q8" s="42"/>
    </row>
    <row r="9" s="1" customFormat="1" customHeight="1" spans="1:17">
      <c r="A9" s="29">
        <v>45853</v>
      </c>
      <c r="B9" s="29">
        <v>45853</v>
      </c>
      <c r="C9" s="140">
        <v>5148</v>
      </c>
      <c r="D9" s="20" t="s">
        <v>133</v>
      </c>
      <c r="E9" s="48">
        <v>45853</v>
      </c>
      <c r="F9" s="141">
        <v>5626</v>
      </c>
      <c r="G9" s="45"/>
      <c r="H9" s="45"/>
      <c r="I9" s="45"/>
      <c r="J9" s="45">
        <v>704</v>
      </c>
      <c r="K9" s="45"/>
      <c r="L9" s="45"/>
      <c r="M9" s="45"/>
      <c r="N9" s="90">
        <f t="shared" si="0"/>
        <v>704</v>
      </c>
      <c r="O9" s="29"/>
      <c r="P9" s="25"/>
      <c r="Q9" s="42"/>
    </row>
    <row r="10" s="1" customFormat="1" customHeight="1" spans="1:17">
      <c r="A10" s="29">
        <v>45854</v>
      </c>
      <c r="B10" s="29">
        <v>45857</v>
      </c>
      <c r="C10" s="142">
        <v>5150</v>
      </c>
      <c r="D10" s="20" t="s">
        <v>134</v>
      </c>
      <c r="E10" s="48">
        <v>45866</v>
      </c>
      <c r="F10" s="141">
        <v>5629</v>
      </c>
      <c r="G10" s="45"/>
      <c r="H10" s="45"/>
      <c r="I10" s="45"/>
      <c r="J10" s="45"/>
      <c r="K10" s="45"/>
      <c r="L10" s="45">
        <v>600</v>
      </c>
      <c r="M10" s="45">
        <v>900</v>
      </c>
      <c r="N10" s="90">
        <f t="shared" si="0"/>
        <v>1500</v>
      </c>
      <c r="O10" s="29"/>
      <c r="P10" s="25"/>
      <c r="Q10" s="42"/>
    </row>
    <row r="11" s="1" customFormat="1" customHeight="1" spans="1:17">
      <c r="A11" s="29">
        <v>45866</v>
      </c>
      <c r="B11" s="29">
        <v>45866</v>
      </c>
      <c r="C11" s="140">
        <v>5160</v>
      </c>
      <c r="D11" s="20" t="s">
        <v>135</v>
      </c>
      <c r="E11" s="48">
        <v>45866</v>
      </c>
      <c r="F11" s="141">
        <v>5627</v>
      </c>
      <c r="G11" s="45"/>
      <c r="H11" s="45"/>
      <c r="I11" s="45"/>
      <c r="J11" s="45">
        <v>3850</v>
      </c>
      <c r="K11" s="45"/>
      <c r="L11" s="45"/>
      <c r="M11" s="45"/>
      <c r="N11" s="90">
        <f t="shared" si="0"/>
        <v>3850</v>
      </c>
      <c r="O11" s="29"/>
      <c r="P11" s="25"/>
      <c r="Q11" s="42"/>
    </row>
    <row r="12" s="1" customFormat="1" customHeight="1" spans="1:17">
      <c r="A12" s="29">
        <v>45866</v>
      </c>
      <c r="B12" s="29">
        <v>45866</v>
      </c>
      <c r="C12" s="140">
        <v>5161</v>
      </c>
      <c r="D12" s="20" t="s">
        <v>136</v>
      </c>
      <c r="E12" s="48">
        <v>45866</v>
      </c>
      <c r="F12" s="141">
        <v>5628</v>
      </c>
      <c r="G12" s="45"/>
      <c r="H12" s="45"/>
      <c r="I12" s="45"/>
      <c r="J12" s="45">
        <v>1600</v>
      </c>
      <c r="K12" s="45"/>
      <c r="L12" s="45"/>
      <c r="M12" s="45"/>
      <c r="N12" s="90">
        <f t="shared" si="0"/>
        <v>1600</v>
      </c>
      <c r="O12" s="29"/>
      <c r="P12" s="25"/>
      <c r="Q12" s="42"/>
    </row>
    <row r="13" s="1" customFormat="1" customHeight="1" spans="1:17">
      <c r="A13" s="29">
        <v>45866</v>
      </c>
      <c r="B13" s="29">
        <v>45866</v>
      </c>
      <c r="C13" s="140">
        <v>5162</v>
      </c>
      <c r="D13" s="20" t="s">
        <v>137</v>
      </c>
      <c r="E13" s="48">
        <v>45866</v>
      </c>
      <c r="F13" s="141">
        <v>5630</v>
      </c>
      <c r="G13" s="45"/>
      <c r="H13" s="45"/>
      <c r="I13" s="45"/>
      <c r="J13" s="45">
        <v>8642.86</v>
      </c>
      <c r="K13" s="45"/>
      <c r="L13" s="45"/>
      <c r="M13" s="45"/>
      <c r="N13" s="90">
        <f t="shared" si="0"/>
        <v>8642.86</v>
      </c>
      <c r="O13" s="29"/>
      <c r="P13" s="25"/>
      <c r="Q13" s="42"/>
    </row>
    <row r="14" s="1" customFormat="1" customHeight="1" spans="1:17">
      <c r="A14" s="24" t="s">
        <v>32</v>
      </c>
      <c r="B14" s="77"/>
      <c r="C14" s="78"/>
      <c r="D14" s="79"/>
      <c r="E14" s="127"/>
      <c r="F14" s="143" t="s">
        <v>33</v>
      </c>
      <c r="G14" s="81">
        <f>SUM(G8:G13)</f>
        <v>0</v>
      </c>
      <c r="H14" s="81">
        <f t="shared" ref="H14:N14" si="1">SUM(H8:H13)</f>
        <v>0</v>
      </c>
      <c r="I14" s="81">
        <f t="shared" si="1"/>
        <v>0</v>
      </c>
      <c r="J14" s="81">
        <f t="shared" si="1"/>
        <v>15896.86</v>
      </c>
      <c r="K14" s="81">
        <f t="shared" si="1"/>
        <v>0</v>
      </c>
      <c r="L14" s="81">
        <f t="shared" si="1"/>
        <v>600</v>
      </c>
      <c r="M14" s="81">
        <f t="shared" si="1"/>
        <v>900</v>
      </c>
      <c r="N14" s="81">
        <f t="shared" si="1"/>
        <v>17396.86</v>
      </c>
      <c r="O14" s="92"/>
      <c r="P14" s="25"/>
      <c r="Q14" s="42"/>
    </row>
    <row r="15" s="1" customFormat="1" customHeight="1" spans="1:17">
      <c r="A15" s="82"/>
      <c r="B15" s="82"/>
      <c r="C15" s="83"/>
      <c r="D15" s="84"/>
      <c r="E15" s="128"/>
      <c r="F15" s="144"/>
      <c r="G15" s="86"/>
      <c r="H15" s="86"/>
      <c r="I15" s="86"/>
      <c r="J15" s="86"/>
      <c r="K15" s="86"/>
      <c r="L15" s="86"/>
      <c r="M15" s="86"/>
      <c r="N15" s="86"/>
      <c r="O15" s="8"/>
      <c r="P15" s="38"/>
      <c r="Q15" s="42"/>
    </row>
    <row r="16" s="1" customFormat="1" customHeight="1" spans="1:17">
      <c r="A16" s="8" t="s">
        <v>0</v>
      </c>
      <c r="B16" s="8"/>
      <c r="C16" s="8"/>
      <c r="D16" s="8"/>
      <c r="E16" s="8"/>
      <c r="F16" s="51"/>
      <c r="G16" s="8"/>
      <c r="H16" s="8"/>
      <c r="I16" s="8"/>
      <c r="J16" s="8"/>
      <c r="K16" s="8"/>
      <c r="L16" s="8"/>
      <c r="M16" s="8"/>
      <c r="N16" s="8"/>
      <c r="O16" s="8"/>
      <c r="P16" s="38"/>
      <c r="Q16" s="42"/>
    </row>
    <row r="17" s="1" customFormat="1" customHeight="1" spans="1:17">
      <c r="A17" s="8" t="s">
        <v>130</v>
      </c>
      <c r="B17" s="8"/>
      <c r="C17" s="8"/>
      <c r="D17" s="8"/>
      <c r="E17" s="8"/>
      <c r="F17" s="51"/>
      <c r="G17" s="8"/>
      <c r="H17" s="8"/>
      <c r="I17" s="8"/>
      <c r="J17" s="8"/>
      <c r="K17" s="8"/>
      <c r="L17" s="8"/>
      <c r="M17" s="8"/>
      <c r="N17" s="8"/>
      <c r="O17" s="8"/>
      <c r="P17" s="38"/>
      <c r="Q17" s="42"/>
    </row>
    <row r="18" s="1" customFormat="1" customHeight="1" spans="1:17">
      <c r="A18" s="8" t="s">
        <v>2</v>
      </c>
      <c r="B18" s="8"/>
      <c r="C18" s="8"/>
      <c r="D18" s="8"/>
      <c r="E18" s="8"/>
      <c r="F18" s="51"/>
      <c r="G18" s="8"/>
      <c r="H18" s="8"/>
      <c r="I18" s="8"/>
      <c r="J18" s="8"/>
      <c r="K18" s="8"/>
      <c r="L18" s="8"/>
      <c r="M18" s="8"/>
      <c r="N18" s="8"/>
      <c r="O18" s="8"/>
      <c r="P18" s="38"/>
      <c r="Q18" s="42"/>
    </row>
    <row r="19" s="1" customFormat="1" customHeight="1" spans="1:17">
      <c r="A19" s="8"/>
      <c r="B19" s="8"/>
      <c r="C19" s="8"/>
      <c r="D19" s="8"/>
      <c r="E19" s="8"/>
      <c r="F19" s="51"/>
      <c r="G19" s="8"/>
      <c r="H19" s="8"/>
      <c r="I19" s="8"/>
      <c r="J19" s="8"/>
      <c r="K19" s="8"/>
      <c r="L19" s="8"/>
      <c r="M19" s="8"/>
      <c r="N19" s="8"/>
      <c r="O19" s="8"/>
      <c r="P19" s="38"/>
      <c r="Q19" s="42"/>
    </row>
    <row r="20" s="1" customFormat="1" customHeight="1" spans="1:17">
      <c r="A20" s="69" t="s">
        <v>34</v>
      </c>
      <c r="B20" s="69"/>
      <c r="C20" s="8"/>
      <c r="D20" s="8"/>
      <c r="E20" s="8"/>
      <c r="F20" s="51"/>
      <c r="G20" s="8"/>
      <c r="H20" s="8"/>
      <c r="I20" s="8"/>
      <c r="J20" s="8"/>
      <c r="K20" s="8"/>
      <c r="L20" s="8"/>
      <c r="M20" s="8"/>
      <c r="N20" s="8"/>
      <c r="O20" s="8"/>
      <c r="P20" s="38"/>
      <c r="Q20" s="42"/>
    </row>
    <row r="21" s="1" customFormat="1" customHeight="1" spans="1:17">
      <c r="A21" s="11" t="s">
        <v>4</v>
      </c>
      <c r="B21" s="11" t="s">
        <v>5</v>
      </c>
      <c r="C21" s="12" t="s">
        <v>6</v>
      </c>
      <c r="D21" s="12" t="s">
        <v>7</v>
      </c>
      <c r="E21" s="12" t="s">
        <v>35</v>
      </c>
      <c r="F21" s="12" t="s">
        <v>35</v>
      </c>
      <c r="G21" s="12" t="s">
        <v>10</v>
      </c>
      <c r="H21" s="14" t="s">
        <v>11</v>
      </c>
      <c r="I21" s="14"/>
      <c r="J21" s="12" t="s">
        <v>12</v>
      </c>
      <c r="K21" s="12" t="s">
        <v>13</v>
      </c>
      <c r="L21" s="39" t="s">
        <v>14</v>
      </c>
      <c r="M21" s="39"/>
      <c r="N21" s="12" t="s">
        <v>15</v>
      </c>
      <c r="O21" s="12" t="s">
        <v>16</v>
      </c>
      <c r="P21" s="12" t="s">
        <v>36</v>
      </c>
      <c r="Q21" s="12" t="s">
        <v>37</v>
      </c>
    </row>
    <row r="22" s="1" customFormat="1" customHeight="1" spans="1:17">
      <c r="A22" s="11"/>
      <c r="B22" s="11"/>
      <c r="C22" s="15"/>
      <c r="D22" s="15"/>
      <c r="E22" s="28" t="s">
        <v>18</v>
      </c>
      <c r="F22" s="28"/>
      <c r="G22" s="15"/>
      <c r="H22" s="17" t="s">
        <v>19</v>
      </c>
      <c r="I22" s="17" t="s">
        <v>20</v>
      </c>
      <c r="J22" s="15"/>
      <c r="K22" s="15"/>
      <c r="L22" s="17" t="s">
        <v>19</v>
      </c>
      <c r="M22" s="17" t="s">
        <v>20</v>
      </c>
      <c r="N22" s="15"/>
      <c r="O22" s="15"/>
      <c r="P22" s="15"/>
      <c r="Q22" s="15"/>
    </row>
    <row r="23" s="1" customFormat="1" customHeight="1" spans="1:17">
      <c r="A23" s="52">
        <v>45839</v>
      </c>
      <c r="B23" s="52">
        <v>45839</v>
      </c>
      <c r="C23" s="140">
        <v>5136</v>
      </c>
      <c r="D23" s="31" t="s">
        <v>138</v>
      </c>
      <c r="E23" s="37"/>
      <c r="F23" s="33"/>
      <c r="G23" s="23"/>
      <c r="H23" s="53"/>
      <c r="I23" s="53"/>
      <c r="J23" s="53">
        <v>176</v>
      </c>
      <c r="K23" s="53"/>
      <c r="L23" s="23"/>
      <c r="M23" s="23"/>
      <c r="N23" s="23">
        <f>SUM(G23:M23)</f>
        <v>176</v>
      </c>
      <c r="O23" s="40"/>
      <c r="P23" s="25"/>
      <c r="Q23" s="18"/>
    </row>
    <row r="24" s="1" customFormat="1" customHeight="1" spans="1:17">
      <c r="A24" s="52">
        <v>45839</v>
      </c>
      <c r="B24" s="52">
        <v>45839</v>
      </c>
      <c r="C24" s="140">
        <v>5137</v>
      </c>
      <c r="D24" s="31" t="s">
        <v>138</v>
      </c>
      <c r="E24" s="37"/>
      <c r="F24" s="33"/>
      <c r="G24" s="23"/>
      <c r="H24" s="53"/>
      <c r="I24" s="53"/>
      <c r="J24" s="53">
        <v>264</v>
      </c>
      <c r="K24" s="53"/>
      <c r="L24" s="23"/>
      <c r="M24" s="23"/>
      <c r="N24" s="23">
        <f>SUM(G24:M24)</f>
        <v>264</v>
      </c>
      <c r="O24" s="40"/>
      <c r="P24" s="25"/>
      <c r="Q24" s="18"/>
    </row>
    <row r="25" s="1" customFormat="1" customHeight="1" spans="1:17">
      <c r="A25" s="52">
        <v>45840</v>
      </c>
      <c r="B25" s="52">
        <v>45840</v>
      </c>
      <c r="C25" s="140">
        <v>5139</v>
      </c>
      <c r="D25" s="31" t="s">
        <v>139</v>
      </c>
      <c r="E25" s="37"/>
      <c r="F25" s="33"/>
      <c r="G25" s="23"/>
      <c r="H25" s="53"/>
      <c r="I25" s="53"/>
      <c r="J25" s="53">
        <v>4136</v>
      </c>
      <c r="K25" s="53"/>
      <c r="L25" s="23"/>
      <c r="M25" s="23"/>
      <c r="N25" s="23">
        <f t="shared" ref="N25:N41" si="2">SUM(G25:M25)</f>
        <v>4136</v>
      </c>
      <c r="O25" s="40"/>
      <c r="P25" s="25"/>
      <c r="Q25" s="18"/>
    </row>
    <row r="26" s="1" customFormat="1" customHeight="1" spans="1:17">
      <c r="A26" s="52">
        <v>45854</v>
      </c>
      <c r="B26" s="52">
        <v>45854</v>
      </c>
      <c r="C26" s="140">
        <v>5151</v>
      </c>
      <c r="D26" s="31" t="s">
        <v>140</v>
      </c>
      <c r="E26" s="37"/>
      <c r="F26" s="33"/>
      <c r="G26" s="23"/>
      <c r="H26" s="53"/>
      <c r="I26" s="53"/>
      <c r="J26" s="53">
        <v>480</v>
      </c>
      <c r="K26" s="53"/>
      <c r="L26" s="23"/>
      <c r="M26" s="23"/>
      <c r="N26" s="23">
        <f t="shared" si="2"/>
        <v>480</v>
      </c>
      <c r="O26" s="40"/>
      <c r="P26" s="25"/>
      <c r="Q26" s="18"/>
    </row>
    <row r="27" s="1" customFormat="1" customHeight="1" spans="1:17">
      <c r="A27" s="52">
        <v>45855</v>
      </c>
      <c r="B27" s="52">
        <v>45855</v>
      </c>
      <c r="C27" s="140">
        <v>5152</v>
      </c>
      <c r="D27" s="31" t="s">
        <v>139</v>
      </c>
      <c r="E27" s="37"/>
      <c r="F27" s="33"/>
      <c r="G27" s="23"/>
      <c r="H27" s="53"/>
      <c r="I27" s="53"/>
      <c r="J27" s="53">
        <v>11000</v>
      </c>
      <c r="K27" s="53"/>
      <c r="L27" s="23"/>
      <c r="M27" s="23"/>
      <c r="N27" s="23">
        <f t="shared" si="2"/>
        <v>11000</v>
      </c>
      <c r="O27" s="40"/>
      <c r="P27" s="25"/>
      <c r="Q27" s="18"/>
    </row>
    <row r="28" s="1" customFormat="1" customHeight="1" spans="1:17">
      <c r="A28" s="52">
        <v>45855</v>
      </c>
      <c r="B28" s="52">
        <v>45855</v>
      </c>
      <c r="C28" s="140">
        <v>5153</v>
      </c>
      <c r="D28" s="31" t="s">
        <v>141</v>
      </c>
      <c r="E28" s="37"/>
      <c r="F28" s="33"/>
      <c r="G28" s="23"/>
      <c r="H28" s="53"/>
      <c r="I28" s="53"/>
      <c r="J28" s="53">
        <v>10560</v>
      </c>
      <c r="K28" s="53"/>
      <c r="L28" s="23"/>
      <c r="M28" s="23"/>
      <c r="N28" s="23">
        <f t="shared" si="2"/>
        <v>10560</v>
      </c>
      <c r="O28" s="40"/>
      <c r="P28" s="25"/>
      <c r="Q28" s="18"/>
    </row>
    <row r="29" s="1" customFormat="1" customHeight="1" spans="1:17">
      <c r="A29" s="52">
        <v>45856</v>
      </c>
      <c r="B29" s="52">
        <v>45856</v>
      </c>
      <c r="C29" s="140">
        <v>5155</v>
      </c>
      <c r="D29" s="31" t="s">
        <v>139</v>
      </c>
      <c r="E29" s="37"/>
      <c r="F29" s="33"/>
      <c r="G29" s="23"/>
      <c r="H29" s="53"/>
      <c r="I29" s="53"/>
      <c r="J29" s="53">
        <v>5280</v>
      </c>
      <c r="K29" s="53"/>
      <c r="L29" s="23"/>
      <c r="M29" s="23"/>
      <c r="N29" s="23">
        <f t="shared" si="2"/>
        <v>5280</v>
      </c>
      <c r="O29" s="40"/>
      <c r="P29" s="25"/>
      <c r="Q29" s="18"/>
    </row>
    <row r="30" s="1" customFormat="1" customHeight="1" spans="1:17">
      <c r="A30" s="52">
        <v>45868</v>
      </c>
      <c r="B30" s="52">
        <v>45868</v>
      </c>
      <c r="C30" s="140" t="s">
        <v>142</v>
      </c>
      <c r="D30" s="31" t="s">
        <v>143</v>
      </c>
      <c r="E30" s="37"/>
      <c r="F30" s="33"/>
      <c r="G30" s="23"/>
      <c r="H30" s="53"/>
      <c r="I30" s="53"/>
      <c r="J30" s="23">
        <v>3040</v>
      </c>
      <c r="K30" s="53"/>
      <c r="L30" s="23"/>
      <c r="M30" s="23"/>
      <c r="N30" s="23">
        <f t="shared" si="2"/>
        <v>3040</v>
      </c>
      <c r="O30" s="40"/>
      <c r="P30" s="25"/>
      <c r="Q30" s="18"/>
    </row>
    <row r="31" s="1" customFormat="1" customHeight="1" spans="1:17">
      <c r="A31" s="52">
        <v>45868</v>
      </c>
      <c r="B31" s="52">
        <v>45868</v>
      </c>
      <c r="C31" s="140" t="s">
        <v>144</v>
      </c>
      <c r="D31" s="31" t="s">
        <v>145</v>
      </c>
      <c r="E31" s="37"/>
      <c r="F31" s="33"/>
      <c r="G31" s="23"/>
      <c r="H31" s="53"/>
      <c r="I31" s="53"/>
      <c r="J31" s="23">
        <v>1760</v>
      </c>
      <c r="K31" s="53"/>
      <c r="L31" s="23"/>
      <c r="M31" s="23"/>
      <c r="N31" s="23">
        <f t="shared" si="2"/>
        <v>1760</v>
      </c>
      <c r="O31" s="40"/>
      <c r="P31" s="25"/>
      <c r="Q31" s="18"/>
    </row>
    <row r="32" s="1" customFormat="1" customHeight="1" spans="1:17">
      <c r="A32" s="24" t="s">
        <v>15</v>
      </c>
      <c r="B32" s="20"/>
      <c r="C32" s="25"/>
      <c r="D32" s="31"/>
      <c r="E32" s="37"/>
      <c r="F32" s="33"/>
      <c r="G32" s="26">
        <f>SUM(G24:G31)</f>
        <v>0</v>
      </c>
      <c r="H32" s="26">
        <f>SUM(H24:H31)</f>
        <v>0</v>
      </c>
      <c r="I32" s="26">
        <f>SUM(I24:I31)</f>
        <v>0</v>
      </c>
      <c r="J32" s="26">
        <f>SUM(J23:J31)</f>
        <v>36696</v>
      </c>
      <c r="K32" s="26">
        <f>SUM(K24:K31)</f>
        <v>0</v>
      </c>
      <c r="L32" s="26">
        <f>SUM(L24:L31)</f>
        <v>0</v>
      </c>
      <c r="M32" s="26">
        <f>SUM(M24:M31)</f>
        <v>0</v>
      </c>
      <c r="N32" s="26">
        <f>SUM(N23:N31)</f>
        <v>36696</v>
      </c>
      <c r="O32" s="40"/>
      <c r="P32" s="25"/>
      <c r="Q32" s="18"/>
    </row>
    <row r="33" s="1" customFormat="1" customHeight="1" spans="1:17">
      <c r="A33" s="84" t="s">
        <v>46</v>
      </c>
      <c r="B33" s="24"/>
      <c r="C33" s="93"/>
      <c r="D33" s="24"/>
      <c r="E33" s="37"/>
      <c r="F33" s="33"/>
      <c r="G33" s="94">
        <f>G14+G32</f>
        <v>0</v>
      </c>
      <c r="H33" s="94">
        <f t="shared" ref="H33:N33" si="3">H14+H32</f>
        <v>0</v>
      </c>
      <c r="I33" s="94">
        <f t="shared" si="3"/>
        <v>0</v>
      </c>
      <c r="J33" s="94">
        <f t="shared" si="3"/>
        <v>52592.86</v>
      </c>
      <c r="K33" s="94">
        <f t="shared" si="3"/>
        <v>0</v>
      </c>
      <c r="L33" s="94">
        <f t="shared" si="3"/>
        <v>600</v>
      </c>
      <c r="M33" s="94">
        <f t="shared" si="3"/>
        <v>900</v>
      </c>
      <c r="N33" s="94">
        <f t="shared" si="3"/>
        <v>54092.86</v>
      </c>
      <c r="O33" s="40"/>
      <c r="P33" s="25"/>
      <c r="Q33" s="18"/>
    </row>
    <row r="34" s="1" customFormat="1" customHeight="1" spans="1:17">
      <c r="A34" s="84"/>
      <c r="B34" s="95"/>
      <c r="C34" s="96"/>
      <c r="D34" s="95"/>
      <c r="E34" s="95"/>
      <c r="F34" s="51"/>
      <c r="G34" s="98"/>
      <c r="H34" s="98"/>
      <c r="I34" s="98"/>
      <c r="J34" s="98"/>
      <c r="K34" s="98"/>
      <c r="L34" s="98"/>
      <c r="M34" s="98"/>
      <c r="N34" s="98"/>
      <c r="O34" s="120"/>
      <c r="P34" s="38"/>
      <c r="Q34" s="124"/>
    </row>
    <row r="35" s="1" customFormat="1" customHeight="1" spans="1:17">
      <c r="A35" s="99"/>
      <c r="B35" s="99"/>
      <c r="C35" s="100"/>
      <c r="D35" s="101"/>
      <c r="E35" s="101"/>
      <c r="F35" s="145"/>
      <c r="G35" s="102"/>
      <c r="H35" s="102"/>
      <c r="I35" s="42"/>
      <c r="J35" s="42"/>
      <c r="K35" s="42"/>
      <c r="L35" s="42"/>
      <c r="M35" s="42"/>
      <c r="N35" s="42"/>
      <c r="O35" s="42"/>
      <c r="P35" s="38"/>
      <c r="Q35" s="42"/>
    </row>
    <row r="36" s="1" customFormat="1" customHeight="1" spans="1:17">
      <c r="A36" s="42"/>
      <c r="B36" s="42"/>
      <c r="C36" s="42"/>
      <c r="D36" s="42"/>
      <c r="E36" s="42"/>
      <c r="F36" s="144"/>
      <c r="G36" s="42"/>
      <c r="H36" s="42"/>
      <c r="I36" s="42"/>
      <c r="J36" s="42"/>
      <c r="K36" s="42"/>
      <c r="L36" s="42"/>
      <c r="M36" s="42"/>
      <c r="N36" s="42"/>
      <c r="O36" s="42"/>
      <c r="P36" s="38"/>
      <c r="Q36" s="42"/>
    </row>
    <row r="37" s="1" customFormat="1" customHeight="1" spans="1:17">
      <c r="A37" s="8" t="s">
        <v>0</v>
      </c>
      <c r="B37" s="8"/>
      <c r="C37" s="8"/>
      <c r="D37" s="8"/>
      <c r="E37" s="8"/>
      <c r="F37" s="51"/>
      <c r="G37" s="8"/>
      <c r="H37" s="8"/>
      <c r="I37" s="8"/>
      <c r="J37" s="8"/>
      <c r="K37" s="8"/>
      <c r="L37" s="8"/>
      <c r="M37" s="8"/>
      <c r="N37" s="8"/>
      <c r="O37" s="8"/>
      <c r="P37" s="38"/>
      <c r="Q37" s="42"/>
    </row>
    <row r="38" s="1" customFormat="1" customHeight="1" spans="1:17">
      <c r="A38" s="8" t="s">
        <v>130</v>
      </c>
      <c r="B38" s="8"/>
      <c r="C38" s="8"/>
      <c r="D38" s="8"/>
      <c r="E38" s="8"/>
      <c r="F38" s="51"/>
      <c r="G38" s="8"/>
      <c r="H38" s="8"/>
      <c r="I38" s="8"/>
      <c r="J38" s="8"/>
      <c r="K38" s="8"/>
      <c r="L38" s="8"/>
      <c r="M38" s="8"/>
      <c r="N38" s="8"/>
      <c r="O38" s="8"/>
      <c r="P38" s="38"/>
      <c r="Q38" s="42"/>
    </row>
    <row r="39" s="1" customFormat="1" customHeight="1" spans="1:17">
      <c r="A39" s="8" t="s">
        <v>2</v>
      </c>
      <c r="B39" s="8"/>
      <c r="C39" s="8"/>
      <c r="D39" s="8"/>
      <c r="E39" s="8"/>
      <c r="F39" s="51"/>
      <c r="G39" s="8"/>
      <c r="H39" s="8"/>
      <c r="I39" s="8"/>
      <c r="J39" s="8"/>
      <c r="K39" s="8"/>
      <c r="L39" s="8"/>
      <c r="M39" s="8"/>
      <c r="N39" s="8"/>
      <c r="O39" s="8"/>
      <c r="P39" s="38"/>
      <c r="Q39" s="42"/>
    </row>
    <row r="40" s="1" customFormat="1" customHeight="1" spans="1:17">
      <c r="A40" s="8"/>
      <c r="B40" s="8"/>
      <c r="C40" s="8"/>
      <c r="D40" s="8"/>
      <c r="E40" s="8"/>
      <c r="F40" s="51"/>
      <c r="G40" s="8"/>
      <c r="H40" s="8"/>
      <c r="I40" s="8"/>
      <c r="J40" s="8"/>
      <c r="K40" s="8"/>
      <c r="L40" s="8"/>
      <c r="M40" s="8"/>
      <c r="N40" s="8"/>
      <c r="O40" s="8"/>
      <c r="P40" s="38"/>
      <c r="Q40" s="42"/>
    </row>
    <row r="41" s="1" customFormat="1" customHeight="1" spans="1:17">
      <c r="A41" s="104" t="s">
        <v>47</v>
      </c>
      <c r="B41" s="104"/>
      <c r="C41" s="8"/>
      <c r="D41" s="8"/>
      <c r="E41" s="8"/>
      <c r="F41" s="51"/>
      <c r="G41" s="8"/>
      <c r="H41" s="8"/>
      <c r="I41" s="8"/>
      <c r="J41" s="8"/>
      <c r="K41" s="8"/>
      <c r="L41" s="8"/>
      <c r="M41" s="8"/>
      <c r="N41" s="8"/>
      <c r="O41" s="8"/>
      <c r="P41" s="38"/>
      <c r="Q41" s="42"/>
    </row>
    <row r="42" s="1" customFormat="1" customHeight="1" spans="1:17">
      <c r="A42" s="11" t="s">
        <v>4</v>
      </c>
      <c r="B42" s="11" t="s">
        <v>5</v>
      </c>
      <c r="C42" s="12" t="s">
        <v>6</v>
      </c>
      <c r="D42" s="70" t="s">
        <v>7</v>
      </c>
      <c r="E42" s="12" t="s">
        <v>8</v>
      </c>
      <c r="F42" s="146" t="s">
        <v>9</v>
      </c>
      <c r="G42" s="12" t="s">
        <v>10</v>
      </c>
      <c r="H42" s="14" t="s">
        <v>11</v>
      </c>
      <c r="I42" s="14"/>
      <c r="J42" s="11" t="s">
        <v>12</v>
      </c>
      <c r="K42" s="12" t="s">
        <v>13</v>
      </c>
      <c r="L42" s="14" t="s">
        <v>14</v>
      </c>
      <c r="M42" s="14"/>
      <c r="N42" s="11" t="s">
        <v>15</v>
      </c>
      <c r="O42" s="12" t="s">
        <v>16</v>
      </c>
      <c r="P42" s="12" t="s">
        <v>48</v>
      </c>
      <c r="Q42" s="42"/>
    </row>
    <row r="43" s="1" customFormat="1" customHeight="1" spans="1:17">
      <c r="A43" s="11"/>
      <c r="B43" s="11"/>
      <c r="C43" s="28"/>
      <c r="D43" s="105"/>
      <c r="E43" s="73" t="s">
        <v>18</v>
      </c>
      <c r="F43" s="147"/>
      <c r="G43" s="28"/>
      <c r="H43" s="43" t="s">
        <v>19</v>
      </c>
      <c r="I43" s="43" t="s">
        <v>20</v>
      </c>
      <c r="J43" s="11"/>
      <c r="K43" s="28"/>
      <c r="L43" s="43" t="s">
        <v>19</v>
      </c>
      <c r="M43" s="43" t="s">
        <v>20</v>
      </c>
      <c r="N43" s="11"/>
      <c r="O43" s="28"/>
      <c r="P43" s="28"/>
      <c r="Q43" s="42"/>
    </row>
    <row r="44" s="1" customFormat="1" customHeight="1" spans="1:17">
      <c r="A44" s="111">
        <v>45601</v>
      </c>
      <c r="B44" s="111">
        <v>45601</v>
      </c>
      <c r="C44" s="140">
        <v>4671</v>
      </c>
      <c r="D44" s="112" t="s">
        <v>139</v>
      </c>
      <c r="E44" s="47">
        <v>45840</v>
      </c>
      <c r="F44" s="141">
        <v>5624</v>
      </c>
      <c r="G44" s="109"/>
      <c r="H44" s="110"/>
      <c r="I44" s="110"/>
      <c r="J44" s="110">
        <v>13200</v>
      </c>
      <c r="K44" s="121"/>
      <c r="L44" s="110"/>
      <c r="M44" s="110"/>
      <c r="N44" s="53">
        <f>SUM(G44:M44)</f>
        <v>13200</v>
      </c>
      <c r="O44" s="47"/>
      <c r="P44" s="25"/>
      <c r="Q44" s="42"/>
    </row>
    <row r="45" s="1" customFormat="1" customHeight="1" spans="1:17">
      <c r="A45" s="111">
        <v>45799</v>
      </c>
      <c r="B45" s="111">
        <v>45799</v>
      </c>
      <c r="C45" s="140">
        <v>5072</v>
      </c>
      <c r="D45" s="112" t="s">
        <v>146</v>
      </c>
      <c r="E45" s="47">
        <v>45853</v>
      </c>
      <c r="F45" s="141">
        <v>145465</v>
      </c>
      <c r="G45" s="109"/>
      <c r="H45" s="110"/>
      <c r="I45" s="110"/>
      <c r="J45" s="110">
        <v>2378.57</v>
      </c>
      <c r="K45" s="121"/>
      <c r="L45" s="110"/>
      <c r="M45" s="110"/>
      <c r="N45" s="53">
        <f t="shared" ref="N45:N51" si="4">SUM(G45:M45)</f>
        <v>2378.57</v>
      </c>
      <c r="O45" s="47"/>
      <c r="P45" s="25" t="s">
        <v>147</v>
      </c>
      <c r="Q45" s="42"/>
    </row>
    <row r="46" s="1" customFormat="1" customHeight="1" spans="1:17">
      <c r="A46" s="111">
        <v>45800</v>
      </c>
      <c r="B46" s="111">
        <v>45800</v>
      </c>
      <c r="C46" s="140">
        <v>5073</v>
      </c>
      <c r="D46" s="112" t="s">
        <v>146</v>
      </c>
      <c r="E46" s="47">
        <v>45853</v>
      </c>
      <c r="F46" s="141">
        <v>145465</v>
      </c>
      <c r="G46" s="109"/>
      <c r="H46" s="110"/>
      <c r="I46" s="110"/>
      <c r="J46" s="110">
        <v>2529.21</v>
      </c>
      <c r="K46" s="121"/>
      <c r="L46" s="110"/>
      <c r="M46" s="110"/>
      <c r="N46" s="53">
        <f t="shared" si="4"/>
        <v>2529.21</v>
      </c>
      <c r="O46" s="47"/>
      <c r="P46" s="25" t="s">
        <v>147</v>
      </c>
      <c r="Q46" s="42"/>
    </row>
    <row r="47" s="1" customFormat="1" customHeight="1" spans="1:17">
      <c r="A47" s="111">
        <v>45800</v>
      </c>
      <c r="B47" s="111">
        <v>45800</v>
      </c>
      <c r="C47" s="140">
        <v>5074</v>
      </c>
      <c r="D47" s="112" t="s">
        <v>146</v>
      </c>
      <c r="E47" s="47">
        <v>45853</v>
      </c>
      <c r="F47" s="141">
        <v>145465</v>
      </c>
      <c r="G47" s="109"/>
      <c r="H47" s="110"/>
      <c r="I47" s="110"/>
      <c r="J47" s="110">
        <v>872.14</v>
      </c>
      <c r="K47" s="121"/>
      <c r="L47" s="110"/>
      <c r="M47" s="110"/>
      <c r="N47" s="53">
        <f t="shared" si="4"/>
        <v>872.14</v>
      </c>
      <c r="O47" s="47"/>
      <c r="P47" s="25" t="s">
        <v>147</v>
      </c>
      <c r="Q47" s="42"/>
    </row>
    <row r="48" s="1" customFormat="1" customHeight="1" spans="1:17">
      <c r="A48" s="111">
        <v>45800</v>
      </c>
      <c r="B48" s="111">
        <v>45800</v>
      </c>
      <c r="C48" s="140">
        <v>5075</v>
      </c>
      <c r="D48" s="112" t="s">
        <v>146</v>
      </c>
      <c r="E48" s="47">
        <v>45853</v>
      </c>
      <c r="F48" s="141">
        <v>145465</v>
      </c>
      <c r="G48" s="109"/>
      <c r="H48" s="110"/>
      <c r="I48" s="110"/>
      <c r="J48" s="110">
        <v>1482.64</v>
      </c>
      <c r="K48" s="121"/>
      <c r="L48" s="110"/>
      <c r="M48" s="110"/>
      <c r="N48" s="53">
        <f t="shared" si="4"/>
        <v>1482.64</v>
      </c>
      <c r="O48" s="47"/>
      <c r="P48" s="25" t="s">
        <v>147</v>
      </c>
      <c r="Q48" s="42"/>
    </row>
    <row r="49" s="1" customFormat="1" customHeight="1" spans="1:17">
      <c r="A49" s="111">
        <v>45805</v>
      </c>
      <c r="B49" s="111">
        <v>45805</v>
      </c>
      <c r="C49" s="140">
        <v>5081</v>
      </c>
      <c r="D49" s="112" t="s">
        <v>139</v>
      </c>
      <c r="E49" s="47">
        <v>45868</v>
      </c>
      <c r="F49" s="141">
        <v>5632</v>
      </c>
      <c r="G49" s="109"/>
      <c r="H49" s="110"/>
      <c r="I49" s="110"/>
      <c r="J49" s="110">
        <v>225</v>
      </c>
      <c r="K49" s="121"/>
      <c r="L49" s="110"/>
      <c r="M49" s="110"/>
      <c r="N49" s="53">
        <f t="shared" si="4"/>
        <v>225</v>
      </c>
      <c r="O49" s="47"/>
      <c r="P49" s="25"/>
      <c r="Q49" s="42"/>
    </row>
    <row r="50" s="1" customFormat="1" customHeight="1" spans="1:17">
      <c r="A50" s="111">
        <v>45806</v>
      </c>
      <c r="B50" s="111">
        <v>45806</v>
      </c>
      <c r="C50" s="140">
        <v>5082</v>
      </c>
      <c r="D50" s="112" t="s">
        <v>138</v>
      </c>
      <c r="E50" s="47">
        <v>45869</v>
      </c>
      <c r="F50" s="141">
        <v>145609</v>
      </c>
      <c r="G50" s="109"/>
      <c r="H50" s="110"/>
      <c r="I50" s="110"/>
      <c r="J50" s="110">
        <v>5320.07</v>
      </c>
      <c r="K50" s="121"/>
      <c r="L50" s="110"/>
      <c r="M50" s="110"/>
      <c r="N50" s="53">
        <f t="shared" si="4"/>
        <v>5320.07</v>
      </c>
      <c r="O50" s="47"/>
      <c r="P50" s="25" t="s">
        <v>148</v>
      </c>
      <c r="Q50" s="42"/>
    </row>
    <row r="51" s="1" customFormat="1" customHeight="1" spans="1:17">
      <c r="A51" s="111">
        <v>45822</v>
      </c>
      <c r="B51" s="111">
        <v>45822</v>
      </c>
      <c r="C51" s="140">
        <v>5110</v>
      </c>
      <c r="D51" s="112" t="s">
        <v>139</v>
      </c>
      <c r="E51" s="47">
        <v>45867</v>
      </c>
      <c r="F51" s="141">
        <v>145508</v>
      </c>
      <c r="G51" s="109"/>
      <c r="H51" s="110"/>
      <c r="I51" s="110"/>
      <c r="J51" s="110">
        <v>2904</v>
      </c>
      <c r="K51" s="121"/>
      <c r="L51" s="110"/>
      <c r="M51" s="110"/>
      <c r="N51" s="53">
        <f t="shared" si="4"/>
        <v>2904</v>
      </c>
      <c r="O51" s="47"/>
      <c r="P51" s="112" t="s">
        <v>149</v>
      </c>
      <c r="Q51" s="42" t="s">
        <v>100</v>
      </c>
    </row>
    <row r="52" s="1" customFormat="1" customHeight="1" spans="1:17">
      <c r="A52" s="114" t="s">
        <v>61</v>
      </c>
      <c r="B52" s="115"/>
      <c r="C52" s="116"/>
      <c r="D52" s="116"/>
      <c r="E52" s="118"/>
      <c r="F52" s="148"/>
      <c r="G52" s="119">
        <f>SUM(G45:G51)</f>
        <v>0</v>
      </c>
      <c r="H52" s="119">
        <f t="shared" ref="H52:N52" si="5">SUM(H45:H51)</f>
        <v>0</v>
      </c>
      <c r="I52" s="119">
        <f t="shared" si="5"/>
        <v>0</v>
      </c>
      <c r="J52" s="119">
        <f t="shared" si="5"/>
        <v>15711.63</v>
      </c>
      <c r="K52" s="119">
        <f t="shared" si="5"/>
        <v>0</v>
      </c>
      <c r="L52" s="119">
        <f t="shared" si="5"/>
        <v>0</v>
      </c>
      <c r="M52" s="119">
        <f t="shared" si="5"/>
        <v>0</v>
      </c>
      <c r="N52" s="119">
        <f t="shared" si="5"/>
        <v>15711.63</v>
      </c>
      <c r="O52" s="122"/>
      <c r="P52" s="123"/>
      <c r="Q52" s="42"/>
    </row>
    <row r="53" s="1" customFormat="1" customHeight="1" spans="1:17">
      <c r="A53" s="42"/>
      <c r="B53" s="42"/>
      <c r="C53" s="42"/>
      <c r="D53" s="42"/>
      <c r="E53" s="42"/>
      <c r="F53" s="144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</row>
    <row r="54" s="1" customFormat="1" customHeight="1" spans="1:17">
      <c r="A54" s="42"/>
      <c r="B54" s="42"/>
      <c r="C54" s="42"/>
      <c r="D54" s="42"/>
      <c r="E54" s="42"/>
      <c r="F54" s="144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</row>
    <row r="55" s="1" customFormat="1" customHeight="1" spans="1:17">
      <c r="A55" s="42"/>
      <c r="B55" s="42"/>
      <c r="C55" s="42"/>
      <c r="D55" s="42"/>
      <c r="E55" s="42"/>
      <c r="F55" s="144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</row>
    <row r="56" s="1" customFormat="1" customHeight="1" spans="1:17">
      <c r="A56" s="42"/>
      <c r="B56" s="42"/>
      <c r="C56" s="42"/>
      <c r="D56" s="42"/>
      <c r="E56" s="42"/>
      <c r="F56" s="144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</row>
    <row r="57" s="1" customFormat="1" customHeight="1" spans="6:17">
      <c r="F57" s="139"/>
      <c r="O57" s="42"/>
      <c r="P57" s="42"/>
      <c r="Q57" s="42"/>
    </row>
  </sheetData>
  <sortState ref="A70:P79">
    <sortCondition ref="C70:C79"/>
  </sortState>
  <mergeCells count="41">
    <mergeCell ref="H6:I6"/>
    <mergeCell ref="L6:M6"/>
    <mergeCell ref="H21:I21"/>
    <mergeCell ref="L21:M21"/>
    <mergeCell ref="A41:B41"/>
    <mergeCell ref="H42:I42"/>
    <mergeCell ref="L42:M42"/>
    <mergeCell ref="A6:A7"/>
    <mergeCell ref="A21:A22"/>
    <mergeCell ref="A42:A43"/>
    <mergeCell ref="B6:B7"/>
    <mergeCell ref="B21:B22"/>
    <mergeCell ref="B42:B43"/>
    <mergeCell ref="C6:C7"/>
    <mergeCell ref="C21:C22"/>
    <mergeCell ref="C42:C43"/>
    <mergeCell ref="D6:D7"/>
    <mergeCell ref="D21:D22"/>
    <mergeCell ref="D42:D43"/>
    <mergeCell ref="F6:F7"/>
    <mergeCell ref="F21:F22"/>
    <mergeCell ref="F42:F43"/>
    <mergeCell ref="G6:G7"/>
    <mergeCell ref="G21:G22"/>
    <mergeCell ref="G42:G43"/>
    <mergeCell ref="J6:J7"/>
    <mergeCell ref="J21:J22"/>
    <mergeCell ref="J42:J43"/>
    <mergeCell ref="K6:K7"/>
    <mergeCell ref="K21:K22"/>
    <mergeCell ref="K42:K43"/>
    <mergeCell ref="N6:N7"/>
    <mergeCell ref="N21:N22"/>
    <mergeCell ref="N42:N43"/>
    <mergeCell ref="O6:O7"/>
    <mergeCell ref="O21:O22"/>
    <mergeCell ref="O42:O43"/>
    <mergeCell ref="P6:P7"/>
    <mergeCell ref="P21:P22"/>
    <mergeCell ref="P42:P43"/>
    <mergeCell ref="Q21:Q22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86"/>
  <sheetViews>
    <sheetView workbookViewId="0">
      <selection activeCell="D79" sqref="D79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8571428571429" style="1" customWidth="1"/>
    <col min="17" max="16383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42"/>
      <c r="Q1" s="42"/>
    </row>
    <row r="2" s="1" customFormat="1" customHeight="1" spans="1:17">
      <c r="A2" s="8" t="s">
        <v>150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42"/>
      <c r="Q2" s="42"/>
    </row>
    <row r="3" s="1" customFormat="1" customHeight="1" spans="1:1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42"/>
      <c r="Q3" s="42"/>
    </row>
    <row r="4" s="1" customFormat="1" customHeight="1" spans="1:17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2"/>
      <c r="Q4" s="42"/>
    </row>
    <row r="5" s="1" customFormat="1" customHeight="1" spans="1:17">
      <c r="A5" s="69" t="s">
        <v>3</v>
      </c>
      <c r="B5" s="6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42"/>
      <c r="Q5" s="42"/>
    </row>
    <row r="6" s="1" customFormat="1" customHeight="1" spans="1:17">
      <c r="A6" s="12" t="s">
        <v>4</v>
      </c>
      <c r="B6" s="12" t="s">
        <v>5</v>
      </c>
      <c r="C6" s="12" t="s">
        <v>6</v>
      </c>
      <c r="D6" s="70" t="s">
        <v>7</v>
      </c>
      <c r="E6" s="12" t="s">
        <v>8</v>
      </c>
      <c r="F6" s="71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8" t="s">
        <v>17</v>
      </c>
      <c r="Q6" s="42"/>
    </row>
    <row r="7" s="1" customFormat="1" customHeight="1" spans="1:17">
      <c r="A7" s="15"/>
      <c r="B7" s="15"/>
      <c r="C7" s="15"/>
      <c r="D7" s="72"/>
      <c r="E7" s="73" t="s">
        <v>18</v>
      </c>
      <c r="F7" s="74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89"/>
      <c r="Q7" s="42"/>
    </row>
    <row r="8" s="1" customFormat="1" customHeight="1" spans="1:17">
      <c r="A8" s="29">
        <v>45839</v>
      </c>
      <c r="B8" s="29">
        <v>45839</v>
      </c>
      <c r="C8" s="125">
        <v>6419</v>
      </c>
      <c r="D8" s="20" t="s">
        <v>151</v>
      </c>
      <c r="E8" s="48">
        <v>45839</v>
      </c>
      <c r="F8" s="126">
        <v>6419</v>
      </c>
      <c r="G8" s="45"/>
      <c r="H8" s="45"/>
      <c r="I8" s="45"/>
      <c r="J8" s="45">
        <v>8000</v>
      </c>
      <c r="K8" s="45"/>
      <c r="L8" s="45"/>
      <c r="M8" s="45"/>
      <c r="N8" s="90">
        <f>SUM(G8:M8)</f>
        <v>8000</v>
      </c>
      <c r="O8" s="29"/>
      <c r="P8" s="25"/>
      <c r="Q8" s="42"/>
    </row>
    <row r="9" s="1" customFormat="1" customHeight="1" spans="1:17">
      <c r="A9" s="29">
        <v>45839</v>
      </c>
      <c r="B9" s="29">
        <v>45839</v>
      </c>
      <c r="C9" s="125">
        <v>6851</v>
      </c>
      <c r="D9" s="20" t="s">
        <v>152</v>
      </c>
      <c r="E9" s="48">
        <v>45839</v>
      </c>
      <c r="F9" s="126">
        <v>6418</v>
      </c>
      <c r="G9" s="45"/>
      <c r="H9" s="45"/>
      <c r="I9" s="45"/>
      <c r="J9" s="45">
        <v>3300</v>
      </c>
      <c r="K9" s="45"/>
      <c r="L9" s="45"/>
      <c r="M9" s="45"/>
      <c r="N9" s="90">
        <f>SUM(G9:M9)</f>
        <v>3300</v>
      </c>
      <c r="O9" s="29"/>
      <c r="P9" s="25"/>
      <c r="Q9" s="42"/>
    </row>
    <row r="10" s="1" customFormat="1" customHeight="1" spans="1:17">
      <c r="A10" s="29">
        <v>45841</v>
      </c>
      <c r="B10" s="29">
        <v>45841</v>
      </c>
      <c r="C10" s="125">
        <v>6856</v>
      </c>
      <c r="D10" s="20" t="s">
        <v>153</v>
      </c>
      <c r="E10" s="48">
        <v>45841</v>
      </c>
      <c r="F10" s="126">
        <v>6422</v>
      </c>
      <c r="G10" s="45"/>
      <c r="H10" s="45"/>
      <c r="I10" s="45"/>
      <c r="J10" s="45">
        <v>6600</v>
      </c>
      <c r="K10" s="45"/>
      <c r="L10" s="45"/>
      <c r="M10" s="45"/>
      <c r="N10" s="90">
        <f>SUM(G10:M10)</f>
        <v>6600</v>
      </c>
      <c r="O10" s="29"/>
      <c r="P10" s="25"/>
      <c r="Q10" s="42"/>
    </row>
    <row r="11" s="1" customFormat="1" customHeight="1" spans="1:17">
      <c r="A11" s="29">
        <v>45841</v>
      </c>
      <c r="B11" s="29">
        <v>45841</v>
      </c>
      <c r="C11" s="125">
        <v>6857</v>
      </c>
      <c r="D11" s="20" t="s">
        <v>151</v>
      </c>
      <c r="E11" s="48">
        <v>45841</v>
      </c>
      <c r="F11" s="126">
        <v>6423</v>
      </c>
      <c r="G11" s="45"/>
      <c r="H11" s="45"/>
      <c r="I11" s="45"/>
      <c r="J11" s="45">
        <v>880</v>
      </c>
      <c r="K11" s="45"/>
      <c r="L11" s="45"/>
      <c r="M11" s="45"/>
      <c r="N11" s="90">
        <f>SUM(G11:M11)</f>
        <v>880</v>
      </c>
      <c r="O11" s="29"/>
      <c r="P11" s="25"/>
      <c r="Q11" s="42"/>
    </row>
    <row r="12" s="1" customFormat="1" customHeight="1" spans="1:17">
      <c r="A12" s="29">
        <v>45842</v>
      </c>
      <c r="B12" s="29">
        <v>45847</v>
      </c>
      <c r="C12" s="125">
        <v>6858</v>
      </c>
      <c r="D12" s="20" t="s">
        <v>154</v>
      </c>
      <c r="E12" s="48">
        <v>45863</v>
      </c>
      <c r="F12" s="126">
        <v>6447</v>
      </c>
      <c r="G12" s="45"/>
      <c r="H12" s="45"/>
      <c r="I12" s="45"/>
      <c r="J12" s="45"/>
      <c r="K12" s="45"/>
      <c r="L12" s="45">
        <v>5000</v>
      </c>
      <c r="M12" s="45">
        <v>1350</v>
      </c>
      <c r="N12" s="90">
        <f>SUM(G12:M12)</f>
        <v>6350</v>
      </c>
      <c r="O12" s="29"/>
      <c r="P12" s="25"/>
      <c r="Q12" s="42"/>
    </row>
    <row r="13" s="1" customFormat="1" customHeight="1" spans="1:17">
      <c r="A13" s="29">
        <v>45842</v>
      </c>
      <c r="B13" s="29">
        <v>45842</v>
      </c>
      <c r="C13" s="125">
        <v>6859</v>
      </c>
      <c r="D13" s="20" t="s">
        <v>155</v>
      </c>
      <c r="E13" s="48">
        <v>45842</v>
      </c>
      <c r="F13" s="126">
        <v>6424</v>
      </c>
      <c r="G13" s="45"/>
      <c r="H13" s="45"/>
      <c r="I13" s="45"/>
      <c r="J13" s="45">
        <v>2990</v>
      </c>
      <c r="K13" s="45"/>
      <c r="L13" s="45"/>
      <c r="M13" s="45"/>
      <c r="N13" s="90">
        <f t="shared" ref="N13:N41" si="0">SUM(G13:M13)</f>
        <v>2990</v>
      </c>
      <c r="O13" s="29"/>
      <c r="P13" s="25"/>
      <c r="Q13" s="42"/>
    </row>
    <row r="14" s="1" customFormat="1" customHeight="1" spans="1:17">
      <c r="A14" s="29">
        <v>45845</v>
      </c>
      <c r="B14" s="29">
        <v>45845</v>
      </c>
      <c r="C14" s="125">
        <v>6860</v>
      </c>
      <c r="D14" s="20" t="s">
        <v>156</v>
      </c>
      <c r="E14" s="48">
        <v>45845</v>
      </c>
      <c r="F14" s="126">
        <v>6425</v>
      </c>
      <c r="G14" s="45"/>
      <c r="H14" s="45"/>
      <c r="I14" s="45"/>
      <c r="J14" s="45">
        <v>4400</v>
      </c>
      <c r="K14" s="45"/>
      <c r="L14" s="45"/>
      <c r="M14" s="45"/>
      <c r="N14" s="90">
        <f t="shared" si="0"/>
        <v>4400</v>
      </c>
      <c r="O14" s="29"/>
      <c r="P14" s="25"/>
      <c r="Q14" s="42"/>
    </row>
    <row r="15" s="1" customFormat="1" customHeight="1" spans="1:17">
      <c r="A15" s="29">
        <v>45845</v>
      </c>
      <c r="B15" s="29">
        <v>45845</v>
      </c>
      <c r="C15" s="125">
        <v>6861</v>
      </c>
      <c r="D15" s="20" t="s">
        <v>151</v>
      </c>
      <c r="E15" s="48">
        <v>45845</v>
      </c>
      <c r="F15" s="126">
        <v>6426</v>
      </c>
      <c r="G15" s="45"/>
      <c r="H15" s="45"/>
      <c r="I15" s="45"/>
      <c r="J15" s="45">
        <v>4480</v>
      </c>
      <c r="K15" s="45"/>
      <c r="L15" s="45"/>
      <c r="M15" s="45"/>
      <c r="N15" s="90">
        <f t="shared" si="0"/>
        <v>4480</v>
      </c>
      <c r="O15" s="29"/>
      <c r="P15" s="25"/>
      <c r="Q15" s="42"/>
    </row>
    <row r="16" s="1" customFormat="1" customHeight="1" spans="1:17">
      <c r="A16" s="29">
        <v>45846</v>
      </c>
      <c r="B16" s="29">
        <v>45846</v>
      </c>
      <c r="C16" s="125">
        <v>6862</v>
      </c>
      <c r="D16" s="20" t="s">
        <v>157</v>
      </c>
      <c r="E16" s="48">
        <v>45846</v>
      </c>
      <c r="F16" s="126">
        <v>6427</v>
      </c>
      <c r="G16" s="45"/>
      <c r="H16" s="45"/>
      <c r="I16" s="45"/>
      <c r="J16" s="45">
        <v>2400</v>
      </c>
      <c r="K16" s="45"/>
      <c r="L16" s="45"/>
      <c r="M16" s="45"/>
      <c r="N16" s="90">
        <f t="shared" si="0"/>
        <v>2400</v>
      </c>
      <c r="O16" s="29"/>
      <c r="P16" s="25"/>
      <c r="Q16" s="42"/>
    </row>
    <row r="17" s="1" customFormat="1" customHeight="1" spans="1:17">
      <c r="A17" s="29">
        <v>45846</v>
      </c>
      <c r="B17" s="29">
        <v>45846</v>
      </c>
      <c r="C17" s="125">
        <v>6866</v>
      </c>
      <c r="D17" s="20" t="s">
        <v>151</v>
      </c>
      <c r="E17" s="48">
        <v>45846</v>
      </c>
      <c r="F17" s="126">
        <v>6428</v>
      </c>
      <c r="G17" s="45"/>
      <c r="H17" s="45"/>
      <c r="I17" s="45"/>
      <c r="J17" s="45"/>
      <c r="K17" s="45">
        <v>44330</v>
      </c>
      <c r="L17" s="45"/>
      <c r="M17" s="45"/>
      <c r="N17" s="90">
        <f t="shared" si="0"/>
        <v>44330</v>
      </c>
      <c r="O17" s="29"/>
      <c r="P17" s="25"/>
      <c r="Q17" s="42"/>
    </row>
    <row r="18" s="1" customFormat="1" customHeight="1" spans="1:17">
      <c r="A18" s="29">
        <v>45846</v>
      </c>
      <c r="B18" s="29">
        <v>45846</v>
      </c>
      <c r="C18" s="125">
        <v>6867</v>
      </c>
      <c r="D18" s="20" t="s">
        <v>158</v>
      </c>
      <c r="E18" s="48">
        <v>45846</v>
      </c>
      <c r="F18" s="126">
        <v>6429</v>
      </c>
      <c r="G18" s="45"/>
      <c r="H18" s="45"/>
      <c r="I18" s="45"/>
      <c r="J18" s="45">
        <v>8800</v>
      </c>
      <c r="K18" s="45"/>
      <c r="L18" s="45"/>
      <c r="M18" s="45"/>
      <c r="N18" s="90">
        <f t="shared" si="0"/>
        <v>8800</v>
      </c>
      <c r="O18" s="29"/>
      <c r="P18" s="25"/>
      <c r="Q18" s="42"/>
    </row>
    <row r="19" s="1" customFormat="1" customHeight="1" spans="1:17">
      <c r="A19" s="29">
        <v>45847</v>
      </c>
      <c r="B19" s="29">
        <v>45847</v>
      </c>
      <c r="C19" s="125">
        <v>6869</v>
      </c>
      <c r="D19" s="20" t="s">
        <v>159</v>
      </c>
      <c r="E19" s="48">
        <v>45847</v>
      </c>
      <c r="F19" s="126">
        <v>6432</v>
      </c>
      <c r="G19" s="45"/>
      <c r="H19" s="45"/>
      <c r="I19" s="45"/>
      <c r="J19" s="45">
        <v>4400</v>
      </c>
      <c r="K19" s="45"/>
      <c r="L19" s="45"/>
      <c r="M19" s="45"/>
      <c r="N19" s="90">
        <f t="shared" si="0"/>
        <v>4400</v>
      </c>
      <c r="O19" s="29"/>
      <c r="P19" s="25"/>
      <c r="Q19" s="42"/>
    </row>
    <row r="20" s="1" customFormat="1" customHeight="1" spans="1:17">
      <c r="A20" s="29">
        <v>45849</v>
      </c>
      <c r="B20" s="29">
        <v>45849</v>
      </c>
      <c r="C20" s="125">
        <v>6873</v>
      </c>
      <c r="D20" s="20" t="s">
        <v>158</v>
      </c>
      <c r="E20" s="48">
        <v>45849</v>
      </c>
      <c r="F20" s="126">
        <v>6433</v>
      </c>
      <c r="G20" s="45"/>
      <c r="H20" s="45"/>
      <c r="I20" s="45"/>
      <c r="J20" s="45">
        <v>7080</v>
      </c>
      <c r="K20" s="45"/>
      <c r="L20" s="45"/>
      <c r="M20" s="45"/>
      <c r="N20" s="90">
        <f t="shared" si="0"/>
        <v>7080</v>
      </c>
      <c r="O20" s="29"/>
      <c r="P20" s="25"/>
      <c r="Q20" s="42"/>
    </row>
    <row r="21" s="1" customFormat="1" customHeight="1" spans="1:17">
      <c r="A21" s="29">
        <v>45849</v>
      </c>
      <c r="B21" s="29">
        <v>45849</v>
      </c>
      <c r="C21" s="125">
        <v>6874</v>
      </c>
      <c r="D21" s="20" t="s">
        <v>160</v>
      </c>
      <c r="E21" s="48">
        <v>45849</v>
      </c>
      <c r="F21" s="126">
        <v>6434</v>
      </c>
      <c r="G21" s="45"/>
      <c r="H21" s="45"/>
      <c r="I21" s="45"/>
      <c r="J21" s="45">
        <v>7370</v>
      </c>
      <c r="K21" s="45"/>
      <c r="L21" s="45"/>
      <c r="M21" s="45"/>
      <c r="N21" s="90">
        <f t="shared" si="0"/>
        <v>7370</v>
      </c>
      <c r="O21" s="29"/>
      <c r="P21" s="25"/>
      <c r="Q21" s="42"/>
    </row>
    <row r="22" s="1" customFormat="1" customHeight="1" spans="1:17">
      <c r="A22" s="29">
        <v>45849</v>
      </c>
      <c r="B22" s="29">
        <v>45849</v>
      </c>
      <c r="C22" s="125">
        <v>6875</v>
      </c>
      <c r="D22" s="20" t="s">
        <v>161</v>
      </c>
      <c r="E22" s="48">
        <v>45849</v>
      </c>
      <c r="F22" s="126">
        <v>6435</v>
      </c>
      <c r="G22" s="45"/>
      <c r="H22" s="45"/>
      <c r="I22" s="45"/>
      <c r="J22" s="45">
        <v>2200</v>
      </c>
      <c r="K22" s="45"/>
      <c r="L22" s="45"/>
      <c r="M22" s="45"/>
      <c r="N22" s="90">
        <f t="shared" si="0"/>
        <v>2200</v>
      </c>
      <c r="O22" s="29"/>
      <c r="P22" s="25"/>
      <c r="Q22" s="42"/>
    </row>
    <row r="23" s="1" customFormat="1" customHeight="1" spans="1:17">
      <c r="A23" s="29">
        <v>45850</v>
      </c>
      <c r="B23" s="29">
        <v>45850</v>
      </c>
      <c r="C23" s="125">
        <v>6881</v>
      </c>
      <c r="D23" s="20" t="s">
        <v>162</v>
      </c>
      <c r="E23" s="48">
        <v>45850</v>
      </c>
      <c r="F23" s="126">
        <v>6436</v>
      </c>
      <c r="G23" s="45"/>
      <c r="H23" s="45"/>
      <c r="I23" s="45"/>
      <c r="J23" s="45">
        <v>3850</v>
      </c>
      <c r="K23" s="45"/>
      <c r="L23" s="45"/>
      <c r="M23" s="45"/>
      <c r="N23" s="90">
        <f t="shared" si="0"/>
        <v>3850</v>
      </c>
      <c r="O23" s="29"/>
      <c r="P23" s="25"/>
      <c r="Q23" s="42"/>
    </row>
    <row r="24" s="1" customFormat="1" customHeight="1" spans="1:17">
      <c r="A24" s="29">
        <v>45852</v>
      </c>
      <c r="B24" s="29">
        <v>45852</v>
      </c>
      <c r="C24" s="125">
        <v>6882</v>
      </c>
      <c r="D24" s="20" t="s">
        <v>157</v>
      </c>
      <c r="E24" s="48">
        <v>45852</v>
      </c>
      <c r="F24" s="126">
        <v>6437</v>
      </c>
      <c r="G24" s="45"/>
      <c r="H24" s="45"/>
      <c r="I24" s="45"/>
      <c r="J24" s="45">
        <v>2640</v>
      </c>
      <c r="K24" s="45"/>
      <c r="L24" s="45"/>
      <c r="M24" s="45"/>
      <c r="N24" s="90">
        <f t="shared" si="0"/>
        <v>2640</v>
      </c>
      <c r="O24" s="29"/>
      <c r="P24" s="25"/>
      <c r="Q24" s="42"/>
    </row>
    <row r="25" s="1" customFormat="1" customHeight="1" spans="1:17">
      <c r="A25" s="29">
        <v>45853</v>
      </c>
      <c r="B25" s="29">
        <v>45853</v>
      </c>
      <c r="C25" s="125">
        <v>6883</v>
      </c>
      <c r="D25" s="20" t="s">
        <v>151</v>
      </c>
      <c r="E25" s="48">
        <v>45853</v>
      </c>
      <c r="F25" s="126">
        <v>6438</v>
      </c>
      <c r="G25" s="45"/>
      <c r="H25" s="45"/>
      <c r="I25" s="45"/>
      <c r="J25" s="45">
        <v>13324</v>
      </c>
      <c r="K25" s="45"/>
      <c r="L25" s="45"/>
      <c r="M25" s="45"/>
      <c r="N25" s="90">
        <f t="shared" si="0"/>
        <v>13324</v>
      </c>
      <c r="O25" s="29"/>
      <c r="P25" s="25"/>
      <c r="Q25" s="42"/>
    </row>
    <row r="26" s="1" customFormat="1" customHeight="1" spans="1:17">
      <c r="A26" s="29">
        <v>45854</v>
      </c>
      <c r="B26" s="29">
        <v>45854</v>
      </c>
      <c r="C26" s="125">
        <v>6890</v>
      </c>
      <c r="D26" s="20" t="s">
        <v>158</v>
      </c>
      <c r="E26" s="48">
        <v>45854</v>
      </c>
      <c r="F26" s="126">
        <v>6439</v>
      </c>
      <c r="G26" s="45"/>
      <c r="H26" s="45"/>
      <c r="I26" s="45"/>
      <c r="J26" s="45">
        <v>480</v>
      </c>
      <c r="K26" s="45"/>
      <c r="L26" s="45"/>
      <c r="M26" s="45"/>
      <c r="N26" s="90">
        <f t="shared" si="0"/>
        <v>480</v>
      </c>
      <c r="O26" s="29"/>
      <c r="P26" s="25"/>
      <c r="Q26" s="42"/>
    </row>
    <row r="27" s="1" customFormat="1" customHeight="1" spans="1:17">
      <c r="A27" s="29">
        <v>45854</v>
      </c>
      <c r="B27" s="29">
        <v>45854</v>
      </c>
      <c r="C27" s="125">
        <v>6891</v>
      </c>
      <c r="D27" s="20" t="s">
        <v>163</v>
      </c>
      <c r="E27" s="48">
        <v>45854</v>
      </c>
      <c r="F27" s="126">
        <v>6440</v>
      </c>
      <c r="G27" s="45"/>
      <c r="H27" s="45"/>
      <c r="I27" s="45"/>
      <c r="J27" s="45">
        <v>6600</v>
      </c>
      <c r="K27" s="45"/>
      <c r="L27" s="45"/>
      <c r="M27" s="45"/>
      <c r="N27" s="90">
        <f t="shared" si="0"/>
        <v>6600</v>
      </c>
      <c r="O27" s="29"/>
      <c r="P27" s="25"/>
      <c r="Q27" s="42"/>
    </row>
    <row r="28" s="1" customFormat="1" customHeight="1" spans="1:17">
      <c r="A28" s="29">
        <v>45854</v>
      </c>
      <c r="B28" s="29">
        <v>45854</v>
      </c>
      <c r="C28" s="125">
        <v>6892</v>
      </c>
      <c r="D28" s="20" t="s">
        <v>164</v>
      </c>
      <c r="E28" s="48">
        <v>45854</v>
      </c>
      <c r="F28" s="126">
        <v>6441</v>
      </c>
      <c r="G28" s="45"/>
      <c r="H28" s="45"/>
      <c r="I28" s="45"/>
      <c r="J28" s="45">
        <v>5000</v>
      </c>
      <c r="K28" s="45"/>
      <c r="L28" s="45"/>
      <c r="M28" s="45"/>
      <c r="N28" s="90">
        <f t="shared" si="0"/>
        <v>5000</v>
      </c>
      <c r="O28" s="29"/>
      <c r="P28" s="25"/>
      <c r="Q28" s="42"/>
    </row>
    <row r="29" s="1" customFormat="1" customHeight="1" spans="1:17">
      <c r="A29" s="29">
        <v>45856</v>
      </c>
      <c r="B29" s="29">
        <v>45856</v>
      </c>
      <c r="C29" s="125">
        <v>6899</v>
      </c>
      <c r="D29" s="20" t="s">
        <v>165</v>
      </c>
      <c r="E29" s="48">
        <v>45856</v>
      </c>
      <c r="F29" s="126">
        <v>6442</v>
      </c>
      <c r="G29" s="45"/>
      <c r="H29" s="45"/>
      <c r="I29" s="45"/>
      <c r="J29" s="45">
        <v>2830</v>
      </c>
      <c r="K29" s="45"/>
      <c r="L29" s="45"/>
      <c r="M29" s="45"/>
      <c r="N29" s="90">
        <f t="shared" si="0"/>
        <v>2830</v>
      </c>
      <c r="O29" s="29"/>
      <c r="P29" s="25"/>
      <c r="Q29" s="42"/>
    </row>
    <row r="30" s="1" customFormat="1" customHeight="1" spans="1:17">
      <c r="A30" s="29">
        <v>45859</v>
      </c>
      <c r="B30" s="29">
        <v>45859</v>
      </c>
      <c r="C30" s="125">
        <v>6901</v>
      </c>
      <c r="D30" s="20" t="s">
        <v>166</v>
      </c>
      <c r="E30" s="48">
        <v>45859</v>
      </c>
      <c r="F30" s="126">
        <v>6443</v>
      </c>
      <c r="G30" s="45"/>
      <c r="H30" s="45"/>
      <c r="I30" s="45"/>
      <c r="J30" s="45">
        <v>3300</v>
      </c>
      <c r="K30" s="45"/>
      <c r="L30" s="45"/>
      <c r="M30" s="45"/>
      <c r="N30" s="90">
        <f t="shared" si="0"/>
        <v>3300</v>
      </c>
      <c r="O30" s="29"/>
      <c r="P30" s="25"/>
      <c r="Q30" s="42"/>
    </row>
    <row r="31" s="1" customFormat="1" customHeight="1" spans="1:17">
      <c r="A31" s="29">
        <v>45861</v>
      </c>
      <c r="B31" s="29">
        <v>45861</v>
      </c>
      <c r="C31" s="125">
        <v>6903</v>
      </c>
      <c r="D31" s="20" t="s">
        <v>167</v>
      </c>
      <c r="E31" s="48">
        <v>45861</v>
      </c>
      <c r="F31" s="126">
        <v>6445</v>
      </c>
      <c r="G31" s="45"/>
      <c r="H31" s="45"/>
      <c r="I31" s="45"/>
      <c r="J31" s="45">
        <v>330</v>
      </c>
      <c r="K31" s="45"/>
      <c r="L31" s="45"/>
      <c r="M31" s="45"/>
      <c r="N31" s="90">
        <f t="shared" si="0"/>
        <v>330</v>
      </c>
      <c r="O31" s="29"/>
      <c r="P31" s="25"/>
      <c r="Q31" s="42"/>
    </row>
    <row r="32" s="1" customFormat="1" customHeight="1" spans="1:17">
      <c r="A32" s="29">
        <v>45864</v>
      </c>
      <c r="B32" s="29">
        <v>45864</v>
      </c>
      <c r="C32" s="125">
        <v>6946</v>
      </c>
      <c r="D32" s="20" t="s">
        <v>168</v>
      </c>
      <c r="E32" s="48">
        <v>45864</v>
      </c>
      <c r="F32" s="126">
        <v>6448</v>
      </c>
      <c r="G32" s="45"/>
      <c r="H32" s="45"/>
      <c r="I32" s="45"/>
      <c r="J32" s="45">
        <v>6710</v>
      </c>
      <c r="K32" s="45"/>
      <c r="L32" s="45"/>
      <c r="M32" s="45"/>
      <c r="N32" s="90">
        <f t="shared" si="0"/>
        <v>6710</v>
      </c>
      <c r="O32" s="29"/>
      <c r="P32" s="25"/>
      <c r="Q32" s="42"/>
    </row>
    <row r="33" s="1" customFormat="1" customHeight="1" spans="1:17">
      <c r="A33" s="29">
        <v>45866</v>
      </c>
      <c r="B33" s="29">
        <v>45866</v>
      </c>
      <c r="C33" s="125">
        <v>6949</v>
      </c>
      <c r="D33" s="20" t="s">
        <v>169</v>
      </c>
      <c r="E33" s="48">
        <v>45866</v>
      </c>
      <c r="F33" s="126">
        <v>6449</v>
      </c>
      <c r="G33" s="45"/>
      <c r="H33" s="45"/>
      <c r="I33" s="45"/>
      <c r="J33" s="45">
        <v>440</v>
      </c>
      <c r="K33" s="45"/>
      <c r="L33" s="45"/>
      <c r="M33" s="45"/>
      <c r="N33" s="90">
        <f t="shared" si="0"/>
        <v>440</v>
      </c>
      <c r="O33" s="29"/>
      <c r="P33" s="25"/>
      <c r="Q33" s="42"/>
    </row>
    <row r="34" s="1" customFormat="1" customHeight="1" spans="1:17">
      <c r="A34" s="29">
        <v>45866</v>
      </c>
      <c r="B34" s="29">
        <v>45866</v>
      </c>
      <c r="C34" s="125">
        <v>6950</v>
      </c>
      <c r="D34" s="20" t="s">
        <v>158</v>
      </c>
      <c r="E34" s="48">
        <v>45866</v>
      </c>
      <c r="F34" s="126">
        <v>6450</v>
      </c>
      <c r="G34" s="45"/>
      <c r="H34" s="45"/>
      <c r="I34" s="45"/>
      <c r="J34" s="45">
        <v>8000</v>
      </c>
      <c r="K34" s="45"/>
      <c r="L34" s="45"/>
      <c r="M34" s="45"/>
      <c r="N34" s="90">
        <f t="shared" si="0"/>
        <v>8000</v>
      </c>
      <c r="O34" s="29"/>
      <c r="P34" s="25"/>
      <c r="Q34" s="42"/>
    </row>
    <row r="35" s="1" customFormat="1" customHeight="1" spans="1:17">
      <c r="A35" s="29">
        <v>45866</v>
      </c>
      <c r="B35" s="29">
        <v>45866</v>
      </c>
      <c r="C35" s="125">
        <v>6951</v>
      </c>
      <c r="D35" s="20" t="s">
        <v>157</v>
      </c>
      <c r="E35" s="48">
        <v>45866</v>
      </c>
      <c r="F35" s="126">
        <v>6451</v>
      </c>
      <c r="G35" s="45"/>
      <c r="H35" s="45"/>
      <c r="I35" s="45"/>
      <c r="J35" s="45">
        <v>856</v>
      </c>
      <c r="K35" s="45"/>
      <c r="L35" s="45"/>
      <c r="M35" s="45"/>
      <c r="N35" s="90">
        <f t="shared" si="0"/>
        <v>856</v>
      </c>
      <c r="O35" s="29"/>
      <c r="P35" s="25"/>
      <c r="Q35" s="42"/>
    </row>
    <row r="36" s="1" customFormat="1" customHeight="1" spans="1:17">
      <c r="A36" s="29">
        <v>45867</v>
      </c>
      <c r="B36" s="29">
        <v>45867</v>
      </c>
      <c r="C36" s="125">
        <v>6952</v>
      </c>
      <c r="D36" s="20" t="s">
        <v>170</v>
      </c>
      <c r="E36" s="48">
        <v>45867</v>
      </c>
      <c r="F36" s="126">
        <v>6452</v>
      </c>
      <c r="G36" s="45"/>
      <c r="H36" s="45"/>
      <c r="I36" s="45"/>
      <c r="J36" s="45">
        <v>7710</v>
      </c>
      <c r="K36" s="45"/>
      <c r="L36" s="45"/>
      <c r="M36" s="45"/>
      <c r="N36" s="90">
        <f t="shared" si="0"/>
        <v>7710</v>
      </c>
      <c r="O36" s="29"/>
      <c r="P36" s="25"/>
      <c r="Q36" s="42"/>
    </row>
    <row r="37" s="1" customFormat="1" customHeight="1" spans="1:17">
      <c r="A37" s="29">
        <v>45867</v>
      </c>
      <c r="B37" s="29">
        <v>45867</v>
      </c>
      <c r="C37" s="125">
        <v>6953</v>
      </c>
      <c r="D37" s="20" t="s">
        <v>171</v>
      </c>
      <c r="E37" s="48">
        <v>45867</v>
      </c>
      <c r="F37" s="126">
        <v>6453</v>
      </c>
      <c r="G37" s="45"/>
      <c r="H37" s="45"/>
      <c r="I37" s="45"/>
      <c r="J37" s="45">
        <v>1100</v>
      </c>
      <c r="K37" s="45"/>
      <c r="L37" s="45"/>
      <c r="M37" s="45"/>
      <c r="N37" s="90">
        <f t="shared" si="0"/>
        <v>1100</v>
      </c>
      <c r="O37" s="29"/>
      <c r="P37" s="25"/>
      <c r="Q37" s="42"/>
    </row>
    <row r="38" s="1" customFormat="1" customHeight="1" spans="1:17">
      <c r="A38" s="29">
        <v>45867</v>
      </c>
      <c r="B38" s="29">
        <v>45867</v>
      </c>
      <c r="C38" s="125">
        <v>6954</v>
      </c>
      <c r="D38" s="20" t="s">
        <v>151</v>
      </c>
      <c r="E38" s="48">
        <v>45867</v>
      </c>
      <c r="F38" s="126">
        <v>6454</v>
      </c>
      <c r="G38" s="45"/>
      <c r="H38" s="45"/>
      <c r="I38" s="45"/>
      <c r="J38" s="45">
        <v>3080</v>
      </c>
      <c r="K38" s="45"/>
      <c r="L38" s="45"/>
      <c r="M38" s="45"/>
      <c r="N38" s="90">
        <f t="shared" si="0"/>
        <v>3080</v>
      </c>
      <c r="O38" s="29"/>
      <c r="P38" s="25"/>
      <c r="Q38" s="42"/>
    </row>
    <row r="39" s="1" customFormat="1" customHeight="1" spans="1:17">
      <c r="A39" s="24" t="s">
        <v>32</v>
      </c>
      <c r="B39" s="77"/>
      <c r="C39" s="78"/>
      <c r="D39" s="79"/>
      <c r="E39" s="127"/>
      <c r="F39" s="80" t="s">
        <v>33</v>
      </c>
      <c r="G39" s="81">
        <f>SUM(G8:G38)</f>
        <v>0</v>
      </c>
      <c r="H39" s="81">
        <f t="shared" ref="H39:N39" si="1">SUM(H8:H38)</f>
        <v>0</v>
      </c>
      <c r="I39" s="81">
        <f t="shared" si="1"/>
        <v>0</v>
      </c>
      <c r="J39" s="81">
        <f t="shared" si="1"/>
        <v>129150</v>
      </c>
      <c r="K39" s="81">
        <f t="shared" si="1"/>
        <v>44330</v>
      </c>
      <c r="L39" s="81">
        <f t="shared" si="1"/>
        <v>5000</v>
      </c>
      <c r="M39" s="81">
        <f t="shared" si="1"/>
        <v>1350</v>
      </c>
      <c r="N39" s="81">
        <f t="shared" si="1"/>
        <v>179830</v>
      </c>
      <c r="O39" s="92"/>
      <c r="P39" s="25"/>
      <c r="Q39" s="42"/>
    </row>
    <row r="40" s="1" customFormat="1" customHeight="1" spans="1:17">
      <c r="A40" s="82"/>
      <c r="B40" s="82"/>
      <c r="C40" s="83"/>
      <c r="D40" s="84"/>
      <c r="E40" s="128"/>
      <c r="F40" s="85"/>
      <c r="G40" s="86"/>
      <c r="H40" s="86"/>
      <c r="I40" s="86"/>
      <c r="J40" s="86"/>
      <c r="K40" s="86"/>
      <c r="L40" s="86"/>
      <c r="M40" s="86"/>
      <c r="N40" s="86"/>
      <c r="O40" s="8"/>
      <c r="P40" s="38"/>
      <c r="Q40" s="42"/>
    </row>
    <row r="41" s="1" customFormat="1" customHeight="1" spans="1:17">
      <c r="A41" s="8" t="s">
        <v>0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38"/>
      <c r="Q41" s="42"/>
    </row>
    <row r="42" s="1" customFormat="1" customHeight="1" spans="1:17">
      <c r="A42" s="8" t="s">
        <v>150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38"/>
      <c r="Q42" s="42"/>
    </row>
    <row r="43" s="1" customFormat="1" customHeight="1" spans="1:17">
      <c r="A43" s="8" t="s">
        <v>2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38"/>
      <c r="Q43" s="42"/>
    </row>
    <row r="44" s="1" customFormat="1" customHeight="1" spans="1:17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38"/>
      <c r="Q44" s="42"/>
    </row>
    <row r="45" s="1" customFormat="1" customHeight="1" spans="1:17">
      <c r="A45" s="69" t="s">
        <v>34</v>
      </c>
      <c r="B45" s="69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38"/>
      <c r="Q45" s="42"/>
    </row>
    <row r="46" s="1" customFormat="1" customHeight="1" spans="1:17">
      <c r="A46" s="11" t="s">
        <v>4</v>
      </c>
      <c r="B46" s="11" t="s">
        <v>5</v>
      </c>
      <c r="C46" s="12" t="s">
        <v>6</v>
      </c>
      <c r="D46" s="12" t="s">
        <v>7</v>
      </c>
      <c r="E46" s="12" t="s">
        <v>35</v>
      </c>
      <c r="F46" s="12" t="s">
        <v>35</v>
      </c>
      <c r="G46" s="12" t="s">
        <v>10</v>
      </c>
      <c r="H46" s="14" t="s">
        <v>11</v>
      </c>
      <c r="I46" s="14"/>
      <c r="J46" s="12" t="s">
        <v>12</v>
      </c>
      <c r="K46" s="12" t="s">
        <v>13</v>
      </c>
      <c r="L46" s="39" t="s">
        <v>14</v>
      </c>
      <c r="M46" s="39"/>
      <c r="N46" s="12" t="s">
        <v>15</v>
      </c>
      <c r="O46" s="12" t="s">
        <v>16</v>
      </c>
      <c r="P46" s="12" t="s">
        <v>36</v>
      </c>
      <c r="Q46" s="12" t="s">
        <v>37</v>
      </c>
    </row>
    <row r="47" s="1" customFormat="1" customHeight="1" spans="1:17">
      <c r="A47" s="11"/>
      <c r="B47" s="11"/>
      <c r="C47" s="15"/>
      <c r="D47" s="15"/>
      <c r="E47" s="28" t="s">
        <v>18</v>
      </c>
      <c r="F47" s="28"/>
      <c r="G47" s="15"/>
      <c r="H47" s="17" t="s">
        <v>19</v>
      </c>
      <c r="I47" s="17" t="s">
        <v>20</v>
      </c>
      <c r="J47" s="15"/>
      <c r="K47" s="15"/>
      <c r="L47" s="17" t="s">
        <v>19</v>
      </c>
      <c r="M47" s="17" t="s">
        <v>20</v>
      </c>
      <c r="N47" s="15"/>
      <c r="O47" s="15"/>
      <c r="P47" s="15"/>
      <c r="Q47" s="15"/>
    </row>
    <row r="48" s="3" customFormat="1" ht="13.5" spans="1:17">
      <c r="A48" s="29">
        <v>45841</v>
      </c>
      <c r="B48" s="29">
        <v>45841</v>
      </c>
      <c r="C48" s="129">
        <v>6855</v>
      </c>
      <c r="D48" s="55" t="s">
        <v>172</v>
      </c>
      <c r="E48" s="56"/>
      <c r="F48" s="33"/>
      <c r="G48" s="57"/>
      <c r="H48" s="58"/>
      <c r="I48" s="58"/>
      <c r="J48" s="58"/>
      <c r="K48" s="58">
        <v>101250</v>
      </c>
      <c r="L48" s="64"/>
      <c r="M48" s="64"/>
      <c r="N48" s="64">
        <f>SUM(G48:M48)</f>
        <v>101250</v>
      </c>
      <c r="O48" s="65"/>
      <c r="P48" s="66"/>
      <c r="Q48" s="32"/>
    </row>
    <row r="49" s="4" customFormat="1" ht="12.75" spans="1:17">
      <c r="A49" s="29">
        <v>45847</v>
      </c>
      <c r="B49" s="29">
        <v>45847</v>
      </c>
      <c r="C49" s="129">
        <v>68668</v>
      </c>
      <c r="D49" s="59" t="s">
        <v>172</v>
      </c>
      <c r="E49" s="32"/>
      <c r="F49" s="33"/>
      <c r="G49" s="60"/>
      <c r="H49" s="61"/>
      <c r="I49" s="61"/>
      <c r="J49" s="61">
        <v>2800</v>
      </c>
      <c r="K49" s="61"/>
      <c r="L49" s="67"/>
      <c r="M49" s="67"/>
      <c r="N49" s="64">
        <f t="shared" ref="N49:N66" si="2">SUM(G49:M49)</f>
        <v>2800</v>
      </c>
      <c r="O49" s="68"/>
      <c r="P49" s="66"/>
      <c r="Q49" s="32"/>
    </row>
    <row r="50" s="3" customFormat="1" ht="12.75" spans="1:17">
      <c r="A50" s="29">
        <v>45855</v>
      </c>
      <c r="B50" s="29">
        <v>45855</v>
      </c>
      <c r="C50" s="129">
        <v>6893</v>
      </c>
      <c r="D50" s="55" t="s">
        <v>173</v>
      </c>
      <c r="E50" s="56"/>
      <c r="F50" s="33"/>
      <c r="G50" s="57"/>
      <c r="H50" s="58"/>
      <c r="I50" s="58"/>
      <c r="J50" s="58">
        <v>2640</v>
      </c>
      <c r="K50" s="58"/>
      <c r="L50" s="64"/>
      <c r="M50" s="64"/>
      <c r="N50" s="64">
        <f t="shared" si="2"/>
        <v>2640</v>
      </c>
      <c r="O50" s="65"/>
      <c r="P50" s="66"/>
      <c r="Q50" s="32"/>
    </row>
    <row r="51" s="3" customFormat="1" ht="12.75" spans="1:17">
      <c r="A51" s="29">
        <v>45855</v>
      </c>
      <c r="B51" s="29">
        <v>45855</v>
      </c>
      <c r="C51" s="129">
        <v>6894</v>
      </c>
      <c r="D51" s="55" t="s">
        <v>173</v>
      </c>
      <c r="E51" s="56"/>
      <c r="F51" s="33"/>
      <c r="G51" s="57"/>
      <c r="H51" s="58"/>
      <c r="I51" s="58"/>
      <c r="J51" s="58"/>
      <c r="K51" s="58">
        <v>21000</v>
      </c>
      <c r="L51" s="64"/>
      <c r="M51" s="64"/>
      <c r="N51" s="64">
        <f t="shared" si="2"/>
        <v>21000</v>
      </c>
      <c r="O51" s="65"/>
      <c r="P51" s="66"/>
      <c r="Q51" s="32"/>
    </row>
    <row r="52" s="3" customFormat="1" ht="12.75" spans="1:17">
      <c r="A52" s="29">
        <v>45855</v>
      </c>
      <c r="B52" s="29">
        <v>45855</v>
      </c>
      <c r="C52" s="129">
        <v>6895</v>
      </c>
      <c r="D52" s="55" t="s">
        <v>172</v>
      </c>
      <c r="E52" s="56"/>
      <c r="F52" s="33"/>
      <c r="G52" s="57"/>
      <c r="H52" s="58"/>
      <c r="I52" s="58"/>
      <c r="J52" s="58">
        <v>1840</v>
      </c>
      <c r="K52" s="58"/>
      <c r="L52" s="64"/>
      <c r="M52" s="64"/>
      <c r="N52" s="64">
        <f t="shared" si="2"/>
        <v>1840</v>
      </c>
      <c r="O52" s="65"/>
      <c r="P52" s="66"/>
      <c r="Q52" s="32"/>
    </row>
    <row r="53" s="4" customFormat="1" ht="12.75" spans="1:17">
      <c r="A53" s="29">
        <v>45862</v>
      </c>
      <c r="B53" s="29">
        <v>45862</v>
      </c>
      <c r="C53" s="129">
        <v>6904</v>
      </c>
      <c r="D53" s="62" t="s">
        <v>172</v>
      </c>
      <c r="E53" s="32"/>
      <c r="F53" s="33"/>
      <c r="G53" s="60"/>
      <c r="H53" s="61"/>
      <c r="I53" s="61"/>
      <c r="J53" s="61"/>
      <c r="K53" s="61">
        <v>47400</v>
      </c>
      <c r="L53" s="67"/>
      <c r="M53" s="67"/>
      <c r="N53" s="64">
        <f t="shared" si="2"/>
        <v>47400</v>
      </c>
      <c r="O53" s="68"/>
      <c r="P53" s="66"/>
      <c r="Q53" s="32"/>
    </row>
    <row r="54" s="1" customFormat="1" customHeight="1" spans="1:17">
      <c r="A54" s="29">
        <v>45868</v>
      </c>
      <c r="B54" s="29">
        <v>45868</v>
      </c>
      <c r="C54" s="54" t="s">
        <v>174</v>
      </c>
      <c r="D54" s="20" t="s">
        <v>173</v>
      </c>
      <c r="E54" s="48"/>
      <c r="F54" s="126"/>
      <c r="G54" s="45"/>
      <c r="H54" s="45"/>
      <c r="I54" s="45"/>
      <c r="J54" s="58">
        <v>6160</v>
      </c>
      <c r="K54" s="45"/>
      <c r="L54" s="45"/>
      <c r="M54" s="45"/>
      <c r="N54" s="90">
        <f t="shared" si="2"/>
        <v>6160</v>
      </c>
      <c r="O54" s="29"/>
      <c r="P54" s="25"/>
      <c r="Q54" s="20"/>
    </row>
    <row r="55" s="1" customFormat="1" customHeight="1" spans="1:17">
      <c r="A55" s="24" t="s">
        <v>15</v>
      </c>
      <c r="B55" s="20"/>
      <c r="C55" s="25"/>
      <c r="D55" s="31"/>
      <c r="E55" s="37"/>
      <c r="F55" s="50"/>
      <c r="G55" s="26">
        <f>SUM(G48:G54)</f>
        <v>0</v>
      </c>
      <c r="H55" s="26">
        <f t="shared" ref="H55:N55" si="3">SUM(H48:H54)</f>
        <v>0</v>
      </c>
      <c r="I55" s="26">
        <f t="shared" si="3"/>
        <v>0</v>
      </c>
      <c r="J55" s="26">
        <f t="shared" si="3"/>
        <v>13440</v>
      </c>
      <c r="K55" s="26">
        <f t="shared" si="3"/>
        <v>169650</v>
      </c>
      <c r="L55" s="26">
        <f t="shared" si="3"/>
        <v>0</v>
      </c>
      <c r="M55" s="26">
        <f t="shared" si="3"/>
        <v>0</v>
      </c>
      <c r="N55" s="26">
        <f t="shared" si="3"/>
        <v>183090</v>
      </c>
      <c r="O55" s="40"/>
      <c r="P55" s="25"/>
      <c r="Q55" s="18"/>
    </row>
    <row r="56" s="1" customFormat="1" customHeight="1" spans="1:17">
      <c r="A56" s="84" t="s">
        <v>46</v>
      </c>
      <c r="B56" s="24"/>
      <c r="C56" s="93"/>
      <c r="D56" s="24"/>
      <c r="E56" s="37"/>
      <c r="F56" s="50"/>
      <c r="G56" s="94">
        <f>G39+G55</f>
        <v>0</v>
      </c>
      <c r="H56" s="94">
        <f t="shared" ref="H56:N56" si="4">H39+H55</f>
        <v>0</v>
      </c>
      <c r="I56" s="94">
        <f t="shared" si="4"/>
        <v>0</v>
      </c>
      <c r="J56" s="94">
        <f t="shared" si="4"/>
        <v>142590</v>
      </c>
      <c r="K56" s="94">
        <f t="shared" si="4"/>
        <v>213980</v>
      </c>
      <c r="L56" s="94">
        <f t="shared" si="4"/>
        <v>5000</v>
      </c>
      <c r="M56" s="94">
        <f t="shared" si="4"/>
        <v>1350</v>
      </c>
      <c r="N56" s="94">
        <f t="shared" si="4"/>
        <v>362920</v>
      </c>
      <c r="O56" s="40"/>
      <c r="P56" s="25"/>
      <c r="Q56" s="18"/>
    </row>
    <row r="57" s="1" customFormat="1" customHeight="1" spans="1:17">
      <c r="A57" s="84"/>
      <c r="B57" s="95"/>
      <c r="C57" s="96"/>
      <c r="D57" s="95"/>
      <c r="E57" s="95"/>
      <c r="F57" s="95"/>
      <c r="G57" s="98"/>
      <c r="H57" s="98"/>
      <c r="I57" s="98"/>
      <c r="J57" s="98"/>
      <c r="K57" s="98"/>
      <c r="L57" s="98"/>
      <c r="M57" s="98"/>
      <c r="N57" s="98"/>
      <c r="O57" s="120"/>
      <c r="P57" s="38"/>
      <c r="Q57" s="124"/>
    </row>
    <row r="58" s="1" customFormat="1" customHeight="1" spans="1:17">
      <c r="A58" s="99"/>
      <c r="B58" s="99"/>
      <c r="C58" s="100"/>
      <c r="D58" s="101"/>
      <c r="E58" s="101"/>
      <c r="F58" s="100"/>
      <c r="G58" s="102"/>
      <c r="H58" s="102"/>
      <c r="I58" s="42"/>
      <c r="J58" s="42"/>
      <c r="K58" s="42"/>
      <c r="L58" s="42"/>
      <c r="M58" s="42"/>
      <c r="N58" s="42"/>
      <c r="O58" s="42"/>
      <c r="P58" s="38"/>
      <c r="Q58" s="42"/>
    </row>
    <row r="59" s="1" customFormat="1" customHeight="1" spans="1:17">
      <c r="A59" s="99"/>
      <c r="B59" s="99"/>
      <c r="C59" s="100"/>
      <c r="D59" s="101"/>
      <c r="E59" s="101"/>
      <c r="F59" s="100"/>
      <c r="G59" s="102"/>
      <c r="H59" s="102"/>
      <c r="I59" s="42"/>
      <c r="J59" s="42"/>
      <c r="K59" s="42"/>
      <c r="L59" s="42"/>
      <c r="M59" s="42"/>
      <c r="N59" s="42"/>
      <c r="O59" s="42"/>
      <c r="P59" s="38"/>
      <c r="Q59" s="42"/>
    </row>
    <row r="60" s="1" customFormat="1" customHeight="1" spans="1:17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38"/>
      <c r="Q60" s="42"/>
    </row>
    <row r="61" s="1" customFormat="1" customHeight="1" spans="1:17">
      <c r="A61" s="8" t="s">
        <v>0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38"/>
      <c r="Q61" s="42"/>
    </row>
    <row r="62" s="1" customFormat="1" customHeight="1" spans="1:17">
      <c r="A62" s="8" t="s">
        <v>150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38"/>
      <c r="Q62" s="42"/>
    </row>
    <row r="63" s="1" customFormat="1" customHeight="1" spans="1:17">
      <c r="A63" s="8" t="s">
        <v>2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38"/>
      <c r="Q63" s="42"/>
    </row>
    <row r="64" s="1" customFormat="1" customHeight="1" spans="1:17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38"/>
      <c r="Q64" s="42"/>
    </row>
    <row r="65" s="1" customFormat="1" customHeight="1" spans="1:17">
      <c r="A65" s="104" t="s">
        <v>47</v>
      </c>
      <c r="B65" s="104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38"/>
      <c r="Q65" s="42"/>
    </row>
    <row r="66" s="1" customFormat="1" customHeight="1" spans="1:17">
      <c r="A66" s="11" t="s">
        <v>4</v>
      </c>
      <c r="B66" s="11" t="s">
        <v>5</v>
      </c>
      <c r="C66" s="12" t="s">
        <v>6</v>
      </c>
      <c r="D66" s="70" t="s">
        <v>7</v>
      </c>
      <c r="E66" s="12" t="s">
        <v>8</v>
      </c>
      <c r="F66" s="11" t="s">
        <v>9</v>
      </c>
      <c r="G66" s="12" t="s">
        <v>10</v>
      </c>
      <c r="H66" s="14" t="s">
        <v>11</v>
      </c>
      <c r="I66" s="14"/>
      <c r="J66" s="11" t="s">
        <v>12</v>
      </c>
      <c r="K66" s="12" t="s">
        <v>13</v>
      </c>
      <c r="L66" s="14" t="s">
        <v>14</v>
      </c>
      <c r="M66" s="14"/>
      <c r="N66" s="11" t="s">
        <v>15</v>
      </c>
      <c r="O66" s="12" t="s">
        <v>16</v>
      </c>
      <c r="P66" s="11" t="s">
        <v>48</v>
      </c>
      <c r="Q66" s="42"/>
    </row>
    <row r="67" s="1" customFormat="1" customHeight="1" spans="1:17">
      <c r="A67" s="11"/>
      <c r="B67" s="11"/>
      <c r="C67" s="28"/>
      <c r="D67" s="105"/>
      <c r="E67" s="73" t="s">
        <v>18</v>
      </c>
      <c r="F67" s="11"/>
      <c r="G67" s="28"/>
      <c r="H67" s="43" t="s">
        <v>19</v>
      </c>
      <c r="I67" s="43" t="s">
        <v>20</v>
      </c>
      <c r="J67" s="11"/>
      <c r="K67" s="28"/>
      <c r="L67" s="43" t="s">
        <v>19</v>
      </c>
      <c r="M67" s="43" t="s">
        <v>20</v>
      </c>
      <c r="N67" s="11"/>
      <c r="O67" s="28"/>
      <c r="P67" s="11"/>
      <c r="Q67" s="42"/>
    </row>
    <row r="68" s="1" customFormat="1" customHeight="1" spans="1:17">
      <c r="A68" s="111">
        <v>45763</v>
      </c>
      <c r="B68" s="111">
        <v>45763</v>
      </c>
      <c r="C68" s="125" t="s">
        <v>175</v>
      </c>
      <c r="D68" s="112" t="s">
        <v>172</v>
      </c>
      <c r="E68" s="30">
        <v>45847</v>
      </c>
      <c r="F68" s="113">
        <v>6431</v>
      </c>
      <c r="G68" s="109"/>
      <c r="H68" s="110"/>
      <c r="I68" s="110"/>
      <c r="J68" s="110">
        <v>61160</v>
      </c>
      <c r="K68" s="121"/>
      <c r="L68" s="110"/>
      <c r="M68" s="110"/>
      <c r="N68" s="53">
        <f>SUM(G68:M68)</f>
        <v>61160</v>
      </c>
      <c r="O68" s="47"/>
      <c r="P68" s="25" t="s">
        <v>176</v>
      </c>
      <c r="Q68" s="42"/>
    </row>
    <row r="69" s="1" customFormat="1" customHeight="1" spans="1:17">
      <c r="A69" s="111">
        <v>45772</v>
      </c>
      <c r="B69" s="111">
        <v>45772</v>
      </c>
      <c r="C69" s="125" t="s">
        <v>177</v>
      </c>
      <c r="D69" s="112" t="s">
        <v>172</v>
      </c>
      <c r="E69" s="30">
        <v>45847</v>
      </c>
      <c r="F69" s="113">
        <v>6431</v>
      </c>
      <c r="G69" s="109"/>
      <c r="H69" s="110"/>
      <c r="I69" s="110"/>
      <c r="J69" s="110">
        <v>12160</v>
      </c>
      <c r="K69" s="121"/>
      <c r="L69" s="110"/>
      <c r="M69" s="110"/>
      <c r="N69" s="53">
        <f>SUM(G69:M69)</f>
        <v>12160</v>
      </c>
      <c r="O69" s="47"/>
      <c r="P69" s="25" t="s">
        <v>176</v>
      </c>
      <c r="Q69" s="42"/>
    </row>
    <row r="70" s="1" customFormat="1" customHeight="1" spans="1:17">
      <c r="A70" s="111">
        <v>45772</v>
      </c>
      <c r="B70" s="111">
        <v>45772</v>
      </c>
      <c r="C70" s="125">
        <v>6590</v>
      </c>
      <c r="D70" s="112" t="s">
        <v>178</v>
      </c>
      <c r="E70" s="30">
        <v>45853</v>
      </c>
      <c r="F70" s="113">
        <v>145464</v>
      </c>
      <c r="G70" s="109"/>
      <c r="H70" s="110"/>
      <c r="I70" s="110"/>
      <c r="J70" s="110"/>
      <c r="K70" s="121">
        <v>18632.14</v>
      </c>
      <c r="L70" s="110"/>
      <c r="M70" s="110"/>
      <c r="N70" s="53">
        <f t="shared" ref="N70:N80" si="5">SUM(G70:M70)</f>
        <v>18632.14</v>
      </c>
      <c r="O70" s="47"/>
      <c r="P70" s="25" t="s">
        <v>179</v>
      </c>
      <c r="Q70" s="42"/>
    </row>
    <row r="71" s="1" customFormat="1" customHeight="1" spans="1:17">
      <c r="A71" s="111">
        <v>45776</v>
      </c>
      <c r="B71" s="111">
        <v>45776</v>
      </c>
      <c r="C71" s="125" t="s">
        <v>180</v>
      </c>
      <c r="D71" s="112" t="s">
        <v>172</v>
      </c>
      <c r="E71" s="30">
        <v>45847</v>
      </c>
      <c r="F71" s="113">
        <v>6431</v>
      </c>
      <c r="G71" s="109"/>
      <c r="H71" s="110"/>
      <c r="I71" s="110"/>
      <c r="J71" s="110"/>
      <c r="K71" s="121">
        <v>101250</v>
      </c>
      <c r="L71" s="110"/>
      <c r="M71" s="110"/>
      <c r="N71" s="53">
        <f t="shared" si="5"/>
        <v>101250</v>
      </c>
      <c r="O71" s="47"/>
      <c r="P71" s="25" t="s">
        <v>176</v>
      </c>
      <c r="Q71" s="42"/>
    </row>
    <row r="72" s="1" customFormat="1" customHeight="1" spans="1:17">
      <c r="A72" s="111">
        <v>45776</v>
      </c>
      <c r="B72" s="111">
        <v>45776</v>
      </c>
      <c r="C72" s="125">
        <v>6602</v>
      </c>
      <c r="D72" s="112" t="s">
        <v>178</v>
      </c>
      <c r="E72" s="30">
        <v>45853</v>
      </c>
      <c r="F72" s="113">
        <v>145464</v>
      </c>
      <c r="G72" s="109"/>
      <c r="H72" s="110"/>
      <c r="I72" s="110"/>
      <c r="J72" s="110"/>
      <c r="K72" s="121">
        <v>40881.7</v>
      </c>
      <c r="L72" s="110"/>
      <c r="M72" s="110"/>
      <c r="N72" s="53">
        <f t="shared" si="5"/>
        <v>40881.7</v>
      </c>
      <c r="O72" s="47"/>
      <c r="P72" s="25" t="s">
        <v>179</v>
      </c>
      <c r="Q72" s="42"/>
    </row>
    <row r="73" s="1" customFormat="1" customHeight="1" spans="1:17">
      <c r="A73" s="111">
        <v>45793</v>
      </c>
      <c r="B73" s="111">
        <v>45793</v>
      </c>
      <c r="C73" s="125">
        <v>6634</v>
      </c>
      <c r="D73" s="112" t="s">
        <v>172</v>
      </c>
      <c r="E73" s="30">
        <v>45847</v>
      </c>
      <c r="F73" s="113">
        <v>6430</v>
      </c>
      <c r="G73" s="109"/>
      <c r="H73" s="110"/>
      <c r="I73" s="110"/>
      <c r="J73" s="110">
        <v>18008</v>
      </c>
      <c r="K73" s="121"/>
      <c r="L73" s="110"/>
      <c r="M73" s="110"/>
      <c r="N73" s="53">
        <f t="shared" si="5"/>
        <v>18008</v>
      </c>
      <c r="O73" s="47"/>
      <c r="P73" s="25" t="s">
        <v>181</v>
      </c>
      <c r="Q73" s="42"/>
    </row>
    <row r="74" s="1" customFormat="1" customHeight="1" spans="1:17">
      <c r="A74" s="130">
        <v>45807</v>
      </c>
      <c r="B74" s="130">
        <v>45807</v>
      </c>
      <c r="C74" s="131">
        <v>6703</v>
      </c>
      <c r="D74" s="132" t="s">
        <v>173</v>
      </c>
      <c r="E74" s="133">
        <v>45840</v>
      </c>
      <c r="F74" s="113">
        <v>6420</v>
      </c>
      <c r="G74" s="134"/>
      <c r="H74" s="135"/>
      <c r="I74" s="135"/>
      <c r="J74" s="136"/>
      <c r="K74" s="137">
        <v>64850</v>
      </c>
      <c r="L74" s="135"/>
      <c r="M74" s="135"/>
      <c r="N74" s="53">
        <f t="shared" si="5"/>
        <v>64850</v>
      </c>
      <c r="O74" s="133"/>
      <c r="P74" s="138" t="s">
        <v>182</v>
      </c>
      <c r="Q74" s="42"/>
    </row>
    <row r="75" s="1" customFormat="1" customHeight="1" spans="1:17">
      <c r="A75" s="130">
        <v>45807</v>
      </c>
      <c r="B75" s="130">
        <v>45807</v>
      </c>
      <c r="C75" s="131">
        <v>6704</v>
      </c>
      <c r="D75" s="132" t="s">
        <v>173</v>
      </c>
      <c r="E75" s="133">
        <v>45840</v>
      </c>
      <c r="F75" s="113">
        <v>6420</v>
      </c>
      <c r="G75" s="134"/>
      <c r="H75" s="135"/>
      <c r="I75" s="135"/>
      <c r="J75" s="136"/>
      <c r="K75" s="137">
        <v>133237.5</v>
      </c>
      <c r="L75" s="135"/>
      <c r="M75" s="135"/>
      <c r="N75" s="53">
        <f t="shared" si="5"/>
        <v>133237.5</v>
      </c>
      <c r="O75" s="133"/>
      <c r="P75" s="138" t="s">
        <v>183</v>
      </c>
      <c r="Q75" s="42"/>
    </row>
    <row r="76" s="1" customFormat="1" customHeight="1" spans="1:17">
      <c r="A76" s="130">
        <v>45807</v>
      </c>
      <c r="B76" s="130">
        <v>45807</v>
      </c>
      <c r="C76" s="131">
        <v>6705</v>
      </c>
      <c r="D76" s="132" t="s">
        <v>173</v>
      </c>
      <c r="E76" s="133">
        <v>45840</v>
      </c>
      <c r="F76" s="113">
        <v>6420</v>
      </c>
      <c r="G76" s="134"/>
      <c r="H76" s="135"/>
      <c r="I76" s="135"/>
      <c r="J76" s="136">
        <v>1571.43</v>
      </c>
      <c r="K76" s="137"/>
      <c r="L76" s="135"/>
      <c r="M76" s="135"/>
      <c r="N76" s="53">
        <f t="shared" si="5"/>
        <v>1571.43</v>
      </c>
      <c r="O76" s="133"/>
      <c r="P76" s="138" t="s">
        <v>184</v>
      </c>
      <c r="Q76" s="42"/>
    </row>
    <row r="77" s="1" customFormat="1" customHeight="1" spans="1:17">
      <c r="A77" s="130">
        <v>45812</v>
      </c>
      <c r="B77" s="130">
        <v>45812</v>
      </c>
      <c r="C77" s="131">
        <v>6740</v>
      </c>
      <c r="D77" s="112" t="s">
        <v>172</v>
      </c>
      <c r="E77" s="47">
        <v>45847</v>
      </c>
      <c r="F77" s="113">
        <v>6430</v>
      </c>
      <c r="G77" s="134"/>
      <c r="H77" s="135"/>
      <c r="I77" s="135"/>
      <c r="J77" s="136"/>
      <c r="K77" s="137">
        <v>101250</v>
      </c>
      <c r="L77" s="135"/>
      <c r="M77" s="135"/>
      <c r="N77" s="53">
        <f t="shared" si="5"/>
        <v>101250</v>
      </c>
      <c r="O77" s="133"/>
      <c r="P77" s="25" t="s">
        <v>181</v>
      </c>
      <c r="Q77" s="42"/>
    </row>
    <row r="78" s="1" customFormat="1" customHeight="1" spans="1:17">
      <c r="A78" s="130">
        <v>45812</v>
      </c>
      <c r="B78" s="130">
        <v>45812</v>
      </c>
      <c r="C78" s="131">
        <v>6741</v>
      </c>
      <c r="D78" s="112" t="s">
        <v>172</v>
      </c>
      <c r="E78" s="47">
        <v>45847</v>
      </c>
      <c r="F78" s="113">
        <v>6430</v>
      </c>
      <c r="G78" s="134"/>
      <c r="H78" s="135"/>
      <c r="I78" s="135"/>
      <c r="J78" s="136">
        <v>1496</v>
      </c>
      <c r="K78" s="137"/>
      <c r="L78" s="135"/>
      <c r="M78" s="135"/>
      <c r="N78" s="53">
        <f t="shared" si="5"/>
        <v>1496</v>
      </c>
      <c r="O78" s="133"/>
      <c r="P78" s="25" t="s">
        <v>181</v>
      </c>
      <c r="Q78" s="42"/>
    </row>
    <row r="79" s="1" customFormat="1" customHeight="1" spans="1:17">
      <c r="A79" s="130">
        <v>45819</v>
      </c>
      <c r="B79" s="130">
        <v>45819</v>
      </c>
      <c r="C79" s="131">
        <v>6758</v>
      </c>
      <c r="D79" s="112" t="s">
        <v>172</v>
      </c>
      <c r="E79" s="47">
        <v>45847</v>
      </c>
      <c r="F79" s="113">
        <v>6430</v>
      </c>
      <c r="G79" s="134"/>
      <c r="H79" s="135"/>
      <c r="I79" s="135"/>
      <c r="J79" s="136">
        <v>7040</v>
      </c>
      <c r="K79" s="137"/>
      <c r="L79" s="135"/>
      <c r="M79" s="135"/>
      <c r="N79" s="53">
        <f t="shared" si="5"/>
        <v>7040</v>
      </c>
      <c r="O79" s="133"/>
      <c r="P79" s="25" t="s">
        <v>181</v>
      </c>
      <c r="Q79" s="42"/>
    </row>
    <row r="80" s="1" customFormat="1" customHeight="1" spans="1:17">
      <c r="A80" s="29">
        <v>45825</v>
      </c>
      <c r="B80" s="29">
        <v>45828</v>
      </c>
      <c r="C80" s="125">
        <v>6784</v>
      </c>
      <c r="D80" s="20" t="s">
        <v>185</v>
      </c>
      <c r="E80" s="48">
        <v>45841</v>
      </c>
      <c r="F80" s="113">
        <v>6421</v>
      </c>
      <c r="G80" s="45"/>
      <c r="H80" s="45"/>
      <c r="I80" s="45"/>
      <c r="J80" s="45">
        <v>7315</v>
      </c>
      <c r="K80" s="45"/>
      <c r="L80" s="45"/>
      <c r="M80" s="45"/>
      <c r="N80" s="90">
        <f t="shared" si="5"/>
        <v>7315</v>
      </c>
      <c r="O80" s="29"/>
      <c r="P80" s="25"/>
      <c r="Q80" s="42"/>
    </row>
    <row r="81" s="1" customFormat="1" customHeight="1" spans="1:17">
      <c r="A81" s="114" t="s">
        <v>61</v>
      </c>
      <c r="B81" s="115"/>
      <c r="C81" s="116"/>
      <c r="D81" s="116"/>
      <c r="E81" s="118"/>
      <c r="F81" s="118"/>
      <c r="G81" s="119">
        <f>SUM(G69:G80)</f>
        <v>0</v>
      </c>
      <c r="H81" s="119">
        <f t="shared" ref="H81:N81" si="6">SUM(H69:H80)</f>
        <v>0</v>
      </c>
      <c r="I81" s="119">
        <f t="shared" si="6"/>
        <v>0</v>
      </c>
      <c r="J81" s="119">
        <f t="shared" si="6"/>
        <v>47590.43</v>
      </c>
      <c r="K81" s="119">
        <f t="shared" si="6"/>
        <v>460101.34</v>
      </c>
      <c r="L81" s="119">
        <f t="shared" si="6"/>
        <v>0</v>
      </c>
      <c r="M81" s="119">
        <f t="shared" si="6"/>
        <v>0</v>
      </c>
      <c r="N81" s="119">
        <f t="shared" si="6"/>
        <v>507691.77</v>
      </c>
      <c r="O81" s="122"/>
      <c r="P81" s="123"/>
      <c r="Q81" s="42"/>
    </row>
    <row r="82" s="1" customFormat="1" customHeight="1" spans="1:17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</row>
    <row r="83" s="1" customFormat="1" customHeight="1" spans="1:17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</row>
    <row r="84" s="1" customFormat="1" customHeight="1" spans="1:17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</row>
    <row r="85" s="1" customFormat="1" customHeight="1" spans="1:17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</row>
    <row r="86" s="1" customFormat="1" customHeight="1" spans="15:17">
      <c r="O86" s="42"/>
      <c r="P86" s="42"/>
      <c r="Q86" s="42"/>
    </row>
  </sheetData>
  <sortState ref="8:31">
    <sortCondition ref="C8:C31"/>
  </sortState>
  <mergeCells count="41">
    <mergeCell ref="H6:I6"/>
    <mergeCell ref="L6:M6"/>
    <mergeCell ref="H46:I46"/>
    <mergeCell ref="L46:M46"/>
    <mergeCell ref="A65:B65"/>
    <mergeCell ref="H66:I66"/>
    <mergeCell ref="L66:M66"/>
    <mergeCell ref="A6:A7"/>
    <mergeCell ref="A46:A47"/>
    <mergeCell ref="A66:A67"/>
    <mergeCell ref="B6:B7"/>
    <mergeCell ref="B46:B47"/>
    <mergeCell ref="B66:B67"/>
    <mergeCell ref="C6:C7"/>
    <mergeCell ref="C46:C47"/>
    <mergeCell ref="C66:C67"/>
    <mergeCell ref="D6:D7"/>
    <mergeCell ref="D46:D47"/>
    <mergeCell ref="D66:D67"/>
    <mergeCell ref="F6:F7"/>
    <mergeCell ref="F46:F47"/>
    <mergeCell ref="F66:F67"/>
    <mergeCell ref="G6:G7"/>
    <mergeCell ref="G46:G47"/>
    <mergeCell ref="G66:G67"/>
    <mergeCell ref="J6:J7"/>
    <mergeCell ref="J46:J47"/>
    <mergeCell ref="J66:J67"/>
    <mergeCell ref="K6:K7"/>
    <mergeCell ref="K46:K47"/>
    <mergeCell ref="K66:K67"/>
    <mergeCell ref="N6:N7"/>
    <mergeCell ref="N46:N47"/>
    <mergeCell ref="N66:N67"/>
    <mergeCell ref="O6:O7"/>
    <mergeCell ref="O46:O47"/>
    <mergeCell ref="O66:O67"/>
    <mergeCell ref="P6:P7"/>
    <mergeCell ref="P46:P47"/>
    <mergeCell ref="P66:P67"/>
    <mergeCell ref="Q46:Q47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Q97"/>
  <sheetViews>
    <sheetView topLeftCell="A46" workbookViewId="0">
      <selection activeCell="C98" sqref="C98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7" style="1" customWidth="1"/>
    <col min="5" max="5" width="9.14285714285714" style="4"/>
    <col min="6" max="6" width="11.8571428571429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8571428571429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27"/>
      <c r="F1" s="8"/>
      <c r="G1" s="8"/>
      <c r="H1" s="8"/>
      <c r="I1" s="8"/>
      <c r="J1" s="8"/>
      <c r="K1" s="8"/>
      <c r="L1" s="8"/>
      <c r="M1" s="8"/>
      <c r="N1" s="8"/>
      <c r="O1" s="8"/>
      <c r="P1" s="42"/>
      <c r="Q1" s="42"/>
    </row>
    <row r="2" s="1" customFormat="1" customHeight="1" spans="1:17">
      <c r="A2" s="8" t="s">
        <v>186</v>
      </c>
      <c r="B2" s="8"/>
      <c r="C2" s="8"/>
      <c r="D2" s="8"/>
      <c r="E2" s="27"/>
      <c r="F2" s="8"/>
      <c r="G2" s="8"/>
      <c r="H2" s="8"/>
      <c r="I2" s="8"/>
      <c r="J2" s="8"/>
      <c r="K2" s="8"/>
      <c r="L2" s="8"/>
      <c r="M2" s="8"/>
      <c r="N2" s="8"/>
      <c r="O2" s="8"/>
      <c r="P2" s="42"/>
      <c r="Q2" s="42"/>
    </row>
    <row r="3" s="1" customFormat="1" customHeight="1" spans="1:17">
      <c r="A3" s="8" t="s">
        <v>2</v>
      </c>
      <c r="B3" s="8"/>
      <c r="C3" s="8"/>
      <c r="D3" s="8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42"/>
      <c r="Q3" s="42"/>
    </row>
    <row r="4" s="1" customFormat="1" customHeight="1" spans="1:17">
      <c r="A4" s="8"/>
      <c r="B4" s="8"/>
      <c r="C4" s="8"/>
      <c r="D4" s="8"/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42"/>
      <c r="Q4" s="42"/>
    </row>
    <row r="5" s="1" customFormat="1" customHeight="1" spans="1:17">
      <c r="A5" s="69" t="s">
        <v>3</v>
      </c>
      <c r="B5" s="69"/>
      <c r="C5" s="8"/>
      <c r="D5" s="8"/>
      <c r="E5" s="27"/>
      <c r="F5" s="8"/>
      <c r="G5" s="8"/>
      <c r="H5" s="8"/>
      <c r="I5" s="8"/>
      <c r="J5" s="8"/>
      <c r="K5" s="8"/>
      <c r="L5" s="8"/>
      <c r="M5" s="8"/>
      <c r="N5" s="8"/>
      <c r="O5" s="8"/>
      <c r="P5" s="42"/>
      <c r="Q5" s="42"/>
    </row>
    <row r="6" s="1" customFormat="1" customHeight="1" spans="1:17">
      <c r="A6" s="12" t="s">
        <v>4</v>
      </c>
      <c r="B6" s="12" t="s">
        <v>5</v>
      </c>
      <c r="C6" s="12" t="s">
        <v>6</v>
      </c>
      <c r="D6" s="70" t="s">
        <v>7</v>
      </c>
      <c r="E6" s="12" t="s">
        <v>8</v>
      </c>
      <c r="F6" s="71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8" t="s">
        <v>17</v>
      </c>
      <c r="Q6" s="42"/>
    </row>
    <row r="7" s="1" customFormat="1" customHeight="1" spans="1:17">
      <c r="A7" s="15"/>
      <c r="B7" s="15"/>
      <c r="C7" s="15"/>
      <c r="D7" s="72"/>
      <c r="E7" s="73" t="s">
        <v>18</v>
      </c>
      <c r="F7" s="74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89"/>
      <c r="Q7" s="42"/>
    </row>
    <row r="8" s="1" customFormat="1" customHeight="1" spans="1:17">
      <c r="A8" s="29">
        <v>45842</v>
      </c>
      <c r="B8" s="29">
        <v>45842</v>
      </c>
      <c r="C8" s="75">
        <v>18119</v>
      </c>
      <c r="D8" s="20" t="s">
        <v>187</v>
      </c>
      <c r="E8" s="29">
        <v>45842</v>
      </c>
      <c r="F8" s="76">
        <v>537</v>
      </c>
      <c r="G8" s="45"/>
      <c r="H8" s="45"/>
      <c r="I8" s="45"/>
      <c r="J8" s="45">
        <v>10560</v>
      </c>
      <c r="K8" s="45"/>
      <c r="L8" s="45"/>
      <c r="M8" s="45"/>
      <c r="N8" s="90">
        <f>SUM(G8:M8)</f>
        <v>10560</v>
      </c>
      <c r="O8" s="29"/>
      <c r="P8" s="25"/>
      <c r="Q8" s="42"/>
    </row>
    <row r="9" s="1" customFormat="1" customHeight="1" spans="1:17">
      <c r="A9" s="29">
        <v>45843</v>
      </c>
      <c r="B9" s="29">
        <v>45843</v>
      </c>
      <c r="C9" s="75">
        <v>18149</v>
      </c>
      <c r="D9" s="20" t="s">
        <v>188</v>
      </c>
      <c r="E9" s="29">
        <v>45845</v>
      </c>
      <c r="F9" s="76">
        <v>539</v>
      </c>
      <c r="G9" s="45"/>
      <c r="H9" s="45"/>
      <c r="I9" s="45"/>
      <c r="J9" s="45"/>
      <c r="K9" s="45">
        <v>4515</v>
      </c>
      <c r="L9" s="45"/>
      <c r="M9" s="45"/>
      <c r="N9" s="90">
        <f>SUM(G9:M9)</f>
        <v>4515</v>
      </c>
      <c r="O9" s="29"/>
      <c r="P9" s="25"/>
      <c r="Q9" s="42"/>
    </row>
    <row r="10" s="1" customFormat="1" customHeight="1" spans="1:17">
      <c r="A10" s="29">
        <v>45845</v>
      </c>
      <c r="B10" s="29">
        <v>45846</v>
      </c>
      <c r="C10" s="75">
        <v>18154</v>
      </c>
      <c r="D10" s="20" t="s">
        <v>189</v>
      </c>
      <c r="E10" s="29">
        <v>45846</v>
      </c>
      <c r="F10" s="76">
        <v>542</v>
      </c>
      <c r="G10" s="45"/>
      <c r="H10" s="45"/>
      <c r="I10" s="45"/>
      <c r="J10" s="45"/>
      <c r="K10" s="45"/>
      <c r="L10" s="45">
        <v>2750</v>
      </c>
      <c r="M10" s="45">
        <v>1800</v>
      </c>
      <c r="N10" s="90">
        <f>SUM(G10:M10)</f>
        <v>4550</v>
      </c>
      <c r="O10" s="29"/>
      <c r="P10" s="25"/>
      <c r="Q10" s="42"/>
    </row>
    <row r="11" s="1" customFormat="1" customHeight="1" spans="1:17">
      <c r="A11" s="29">
        <v>45845</v>
      </c>
      <c r="B11" s="29">
        <v>45847</v>
      </c>
      <c r="C11" s="75">
        <v>18155</v>
      </c>
      <c r="D11" s="20" t="s">
        <v>190</v>
      </c>
      <c r="E11" s="29">
        <v>45847</v>
      </c>
      <c r="F11" s="76">
        <v>543</v>
      </c>
      <c r="G11" s="45">
        <v>1500</v>
      </c>
      <c r="H11" s="45"/>
      <c r="I11" s="45"/>
      <c r="J11" s="45"/>
      <c r="K11" s="45"/>
      <c r="L11" s="45"/>
      <c r="M11" s="45"/>
      <c r="N11" s="90">
        <f>SUM(G11:M11)</f>
        <v>1500</v>
      </c>
      <c r="O11" s="29"/>
      <c r="P11" s="25"/>
      <c r="Q11" s="42"/>
    </row>
    <row r="12" s="1" customFormat="1" customHeight="1" spans="1:17">
      <c r="A12" s="29">
        <v>45845</v>
      </c>
      <c r="B12" s="29">
        <v>45845</v>
      </c>
      <c r="C12" s="75">
        <v>18156</v>
      </c>
      <c r="D12" s="20" t="s">
        <v>191</v>
      </c>
      <c r="E12" s="29">
        <v>45848</v>
      </c>
      <c r="F12" s="76">
        <v>546</v>
      </c>
      <c r="G12" s="45"/>
      <c r="H12" s="45"/>
      <c r="I12" s="45"/>
      <c r="J12" s="45"/>
      <c r="K12" s="45">
        <v>16087.5</v>
      </c>
      <c r="L12" s="45"/>
      <c r="M12" s="45"/>
      <c r="N12" s="90">
        <f t="shared" ref="N12:N20" si="0">SUM(G12:M12)</f>
        <v>16087.5</v>
      </c>
      <c r="O12" s="29"/>
      <c r="P12" s="25" t="s">
        <v>192</v>
      </c>
      <c r="Q12" s="42"/>
    </row>
    <row r="13" s="1" customFormat="1" customHeight="1" spans="1:17">
      <c r="A13" s="29">
        <v>45845</v>
      </c>
      <c r="B13" s="29">
        <v>45845</v>
      </c>
      <c r="C13" s="75">
        <v>18157</v>
      </c>
      <c r="D13" s="20" t="s">
        <v>193</v>
      </c>
      <c r="E13" s="29">
        <v>45848</v>
      </c>
      <c r="F13" s="76">
        <v>547</v>
      </c>
      <c r="G13" s="45"/>
      <c r="H13" s="45"/>
      <c r="I13" s="45"/>
      <c r="J13" s="45">
        <v>1296.43</v>
      </c>
      <c r="K13" s="45"/>
      <c r="L13" s="45"/>
      <c r="M13" s="45"/>
      <c r="N13" s="90">
        <f t="shared" si="0"/>
        <v>1296.43</v>
      </c>
      <c r="O13" s="29"/>
      <c r="P13" s="25" t="s">
        <v>194</v>
      </c>
      <c r="Q13" s="42"/>
    </row>
    <row r="14" s="1" customFormat="1" customHeight="1" spans="1:17">
      <c r="A14" s="29">
        <v>45846</v>
      </c>
      <c r="B14" s="29">
        <v>45847</v>
      </c>
      <c r="C14" s="75">
        <v>18164</v>
      </c>
      <c r="D14" s="20" t="s">
        <v>195</v>
      </c>
      <c r="E14" s="29">
        <v>45847</v>
      </c>
      <c r="F14" s="76">
        <v>545</v>
      </c>
      <c r="G14" s="45"/>
      <c r="H14" s="45"/>
      <c r="I14" s="45"/>
      <c r="J14" s="45"/>
      <c r="K14" s="45"/>
      <c r="L14" s="45"/>
      <c r="M14" s="45">
        <v>450</v>
      </c>
      <c r="N14" s="90">
        <f t="shared" si="0"/>
        <v>450</v>
      </c>
      <c r="O14" s="29"/>
      <c r="P14" s="25"/>
      <c r="Q14" s="42"/>
    </row>
    <row r="15" s="1" customFormat="1" customHeight="1" spans="1:17">
      <c r="A15" s="29">
        <v>45846</v>
      </c>
      <c r="B15" s="29">
        <v>45857</v>
      </c>
      <c r="C15" s="75">
        <v>18165</v>
      </c>
      <c r="D15" s="20" t="s">
        <v>196</v>
      </c>
      <c r="E15" s="29">
        <v>45857</v>
      </c>
      <c r="F15" s="76">
        <v>560</v>
      </c>
      <c r="G15" s="45">
        <v>800</v>
      </c>
      <c r="H15" s="45"/>
      <c r="I15" s="45"/>
      <c r="J15" s="45"/>
      <c r="K15" s="45"/>
      <c r="L15" s="45"/>
      <c r="M15" s="45"/>
      <c r="N15" s="90">
        <f t="shared" si="0"/>
        <v>800</v>
      </c>
      <c r="O15" s="29"/>
      <c r="P15" s="25"/>
      <c r="Q15" s="42"/>
    </row>
    <row r="16" s="1" customFormat="1" customHeight="1" spans="1:17">
      <c r="A16" s="29">
        <v>45848</v>
      </c>
      <c r="B16" s="29">
        <v>45848</v>
      </c>
      <c r="C16" s="75">
        <v>18201</v>
      </c>
      <c r="D16" s="20" t="s">
        <v>197</v>
      </c>
      <c r="E16" s="29">
        <v>45848</v>
      </c>
      <c r="F16" s="76">
        <v>544</v>
      </c>
      <c r="G16" s="45"/>
      <c r="H16" s="45"/>
      <c r="I16" s="45"/>
      <c r="J16" s="45">
        <v>480</v>
      </c>
      <c r="K16" s="45"/>
      <c r="L16" s="45"/>
      <c r="M16" s="45"/>
      <c r="N16" s="90">
        <f t="shared" si="0"/>
        <v>480</v>
      </c>
      <c r="O16" s="29"/>
      <c r="P16" s="25"/>
      <c r="Q16" s="42"/>
    </row>
    <row r="17" s="1" customFormat="1" customHeight="1" spans="1:17">
      <c r="A17" s="29">
        <v>45849</v>
      </c>
      <c r="B17" s="29">
        <v>45850</v>
      </c>
      <c r="C17" s="75">
        <v>18215</v>
      </c>
      <c r="D17" s="20" t="s">
        <v>198</v>
      </c>
      <c r="E17" s="29">
        <v>45850</v>
      </c>
      <c r="F17" s="76">
        <v>551</v>
      </c>
      <c r="G17" s="45">
        <v>800</v>
      </c>
      <c r="H17" s="45"/>
      <c r="I17" s="45"/>
      <c r="J17" s="45"/>
      <c r="K17" s="45"/>
      <c r="L17" s="45"/>
      <c r="M17" s="45"/>
      <c r="N17" s="90">
        <f t="shared" si="0"/>
        <v>800</v>
      </c>
      <c r="O17" s="29"/>
      <c r="P17" s="25"/>
      <c r="Q17" s="42"/>
    </row>
    <row r="18" s="1" customFormat="1" customHeight="1" spans="1:17">
      <c r="A18" s="29">
        <v>45849</v>
      </c>
      <c r="B18" s="29">
        <v>45850</v>
      </c>
      <c r="C18" s="75">
        <v>18216</v>
      </c>
      <c r="D18" s="20" t="s">
        <v>199</v>
      </c>
      <c r="E18" s="29">
        <v>45850</v>
      </c>
      <c r="F18" s="76">
        <v>552</v>
      </c>
      <c r="G18" s="45">
        <v>1500</v>
      </c>
      <c r="H18" s="45"/>
      <c r="I18" s="45"/>
      <c r="J18" s="45"/>
      <c r="K18" s="45"/>
      <c r="L18" s="45"/>
      <c r="M18" s="45"/>
      <c r="N18" s="90">
        <f t="shared" si="0"/>
        <v>1500</v>
      </c>
      <c r="O18" s="29"/>
      <c r="P18" s="25"/>
      <c r="Q18" s="42"/>
    </row>
    <row r="19" s="1" customFormat="1" customHeight="1" spans="1:17">
      <c r="A19" s="29">
        <v>45849</v>
      </c>
      <c r="B19" s="29">
        <v>45849</v>
      </c>
      <c r="C19" s="75">
        <v>18243</v>
      </c>
      <c r="D19" s="20" t="s">
        <v>200</v>
      </c>
      <c r="E19" s="29">
        <v>45849</v>
      </c>
      <c r="F19" s="76">
        <v>549</v>
      </c>
      <c r="G19" s="45"/>
      <c r="H19" s="45"/>
      <c r="I19" s="45"/>
      <c r="J19" s="45">
        <v>480</v>
      </c>
      <c r="K19" s="45"/>
      <c r="L19" s="45"/>
      <c r="M19" s="45"/>
      <c r="N19" s="90">
        <f t="shared" si="0"/>
        <v>480</v>
      </c>
      <c r="O19" s="29"/>
      <c r="P19" s="25"/>
      <c r="Q19" s="42"/>
    </row>
    <row r="20" s="1" customFormat="1" customHeight="1" spans="1:17">
      <c r="A20" s="29">
        <v>45852</v>
      </c>
      <c r="B20" s="29">
        <v>45868</v>
      </c>
      <c r="C20" s="75">
        <v>18266</v>
      </c>
      <c r="D20" s="20" t="s">
        <v>201</v>
      </c>
      <c r="E20" s="29">
        <v>45868</v>
      </c>
      <c r="F20" s="76">
        <v>573</v>
      </c>
      <c r="G20" s="45">
        <v>800</v>
      </c>
      <c r="H20" s="45"/>
      <c r="I20" s="45"/>
      <c r="J20" s="45"/>
      <c r="K20" s="45"/>
      <c r="L20" s="45"/>
      <c r="M20" s="45"/>
      <c r="N20" s="90">
        <f t="shared" si="0"/>
        <v>800</v>
      </c>
      <c r="O20" s="29"/>
      <c r="P20" s="25"/>
      <c r="Q20" s="42"/>
    </row>
    <row r="21" s="1" customFormat="1" customHeight="1" spans="1:17">
      <c r="A21" s="29">
        <v>45852</v>
      </c>
      <c r="B21" s="29">
        <v>45853</v>
      </c>
      <c r="C21" s="75">
        <v>18267</v>
      </c>
      <c r="D21" s="20" t="s">
        <v>202</v>
      </c>
      <c r="E21" s="29">
        <v>45853</v>
      </c>
      <c r="F21" s="76">
        <v>553</v>
      </c>
      <c r="G21" s="45">
        <v>800</v>
      </c>
      <c r="H21" s="45"/>
      <c r="I21" s="45"/>
      <c r="J21" s="45"/>
      <c r="K21" s="45"/>
      <c r="L21" s="45"/>
      <c r="M21" s="45"/>
      <c r="N21" s="90">
        <f t="shared" ref="N21:N56" si="1">SUM(G21:M21)</f>
        <v>800</v>
      </c>
      <c r="O21" s="29"/>
      <c r="P21" s="25"/>
      <c r="Q21" s="42"/>
    </row>
    <row r="22" s="1" customFormat="1" customHeight="1" spans="1:17">
      <c r="A22" s="29">
        <v>45854</v>
      </c>
      <c r="B22" s="29">
        <v>45855</v>
      </c>
      <c r="C22" s="75">
        <v>18272</v>
      </c>
      <c r="D22" s="20" t="s">
        <v>203</v>
      </c>
      <c r="E22" s="29">
        <v>45855</v>
      </c>
      <c r="F22" s="76">
        <v>556</v>
      </c>
      <c r="G22" s="45">
        <v>800</v>
      </c>
      <c r="H22" s="45"/>
      <c r="I22" s="45"/>
      <c r="J22" s="45"/>
      <c r="K22" s="45"/>
      <c r="L22" s="45"/>
      <c r="M22" s="45"/>
      <c r="N22" s="90">
        <f t="shared" si="1"/>
        <v>800</v>
      </c>
      <c r="O22" s="29"/>
      <c r="P22" s="25"/>
      <c r="Q22" s="42"/>
    </row>
    <row r="23" s="1" customFormat="1" customHeight="1" spans="1:17">
      <c r="A23" s="29">
        <v>45854</v>
      </c>
      <c r="B23" s="29">
        <v>45854</v>
      </c>
      <c r="C23" s="75">
        <v>18280</v>
      </c>
      <c r="D23" s="20" t="s">
        <v>188</v>
      </c>
      <c r="E23" s="29">
        <v>45854</v>
      </c>
      <c r="F23" s="76">
        <v>554</v>
      </c>
      <c r="G23" s="45"/>
      <c r="H23" s="45"/>
      <c r="I23" s="45"/>
      <c r="J23" s="45"/>
      <c r="K23" s="45">
        <v>3335</v>
      </c>
      <c r="L23" s="45"/>
      <c r="M23" s="45"/>
      <c r="N23" s="90">
        <f t="shared" si="1"/>
        <v>3335</v>
      </c>
      <c r="O23" s="29"/>
      <c r="P23" s="25"/>
      <c r="Q23" s="42"/>
    </row>
    <row r="24" s="1" customFormat="1" customHeight="1" spans="1:17">
      <c r="A24" s="29">
        <v>45854</v>
      </c>
      <c r="B24" s="29">
        <v>45857</v>
      </c>
      <c r="C24" s="75">
        <v>18286</v>
      </c>
      <c r="D24" s="20" t="s">
        <v>204</v>
      </c>
      <c r="E24" s="29">
        <v>45857</v>
      </c>
      <c r="F24" s="76">
        <v>559</v>
      </c>
      <c r="G24" s="45">
        <v>800</v>
      </c>
      <c r="H24" s="45"/>
      <c r="I24" s="45"/>
      <c r="J24" s="45"/>
      <c r="K24" s="45"/>
      <c r="L24" s="45"/>
      <c r="M24" s="45"/>
      <c r="N24" s="90">
        <f t="shared" si="1"/>
        <v>800</v>
      </c>
      <c r="O24" s="29"/>
      <c r="P24" s="25"/>
      <c r="Q24" s="42"/>
    </row>
    <row r="25" s="1" customFormat="1" customHeight="1" spans="1:17">
      <c r="A25" s="29">
        <v>45855</v>
      </c>
      <c r="B25" s="29">
        <v>45856</v>
      </c>
      <c r="C25" s="75">
        <v>18305</v>
      </c>
      <c r="D25" s="20" t="s">
        <v>205</v>
      </c>
      <c r="E25" s="29">
        <v>45856</v>
      </c>
      <c r="F25" s="76">
        <v>558</v>
      </c>
      <c r="G25" s="45">
        <v>1500</v>
      </c>
      <c r="H25" s="45"/>
      <c r="I25" s="45"/>
      <c r="J25" s="45"/>
      <c r="K25" s="45"/>
      <c r="L25" s="45"/>
      <c r="M25" s="45"/>
      <c r="N25" s="90">
        <f t="shared" si="1"/>
        <v>1500</v>
      </c>
      <c r="O25" s="29"/>
      <c r="P25" s="25"/>
      <c r="Q25" s="42"/>
    </row>
    <row r="26" s="1" customFormat="1" customHeight="1" spans="1:17">
      <c r="A26" s="29">
        <v>45855</v>
      </c>
      <c r="B26" s="29">
        <v>45856</v>
      </c>
      <c r="C26" s="75">
        <v>18306</v>
      </c>
      <c r="D26" s="20" t="s">
        <v>206</v>
      </c>
      <c r="E26" s="29">
        <v>45856</v>
      </c>
      <c r="F26" s="76">
        <v>557</v>
      </c>
      <c r="G26" s="45">
        <v>800</v>
      </c>
      <c r="H26" s="45"/>
      <c r="I26" s="45"/>
      <c r="J26" s="45"/>
      <c r="K26" s="45"/>
      <c r="L26" s="45"/>
      <c r="M26" s="45"/>
      <c r="N26" s="90">
        <f t="shared" si="1"/>
        <v>800</v>
      </c>
      <c r="O26" s="29"/>
      <c r="P26" s="25"/>
      <c r="Q26" s="42"/>
    </row>
    <row r="27" s="1" customFormat="1" customHeight="1" spans="1:17">
      <c r="A27" s="29">
        <v>45855</v>
      </c>
      <c r="B27" s="29">
        <v>45861</v>
      </c>
      <c r="C27" s="75">
        <v>18307</v>
      </c>
      <c r="D27" s="20" t="s">
        <v>207</v>
      </c>
      <c r="E27" s="29">
        <v>45861</v>
      </c>
      <c r="F27" s="76">
        <v>562</v>
      </c>
      <c r="G27" s="45">
        <v>1500</v>
      </c>
      <c r="H27" s="45"/>
      <c r="I27" s="45"/>
      <c r="J27" s="45"/>
      <c r="K27" s="45"/>
      <c r="L27" s="45"/>
      <c r="M27" s="45"/>
      <c r="N27" s="90">
        <f t="shared" si="1"/>
        <v>1500</v>
      </c>
      <c r="O27" s="29"/>
      <c r="P27" s="25"/>
      <c r="Q27" s="42"/>
    </row>
    <row r="28" s="1" customFormat="1" customHeight="1" spans="1:17">
      <c r="A28" s="29">
        <v>45857</v>
      </c>
      <c r="B28" s="29">
        <v>45859</v>
      </c>
      <c r="C28" s="75">
        <v>18356</v>
      </c>
      <c r="D28" s="20" t="s">
        <v>208</v>
      </c>
      <c r="E28" s="29">
        <v>45859</v>
      </c>
      <c r="F28" s="76">
        <v>561</v>
      </c>
      <c r="G28" s="45"/>
      <c r="H28" s="45"/>
      <c r="I28" s="45"/>
      <c r="J28" s="45"/>
      <c r="K28" s="45"/>
      <c r="L28" s="45"/>
      <c r="M28" s="45">
        <v>450</v>
      </c>
      <c r="N28" s="90">
        <f t="shared" si="1"/>
        <v>450</v>
      </c>
      <c r="O28" s="29"/>
      <c r="P28" s="25"/>
      <c r="Q28" s="42"/>
    </row>
    <row r="29" s="1" customFormat="1" customHeight="1" spans="1:17">
      <c r="A29" s="29">
        <v>45859</v>
      </c>
      <c r="B29" s="29">
        <v>45864</v>
      </c>
      <c r="C29" s="75">
        <v>18369</v>
      </c>
      <c r="D29" s="20" t="s">
        <v>209</v>
      </c>
      <c r="E29" s="29">
        <v>45864</v>
      </c>
      <c r="F29" s="76">
        <v>566</v>
      </c>
      <c r="G29" s="45">
        <v>800</v>
      </c>
      <c r="H29" s="45"/>
      <c r="I29" s="45"/>
      <c r="J29" s="45"/>
      <c r="K29" s="45"/>
      <c r="L29" s="45"/>
      <c r="M29" s="45"/>
      <c r="N29" s="90">
        <f t="shared" si="1"/>
        <v>800</v>
      </c>
      <c r="O29" s="29"/>
      <c r="P29" s="25"/>
      <c r="Q29" s="42"/>
    </row>
    <row r="30" s="1" customFormat="1" customHeight="1" spans="1:17">
      <c r="A30" s="29">
        <v>45859</v>
      </c>
      <c r="B30" s="29">
        <v>45862</v>
      </c>
      <c r="C30" s="75">
        <v>18373</v>
      </c>
      <c r="D30" s="20" t="s">
        <v>210</v>
      </c>
      <c r="E30" s="29">
        <v>45862</v>
      </c>
      <c r="F30" s="76">
        <v>563</v>
      </c>
      <c r="G30" s="45">
        <v>800</v>
      </c>
      <c r="H30" s="45"/>
      <c r="I30" s="45"/>
      <c r="J30" s="45"/>
      <c r="K30" s="45"/>
      <c r="L30" s="45"/>
      <c r="M30" s="45"/>
      <c r="N30" s="90">
        <f t="shared" si="1"/>
        <v>800</v>
      </c>
      <c r="O30" s="29"/>
      <c r="P30" s="25"/>
      <c r="Q30" s="42"/>
    </row>
    <row r="31" s="1" customFormat="1" customHeight="1" spans="1:17">
      <c r="A31" s="29">
        <v>45859</v>
      </c>
      <c r="B31" s="29">
        <v>45862</v>
      </c>
      <c r="C31" s="75">
        <v>18374</v>
      </c>
      <c r="D31" s="20" t="s">
        <v>210</v>
      </c>
      <c r="E31" s="29">
        <v>45862</v>
      </c>
      <c r="F31" s="76">
        <v>563</v>
      </c>
      <c r="G31" s="45">
        <v>800</v>
      </c>
      <c r="H31" s="45"/>
      <c r="I31" s="45"/>
      <c r="J31" s="45"/>
      <c r="K31" s="45"/>
      <c r="L31" s="45"/>
      <c r="M31" s="45"/>
      <c r="N31" s="90">
        <f t="shared" si="1"/>
        <v>800</v>
      </c>
      <c r="O31" s="29"/>
      <c r="P31" s="25"/>
      <c r="Q31" s="42"/>
    </row>
    <row r="32" s="1" customFormat="1" customHeight="1" spans="1:17">
      <c r="A32" s="29">
        <v>45860</v>
      </c>
      <c r="B32" s="29">
        <v>45860</v>
      </c>
      <c r="C32" s="75">
        <v>18409</v>
      </c>
      <c r="D32" s="20" t="s">
        <v>211</v>
      </c>
      <c r="E32" s="29">
        <v>45864</v>
      </c>
      <c r="F32" s="76">
        <v>564</v>
      </c>
      <c r="G32" s="45"/>
      <c r="H32" s="45"/>
      <c r="I32" s="45"/>
      <c r="J32" s="45"/>
      <c r="K32" s="45"/>
      <c r="L32" s="45">
        <v>3500</v>
      </c>
      <c r="M32" s="45">
        <v>2300</v>
      </c>
      <c r="N32" s="90">
        <f t="shared" si="1"/>
        <v>5800</v>
      </c>
      <c r="O32" s="29"/>
      <c r="P32" s="25"/>
      <c r="Q32" s="42"/>
    </row>
    <row r="33" s="1" customFormat="1" customHeight="1" spans="1:17">
      <c r="A33" s="29">
        <v>45862</v>
      </c>
      <c r="B33" s="29">
        <v>45861</v>
      </c>
      <c r="C33" s="75">
        <v>18417</v>
      </c>
      <c r="D33" s="20" t="s">
        <v>207</v>
      </c>
      <c r="E33" s="29">
        <v>45861</v>
      </c>
      <c r="F33" s="76">
        <v>562</v>
      </c>
      <c r="G33" s="45"/>
      <c r="H33" s="45"/>
      <c r="I33" s="45"/>
      <c r="J33" s="45"/>
      <c r="K33" s="45"/>
      <c r="L33" s="45"/>
      <c r="M33" s="45">
        <v>2500</v>
      </c>
      <c r="N33" s="90">
        <f t="shared" si="1"/>
        <v>2500</v>
      </c>
      <c r="O33" s="29"/>
      <c r="P33" s="25"/>
      <c r="Q33" s="42"/>
    </row>
    <row r="34" s="1" customFormat="1" customHeight="1" spans="1:17">
      <c r="A34" s="29">
        <v>45864</v>
      </c>
      <c r="B34" s="29">
        <v>45864</v>
      </c>
      <c r="C34" s="75">
        <v>18439</v>
      </c>
      <c r="D34" s="20" t="s">
        <v>210</v>
      </c>
      <c r="E34" s="29">
        <v>45864</v>
      </c>
      <c r="F34" s="76">
        <v>565</v>
      </c>
      <c r="G34" s="45"/>
      <c r="H34" s="45"/>
      <c r="I34" s="45"/>
      <c r="J34" s="45"/>
      <c r="K34" s="45"/>
      <c r="L34" s="45"/>
      <c r="M34" s="45">
        <v>1100</v>
      </c>
      <c r="N34" s="90">
        <f t="shared" si="1"/>
        <v>1100</v>
      </c>
      <c r="O34" s="29"/>
      <c r="P34" s="25"/>
      <c r="Q34" s="42"/>
    </row>
    <row r="35" s="1" customFormat="1" customHeight="1" spans="1:17">
      <c r="A35" s="29">
        <v>45863</v>
      </c>
      <c r="B35" s="29">
        <v>45866</v>
      </c>
      <c r="C35" s="75">
        <v>18441</v>
      </c>
      <c r="D35" s="20" t="s">
        <v>212</v>
      </c>
      <c r="E35" s="29">
        <v>45867</v>
      </c>
      <c r="F35" s="76">
        <v>569</v>
      </c>
      <c r="G35" s="45">
        <v>800</v>
      </c>
      <c r="H35" s="45"/>
      <c r="I35" s="45"/>
      <c r="J35" s="45"/>
      <c r="K35" s="45"/>
      <c r="L35" s="45"/>
      <c r="M35" s="45"/>
      <c r="N35" s="90">
        <f t="shared" si="1"/>
        <v>800</v>
      </c>
      <c r="O35" s="29"/>
      <c r="P35" s="25"/>
      <c r="Q35" s="42"/>
    </row>
    <row r="36" s="1" customFormat="1" customHeight="1" spans="1:17">
      <c r="A36" s="29">
        <v>45864</v>
      </c>
      <c r="B36" s="29">
        <v>45868</v>
      </c>
      <c r="C36" s="75">
        <v>18442</v>
      </c>
      <c r="D36" s="20" t="s">
        <v>213</v>
      </c>
      <c r="E36" s="29">
        <v>45868</v>
      </c>
      <c r="F36" s="76">
        <v>574</v>
      </c>
      <c r="G36" s="45"/>
      <c r="H36" s="45"/>
      <c r="I36" s="45"/>
      <c r="J36" s="45"/>
      <c r="K36" s="45"/>
      <c r="L36" s="45">
        <v>6792.5</v>
      </c>
      <c r="M36" s="45">
        <v>1710</v>
      </c>
      <c r="N36" s="90">
        <f t="shared" si="1"/>
        <v>8502.5</v>
      </c>
      <c r="O36" s="29"/>
      <c r="P36" s="91" t="s">
        <v>214</v>
      </c>
      <c r="Q36" s="42"/>
    </row>
    <row r="37" s="1" customFormat="1" customHeight="1" spans="1:17">
      <c r="A37" s="29">
        <v>45864</v>
      </c>
      <c r="B37" s="29">
        <v>45864</v>
      </c>
      <c r="C37" s="75">
        <v>18456</v>
      </c>
      <c r="D37" s="20" t="s">
        <v>191</v>
      </c>
      <c r="E37" s="29">
        <v>45867</v>
      </c>
      <c r="F37" s="76">
        <v>567</v>
      </c>
      <c r="G37" s="45"/>
      <c r="H37" s="45"/>
      <c r="I37" s="45"/>
      <c r="J37" s="45">
        <v>4321.43</v>
      </c>
      <c r="K37" s="45"/>
      <c r="L37" s="45"/>
      <c r="M37" s="45"/>
      <c r="N37" s="90">
        <f t="shared" si="1"/>
        <v>4321.43</v>
      </c>
      <c r="O37" s="29"/>
      <c r="P37" s="25"/>
      <c r="Q37" s="42"/>
    </row>
    <row r="38" s="1" customFormat="1" customHeight="1" spans="1:17">
      <c r="A38" s="29">
        <v>45864</v>
      </c>
      <c r="B38" s="29">
        <v>45864</v>
      </c>
      <c r="C38" s="75">
        <v>18469</v>
      </c>
      <c r="D38" s="20" t="s">
        <v>210</v>
      </c>
      <c r="E38" s="29">
        <v>45864</v>
      </c>
      <c r="F38" s="76">
        <v>565</v>
      </c>
      <c r="G38" s="45"/>
      <c r="H38" s="45"/>
      <c r="I38" s="45"/>
      <c r="J38" s="45"/>
      <c r="K38" s="45"/>
      <c r="L38" s="45">
        <v>5000</v>
      </c>
      <c r="M38" s="45"/>
      <c r="N38" s="90">
        <f t="shared" si="1"/>
        <v>5000</v>
      </c>
      <c r="O38" s="29"/>
      <c r="P38" s="25"/>
      <c r="Q38" s="42"/>
    </row>
    <row r="39" s="1" customFormat="1" customHeight="1" spans="1:17">
      <c r="A39" s="29">
        <v>45866</v>
      </c>
      <c r="B39" s="29">
        <v>45867</v>
      </c>
      <c r="C39" s="75">
        <v>18471</v>
      </c>
      <c r="D39" s="20" t="s">
        <v>215</v>
      </c>
      <c r="E39" s="29">
        <v>45867</v>
      </c>
      <c r="F39" s="76">
        <v>570</v>
      </c>
      <c r="G39" s="45">
        <v>1500</v>
      </c>
      <c r="H39" s="45"/>
      <c r="I39" s="45"/>
      <c r="J39" s="45"/>
      <c r="K39" s="45"/>
      <c r="L39" s="45"/>
      <c r="M39" s="45"/>
      <c r="N39" s="90">
        <f t="shared" si="1"/>
        <v>1500</v>
      </c>
      <c r="O39" s="29"/>
      <c r="P39" s="25"/>
      <c r="Q39" s="42"/>
    </row>
    <row r="40" s="1" customFormat="1" customHeight="1" spans="1:17">
      <c r="A40" s="29">
        <v>45866</v>
      </c>
      <c r="B40" s="29">
        <v>45867</v>
      </c>
      <c r="C40" s="75">
        <v>18473</v>
      </c>
      <c r="D40" s="20" t="s">
        <v>215</v>
      </c>
      <c r="E40" s="29">
        <v>45867</v>
      </c>
      <c r="F40" s="76">
        <v>570</v>
      </c>
      <c r="G40" s="45">
        <v>1500</v>
      </c>
      <c r="H40" s="45"/>
      <c r="I40" s="45"/>
      <c r="J40" s="45"/>
      <c r="K40" s="45"/>
      <c r="L40" s="45"/>
      <c r="M40" s="45"/>
      <c r="N40" s="90">
        <f t="shared" si="1"/>
        <v>1500</v>
      </c>
      <c r="O40" s="29"/>
      <c r="P40" s="25"/>
      <c r="Q40" s="42"/>
    </row>
    <row r="41" s="1" customFormat="1" customHeight="1" spans="1:17">
      <c r="A41" s="29">
        <v>45866</v>
      </c>
      <c r="B41" s="29">
        <v>45867</v>
      </c>
      <c r="C41" s="75">
        <v>18474</v>
      </c>
      <c r="D41" s="20" t="s">
        <v>215</v>
      </c>
      <c r="E41" s="29">
        <v>45867</v>
      </c>
      <c r="F41" s="76">
        <v>570</v>
      </c>
      <c r="G41" s="45">
        <v>1500</v>
      </c>
      <c r="H41" s="45"/>
      <c r="I41" s="45"/>
      <c r="J41" s="45"/>
      <c r="K41" s="45"/>
      <c r="L41" s="45"/>
      <c r="M41" s="45"/>
      <c r="N41" s="90">
        <f t="shared" si="1"/>
        <v>1500</v>
      </c>
      <c r="O41" s="29"/>
      <c r="P41" s="25"/>
      <c r="Q41" s="42"/>
    </row>
    <row r="42" s="1" customFormat="1" customHeight="1" spans="1:17">
      <c r="A42" s="29">
        <v>45866</v>
      </c>
      <c r="B42" s="29">
        <v>45867</v>
      </c>
      <c r="C42" s="75">
        <v>18475</v>
      </c>
      <c r="D42" s="20" t="s">
        <v>215</v>
      </c>
      <c r="E42" s="29">
        <v>45867</v>
      </c>
      <c r="F42" s="76">
        <v>570</v>
      </c>
      <c r="G42" s="45">
        <v>1500</v>
      </c>
      <c r="H42" s="45"/>
      <c r="I42" s="45"/>
      <c r="J42" s="45"/>
      <c r="K42" s="45"/>
      <c r="L42" s="45"/>
      <c r="M42" s="45"/>
      <c r="N42" s="90">
        <f t="shared" si="1"/>
        <v>1500</v>
      </c>
      <c r="O42" s="29"/>
      <c r="P42" s="25"/>
      <c r="Q42" s="42"/>
    </row>
    <row r="43" s="1" customFormat="1" customHeight="1" spans="1:17">
      <c r="A43" s="29">
        <v>45867</v>
      </c>
      <c r="B43" s="29">
        <v>45867</v>
      </c>
      <c r="C43" s="75">
        <v>18476</v>
      </c>
      <c r="D43" s="20" t="s">
        <v>216</v>
      </c>
      <c r="E43" s="29">
        <v>45867</v>
      </c>
      <c r="F43" s="76">
        <v>568</v>
      </c>
      <c r="G43" s="45"/>
      <c r="H43" s="45"/>
      <c r="I43" s="45"/>
      <c r="J43" s="45">
        <v>7040</v>
      </c>
      <c r="K43" s="45"/>
      <c r="L43" s="45"/>
      <c r="M43" s="45"/>
      <c r="N43" s="90">
        <f t="shared" si="1"/>
        <v>7040</v>
      </c>
      <c r="O43" s="29"/>
      <c r="P43" s="25"/>
      <c r="Q43" s="42"/>
    </row>
    <row r="44" s="1" customFormat="1" customHeight="1" spans="1:17">
      <c r="A44" s="29">
        <v>45868</v>
      </c>
      <c r="B44" s="29">
        <v>45868</v>
      </c>
      <c r="C44" s="75">
        <v>18497</v>
      </c>
      <c r="D44" s="20" t="s">
        <v>217</v>
      </c>
      <c r="E44" s="29">
        <v>45868</v>
      </c>
      <c r="F44" s="76">
        <v>571</v>
      </c>
      <c r="G44" s="45"/>
      <c r="H44" s="45"/>
      <c r="I44" s="45"/>
      <c r="J44" s="45">
        <v>2042.86</v>
      </c>
      <c r="K44" s="45"/>
      <c r="L44" s="45"/>
      <c r="M44" s="45"/>
      <c r="N44" s="90">
        <f t="shared" si="1"/>
        <v>2042.86</v>
      </c>
      <c r="O44" s="29"/>
      <c r="P44" s="25"/>
      <c r="Q44" s="42"/>
    </row>
    <row r="45" s="1" customFormat="1" customHeight="1" spans="1:17">
      <c r="A45" s="29">
        <v>45868</v>
      </c>
      <c r="B45" s="29">
        <v>45868</v>
      </c>
      <c r="C45" s="75">
        <v>18501</v>
      </c>
      <c r="D45" s="20" t="s">
        <v>187</v>
      </c>
      <c r="E45" s="29">
        <v>45868</v>
      </c>
      <c r="F45" s="76">
        <v>572</v>
      </c>
      <c r="G45" s="45"/>
      <c r="H45" s="45"/>
      <c r="I45" s="45"/>
      <c r="J45" s="45">
        <v>704</v>
      </c>
      <c r="K45" s="45"/>
      <c r="L45" s="45"/>
      <c r="M45" s="45"/>
      <c r="N45" s="90">
        <f t="shared" si="1"/>
        <v>704</v>
      </c>
      <c r="O45" s="29"/>
      <c r="P45" s="25"/>
      <c r="Q45" s="42"/>
    </row>
    <row r="46" s="1" customFormat="1" customHeight="1" spans="1:17">
      <c r="A46" s="29">
        <v>45869</v>
      </c>
      <c r="B46" s="29">
        <v>45869</v>
      </c>
      <c r="C46" s="75">
        <v>18509</v>
      </c>
      <c r="D46" s="20" t="s">
        <v>218</v>
      </c>
      <c r="E46" s="29">
        <v>45869</v>
      </c>
      <c r="F46" s="76">
        <v>576</v>
      </c>
      <c r="G46" s="45"/>
      <c r="H46" s="45"/>
      <c r="I46" s="45"/>
      <c r="J46" s="45">
        <v>1320</v>
      </c>
      <c r="K46" s="45"/>
      <c r="L46" s="45"/>
      <c r="M46" s="45"/>
      <c r="N46" s="90">
        <f t="shared" si="1"/>
        <v>1320</v>
      </c>
      <c r="O46" s="29"/>
      <c r="P46" s="25"/>
      <c r="Q46" s="42"/>
    </row>
    <row r="47" s="1" customFormat="1" customHeight="1" spans="1:17">
      <c r="A47" s="29">
        <v>45869</v>
      </c>
      <c r="B47" s="29">
        <v>45869</v>
      </c>
      <c r="C47" s="75">
        <v>18512</v>
      </c>
      <c r="D47" s="20" t="s">
        <v>219</v>
      </c>
      <c r="E47" s="29">
        <v>45869</v>
      </c>
      <c r="F47" s="76">
        <v>577</v>
      </c>
      <c r="G47" s="45"/>
      <c r="H47" s="45"/>
      <c r="I47" s="45"/>
      <c r="J47" s="45">
        <v>4400</v>
      </c>
      <c r="K47" s="45"/>
      <c r="L47" s="45"/>
      <c r="M47" s="45"/>
      <c r="N47" s="90">
        <f t="shared" si="1"/>
        <v>4400</v>
      </c>
      <c r="O47" s="29"/>
      <c r="P47" s="25"/>
      <c r="Q47" s="42"/>
    </row>
    <row r="48" s="1" customFormat="1" customHeight="1" spans="1:17">
      <c r="A48" s="29">
        <v>45869</v>
      </c>
      <c r="B48" s="29">
        <v>45869</v>
      </c>
      <c r="C48" s="75">
        <v>18514</v>
      </c>
      <c r="D48" s="20" t="s">
        <v>220</v>
      </c>
      <c r="E48" s="29">
        <v>45869</v>
      </c>
      <c r="F48" s="76">
        <v>579</v>
      </c>
      <c r="G48" s="45"/>
      <c r="H48" s="45"/>
      <c r="I48" s="45"/>
      <c r="J48" s="45">
        <v>4400</v>
      </c>
      <c r="K48" s="45"/>
      <c r="L48" s="45"/>
      <c r="M48" s="45"/>
      <c r="N48" s="90">
        <f t="shared" si="1"/>
        <v>4400</v>
      </c>
      <c r="O48" s="29"/>
      <c r="P48" s="25"/>
      <c r="Q48" s="42"/>
    </row>
    <row r="49" s="1" customFormat="1" customHeight="1" spans="1:17">
      <c r="A49" s="24" t="s">
        <v>32</v>
      </c>
      <c r="B49" s="77"/>
      <c r="C49" s="78"/>
      <c r="D49" s="79"/>
      <c r="E49" s="77"/>
      <c r="F49" s="80" t="s">
        <v>33</v>
      </c>
      <c r="G49" s="81">
        <f>SUM(G8:G48)</f>
        <v>20800</v>
      </c>
      <c r="H49" s="81">
        <f t="shared" ref="H49:N49" si="2">SUM(H8:H48)</f>
        <v>0</v>
      </c>
      <c r="I49" s="81">
        <f t="shared" si="2"/>
        <v>0</v>
      </c>
      <c r="J49" s="81">
        <f t="shared" si="2"/>
        <v>37044.72</v>
      </c>
      <c r="K49" s="81">
        <f t="shared" si="2"/>
        <v>23937.5</v>
      </c>
      <c r="L49" s="81">
        <f t="shared" si="2"/>
        <v>18042.5</v>
      </c>
      <c r="M49" s="81">
        <f t="shared" si="2"/>
        <v>10310</v>
      </c>
      <c r="N49" s="81">
        <f t="shared" si="2"/>
        <v>110134.72</v>
      </c>
      <c r="O49" s="92"/>
      <c r="P49" s="25"/>
      <c r="Q49" s="42"/>
    </row>
    <row r="50" s="1" customFormat="1" customHeight="1" spans="1:17">
      <c r="A50" s="82"/>
      <c r="B50" s="82"/>
      <c r="C50" s="83"/>
      <c r="D50" s="84"/>
      <c r="E50" s="82"/>
      <c r="F50" s="85"/>
      <c r="G50" s="86"/>
      <c r="H50" s="86"/>
      <c r="I50" s="86"/>
      <c r="J50" s="86"/>
      <c r="K50" s="86"/>
      <c r="L50" s="86"/>
      <c r="M50" s="86"/>
      <c r="N50" s="86"/>
      <c r="O50" s="8"/>
      <c r="P50" s="38"/>
      <c r="Q50" s="42"/>
    </row>
    <row r="51" s="1" customFormat="1" customHeight="1" spans="1:17">
      <c r="A51" s="8" t="s">
        <v>0</v>
      </c>
      <c r="B51" s="8"/>
      <c r="C51" s="8"/>
      <c r="D51" s="8"/>
      <c r="E51" s="27"/>
      <c r="F51" s="8"/>
      <c r="G51" s="8"/>
      <c r="H51" s="8"/>
      <c r="I51" s="8"/>
      <c r="J51" s="8"/>
      <c r="K51" s="8"/>
      <c r="L51" s="8"/>
      <c r="M51" s="8"/>
      <c r="N51" s="8"/>
      <c r="O51" s="8"/>
      <c r="P51" s="38"/>
      <c r="Q51" s="42"/>
    </row>
    <row r="52" s="1" customFormat="1" customHeight="1" spans="1:17">
      <c r="A52" s="8" t="s">
        <v>186</v>
      </c>
      <c r="B52" s="8"/>
      <c r="C52" s="8"/>
      <c r="D52" s="8"/>
      <c r="E52" s="27"/>
      <c r="F52" s="8"/>
      <c r="G52" s="8"/>
      <c r="H52" s="8"/>
      <c r="I52" s="8"/>
      <c r="J52" s="8"/>
      <c r="K52" s="8"/>
      <c r="L52" s="8"/>
      <c r="M52" s="8"/>
      <c r="N52" s="8"/>
      <c r="O52" s="8"/>
      <c r="P52" s="38"/>
      <c r="Q52" s="42"/>
    </row>
    <row r="53" s="1" customFormat="1" customHeight="1" spans="1:17">
      <c r="A53" s="8" t="s">
        <v>2</v>
      </c>
      <c r="B53" s="8"/>
      <c r="C53" s="8"/>
      <c r="D53" s="8"/>
      <c r="E53" s="27"/>
      <c r="F53" s="8"/>
      <c r="G53" s="8"/>
      <c r="H53" s="8"/>
      <c r="I53" s="8"/>
      <c r="J53" s="8"/>
      <c r="K53" s="8"/>
      <c r="L53" s="8"/>
      <c r="M53" s="8"/>
      <c r="N53" s="8"/>
      <c r="O53" s="8"/>
      <c r="P53" s="38"/>
      <c r="Q53" s="42"/>
    </row>
    <row r="54" s="1" customFormat="1" customHeight="1" spans="1:17">
      <c r="A54" s="8"/>
      <c r="B54" s="8"/>
      <c r="C54" s="8"/>
      <c r="D54" s="8"/>
      <c r="E54" s="27"/>
      <c r="F54" s="8"/>
      <c r="G54" s="8"/>
      <c r="H54" s="8"/>
      <c r="I54" s="8"/>
      <c r="J54" s="8"/>
      <c r="K54" s="8"/>
      <c r="L54" s="8"/>
      <c r="M54" s="8"/>
      <c r="N54" s="8"/>
      <c r="O54" s="8"/>
      <c r="P54" s="38"/>
      <c r="Q54" s="42"/>
    </row>
    <row r="55" s="1" customFormat="1" customHeight="1" spans="1:17">
      <c r="A55" s="69" t="s">
        <v>34</v>
      </c>
      <c r="B55" s="69"/>
      <c r="C55" s="8"/>
      <c r="D55" s="8"/>
      <c r="E55" s="27"/>
      <c r="F55" s="8"/>
      <c r="G55" s="8"/>
      <c r="H55" s="8"/>
      <c r="I55" s="8"/>
      <c r="J55" s="8"/>
      <c r="K55" s="8"/>
      <c r="L55" s="8"/>
      <c r="M55" s="8"/>
      <c r="N55" s="8"/>
      <c r="O55" s="8"/>
      <c r="P55" s="38"/>
      <c r="Q55" s="42"/>
    </row>
    <row r="56" s="1" customFormat="1" customHeight="1" spans="1:17">
      <c r="A56" s="11" t="s">
        <v>4</v>
      </c>
      <c r="B56" s="11" t="s">
        <v>5</v>
      </c>
      <c r="C56" s="12" t="s">
        <v>6</v>
      </c>
      <c r="D56" s="12" t="s">
        <v>7</v>
      </c>
      <c r="E56" s="12" t="s">
        <v>8</v>
      </c>
      <c r="F56" s="12" t="s">
        <v>35</v>
      </c>
      <c r="G56" s="12" t="s">
        <v>10</v>
      </c>
      <c r="H56" s="14" t="s">
        <v>11</v>
      </c>
      <c r="I56" s="14"/>
      <c r="J56" s="12" t="s">
        <v>12</v>
      </c>
      <c r="K56" s="12" t="s">
        <v>13</v>
      </c>
      <c r="L56" s="39" t="s">
        <v>14</v>
      </c>
      <c r="M56" s="39"/>
      <c r="N56" s="12" t="s">
        <v>15</v>
      </c>
      <c r="O56" s="12" t="s">
        <v>16</v>
      </c>
      <c r="P56" s="12" t="s">
        <v>36</v>
      </c>
      <c r="Q56" s="12" t="s">
        <v>37</v>
      </c>
    </row>
    <row r="57" s="1" customFormat="1" customHeight="1" spans="1:17">
      <c r="A57" s="11"/>
      <c r="B57" s="11"/>
      <c r="C57" s="15"/>
      <c r="D57" s="15"/>
      <c r="E57" s="28" t="s">
        <v>18</v>
      </c>
      <c r="F57" s="28"/>
      <c r="G57" s="15"/>
      <c r="H57" s="17" t="s">
        <v>19</v>
      </c>
      <c r="I57" s="17" t="s">
        <v>20</v>
      </c>
      <c r="J57" s="15"/>
      <c r="K57" s="15"/>
      <c r="L57" s="17" t="s">
        <v>19</v>
      </c>
      <c r="M57" s="17" t="s">
        <v>20</v>
      </c>
      <c r="N57" s="15"/>
      <c r="O57" s="15"/>
      <c r="P57" s="15"/>
      <c r="Q57" s="15"/>
    </row>
    <row r="58" s="1" customFormat="1" customHeight="1" spans="1:17">
      <c r="A58" s="18">
        <v>45840</v>
      </c>
      <c r="B58" s="18">
        <v>45840</v>
      </c>
      <c r="C58" s="75">
        <v>18098</v>
      </c>
      <c r="D58" s="31" t="s">
        <v>188</v>
      </c>
      <c r="E58" s="32"/>
      <c r="F58" s="63">
        <v>48089</v>
      </c>
      <c r="G58" s="23"/>
      <c r="H58" s="23"/>
      <c r="I58" s="23"/>
      <c r="J58" s="23">
        <v>17776</v>
      </c>
      <c r="K58" s="23"/>
      <c r="L58" s="23"/>
      <c r="M58" s="23"/>
      <c r="N58" s="23">
        <f t="shared" ref="N58:N76" si="3">SUM(G58:M58)</f>
        <v>17776</v>
      </c>
      <c r="O58" s="40"/>
      <c r="P58" s="25"/>
      <c r="Q58" s="18"/>
    </row>
    <row r="59" s="1" customFormat="1" customHeight="1" spans="1:17">
      <c r="A59" s="18">
        <v>45840</v>
      </c>
      <c r="B59" s="18">
        <v>45840</v>
      </c>
      <c r="C59" s="75">
        <v>18099</v>
      </c>
      <c r="D59" s="31" t="s">
        <v>221</v>
      </c>
      <c r="E59" s="32"/>
      <c r="F59" s="63">
        <v>48090</v>
      </c>
      <c r="G59" s="23"/>
      <c r="H59" s="23"/>
      <c r="I59" s="23"/>
      <c r="J59" s="23">
        <v>24332</v>
      </c>
      <c r="K59" s="23"/>
      <c r="L59" s="23"/>
      <c r="M59" s="23"/>
      <c r="N59" s="23">
        <f t="shared" si="3"/>
        <v>24332</v>
      </c>
      <c r="O59" s="40"/>
      <c r="P59" s="25"/>
      <c r="Q59" s="18"/>
    </row>
    <row r="60" s="1" customFormat="1" customHeight="1" spans="1:17">
      <c r="A60" s="18">
        <v>45840</v>
      </c>
      <c r="B60" s="18">
        <v>45840</v>
      </c>
      <c r="C60" s="75">
        <v>18100</v>
      </c>
      <c r="D60" s="31" t="s">
        <v>221</v>
      </c>
      <c r="E60" s="32"/>
      <c r="F60" s="63">
        <v>48090</v>
      </c>
      <c r="G60" s="23"/>
      <c r="H60" s="23"/>
      <c r="I60" s="23"/>
      <c r="J60" s="23"/>
      <c r="K60" s="23">
        <v>29550</v>
      </c>
      <c r="L60" s="23"/>
      <c r="M60" s="23"/>
      <c r="N60" s="23">
        <f t="shared" si="3"/>
        <v>29550</v>
      </c>
      <c r="O60" s="40"/>
      <c r="P60" s="25"/>
      <c r="Q60" s="18"/>
    </row>
    <row r="61" s="1" customFormat="1" customHeight="1" spans="1:17">
      <c r="A61" s="18">
        <v>45843</v>
      </c>
      <c r="B61" s="18">
        <v>45843</v>
      </c>
      <c r="C61" s="75">
        <v>18121</v>
      </c>
      <c r="D61" s="87" t="s">
        <v>216</v>
      </c>
      <c r="E61" s="32">
        <v>45853</v>
      </c>
      <c r="F61" s="63">
        <v>48093</v>
      </c>
      <c r="G61" s="23"/>
      <c r="H61" s="23"/>
      <c r="I61" s="23"/>
      <c r="J61" s="23"/>
      <c r="K61" s="23">
        <v>154500</v>
      </c>
      <c r="L61" s="23"/>
      <c r="M61" s="23"/>
      <c r="N61" s="23">
        <f t="shared" si="3"/>
        <v>154500</v>
      </c>
      <c r="O61" s="40"/>
      <c r="P61" s="25"/>
      <c r="Q61" s="18"/>
    </row>
    <row r="62" s="1" customFormat="1" customHeight="1" spans="1:17">
      <c r="A62" s="18">
        <v>45857</v>
      </c>
      <c r="B62" s="18">
        <v>45857</v>
      </c>
      <c r="C62" s="75">
        <v>18350</v>
      </c>
      <c r="D62" s="31" t="s">
        <v>221</v>
      </c>
      <c r="E62" s="32">
        <v>45859</v>
      </c>
      <c r="F62" s="63">
        <v>48094</v>
      </c>
      <c r="G62" s="23"/>
      <c r="H62" s="23"/>
      <c r="I62" s="23"/>
      <c r="J62" s="23">
        <v>18400</v>
      </c>
      <c r="K62" s="23"/>
      <c r="L62" s="23"/>
      <c r="M62" s="23"/>
      <c r="N62" s="23">
        <f t="shared" si="3"/>
        <v>18400</v>
      </c>
      <c r="O62" s="40"/>
      <c r="P62" s="25"/>
      <c r="Q62" s="18"/>
    </row>
    <row r="63" s="1" customFormat="1" customHeight="1" spans="1:17">
      <c r="A63" s="18">
        <v>45857</v>
      </c>
      <c r="B63" s="18">
        <v>45857</v>
      </c>
      <c r="C63" s="75">
        <v>18351</v>
      </c>
      <c r="D63" s="31" t="s">
        <v>221</v>
      </c>
      <c r="E63" s="32">
        <v>45859</v>
      </c>
      <c r="F63" s="63">
        <v>48094</v>
      </c>
      <c r="G63" s="23"/>
      <c r="H63" s="23"/>
      <c r="I63" s="23"/>
      <c r="J63" s="23"/>
      <c r="K63" s="23">
        <v>81000</v>
      </c>
      <c r="L63" s="23"/>
      <c r="M63" s="23"/>
      <c r="N63" s="23">
        <f t="shared" si="3"/>
        <v>81000</v>
      </c>
      <c r="O63" s="40"/>
      <c r="P63" s="25"/>
      <c r="Q63" s="18"/>
    </row>
    <row r="64" s="1" customFormat="1" customHeight="1" spans="1:17">
      <c r="A64" s="18">
        <v>45864</v>
      </c>
      <c r="B64" s="18">
        <v>45864</v>
      </c>
      <c r="C64" s="19" t="s">
        <v>222</v>
      </c>
      <c r="D64" s="31" t="s">
        <v>223</v>
      </c>
      <c r="E64" s="32">
        <v>45866</v>
      </c>
      <c r="F64" s="63">
        <v>48096</v>
      </c>
      <c r="G64" s="23"/>
      <c r="H64" s="23"/>
      <c r="I64" s="23"/>
      <c r="J64" s="23">
        <v>5760</v>
      </c>
      <c r="K64" s="23"/>
      <c r="L64" s="23"/>
      <c r="M64" s="23"/>
      <c r="N64" s="23">
        <f t="shared" si="3"/>
        <v>5760</v>
      </c>
      <c r="O64" s="40"/>
      <c r="P64" s="25"/>
      <c r="Q64" s="18"/>
    </row>
    <row r="65" s="1" customFormat="1" customHeight="1" spans="1:17">
      <c r="A65" s="24" t="s">
        <v>15</v>
      </c>
      <c r="B65" s="20"/>
      <c r="C65" s="25"/>
      <c r="D65" s="31"/>
      <c r="E65" s="32"/>
      <c r="F65" s="50"/>
      <c r="G65" s="26">
        <f t="shared" ref="G65:N65" si="4">SUM(G58:G64)</f>
        <v>0</v>
      </c>
      <c r="H65" s="26">
        <f t="shared" si="4"/>
        <v>0</v>
      </c>
      <c r="I65" s="26">
        <f t="shared" si="4"/>
        <v>0</v>
      </c>
      <c r="J65" s="26">
        <f t="shared" si="4"/>
        <v>66268</v>
      </c>
      <c r="K65" s="26">
        <f t="shared" si="4"/>
        <v>265050</v>
      </c>
      <c r="L65" s="26">
        <f t="shared" si="4"/>
        <v>0</v>
      </c>
      <c r="M65" s="26">
        <f t="shared" si="4"/>
        <v>0</v>
      </c>
      <c r="N65" s="26">
        <f t="shared" si="4"/>
        <v>331318</v>
      </c>
      <c r="O65" s="40"/>
      <c r="P65" s="25"/>
      <c r="Q65" s="18"/>
    </row>
    <row r="66" s="1" customFormat="1" customHeight="1" spans="1:17">
      <c r="A66" s="84" t="s">
        <v>46</v>
      </c>
      <c r="B66" s="24"/>
      <c r="C66" s="93"/>
      <c r="D66" s="24"/>
      <c r="E66" s="32"/>
      <c r="F66" s="50"/>
      <c r="G66" s="94">
        <f>G49+G65</f>
        <v>20800</v>
      </c>
      <c r="H66" s="94">
        <f t="shared" ref="H66:N66" si="5">H49+H65</f>
        <v>0</v>
      </c>
      <c r="I66" s="94">
        <f t="shared" si="5"/>
        <v>0</v>
      </c>
      <c r="J66" s="94">
        <f t="shared" si="5"/>
        <v>103312.72</v>
      </c>
      <c r="K66" s="94">
        <f t="shared" si="5"/>
        <v>288987.5</v>
      </c>
      <c r="L66" s="94">
        <f t="shared" si="5"/>
        <v>18042.5</v>
      </c>
      <c r="M66" s="94">
        <f t="shared" si="5"/>
        <v>10310</v>
      </c>
      <c r="N66" s="94">
        <f t="shared" si="5"/>
        <v>441452.72</v>
      </c>
      <c r="O66" s="40"/>
      <c r="P66" s="25"/>
      <c r="Q66" s="18"/>
    </row>
    <row r="67" s="1" customFormat="1" customHeight="1" spans="1:17">
      <c r="A67" s="84"/>
      <c r="B67" s="95"/>
      <c r="C67" s="96"/>
      <c r="D67" s="95"/>
      <c r="E67" s="97"/>
      <c r="F67" s="95"/>
      <c r="G67" s="98"/>
      <c r="H67" s="98"/>
      <c r="I67" s="98"/>
      <c r="J67" s="98"/>
      <c r="K67" s="98"/>
      <c r="L67" s="98"/>
      <c r="M67" s="98"/>
      <c r="N67" s="98"/>
      <c r="O67" s="120"/>
      <c r="P67" s="38"/>
      <c r="Q67" s="124"/>
    </row>
    <row r="68" s="1" customFormat="1" customHeight="1" spans="1:17">
      <c r="A68" s="99"/>
      <c r="B68" s="99"/>
      <c r="C68" s="100"/>
      <c r="D68" s="101"/>
      <c r="E68" s="101"/>
      <c r="F68" s="100"/>
      <c r="G68" s="102"/>
      <c r="H68" s="102"/>
      <c r="I68" s="42"/>
      <c r="J68" s="42"/>
      <c r="K68" s="42"/>
      <c r="L68" s="42"/>
      <c r="M68" s="42"/>
      <c r="N68" s="42"/>
      <c r="O68" s="42"/>
      <c r="P68" s="38"/>
      <c r="Q68" s="42"/>
    </row>
    <row r="69" s="1" customFormat="1" customHeight="1" spans="1:17">
      <c r="A69" s="99"/>
      <c r="B69" s="99"/>
      <c r="C69" s="100"/>
      <c r="D69" s="101"/>
      <c r="E69" s="101"/>
      <c r="F69" s="100"/>
      <c r="G69" s="102"/>
      <c r="H69" s="102"/>
      <c r="I69" s="42"/>
      <c r="J69" s="42"/>
      <c r="K69" s="42"/>
      <c r="L69" s="42"/>
      <c r="M69" s="42"/>
      <c r="N69" s="42"/>
      <c r="O69" s="42"/>
      <c r="P69" s="38"/>
      <c r="Q69" s="42"/>
    </row>
    <row r="70" s="1" customFormat="1" customHeight="1" spans="1:17">
      <c r="A70" s="42"/>
      <c r="B70" s="42"/>
      <c r="C70" s="42"/>
      <c r="D70" s="42"/>
      <c r="E70" s="103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38"/>
      <c r="Q70" s="42"/>
    </row>
    <row r="71" s="1" customFormat="1" customHeight="1" spans="1:17">
      <c r="A71" s="8" t="s">
        <v>0</v>
      </c>
      <c r="B71" s="8"/>
      <c r="C71" s="8"/>
      <c r="D71" s="8" t="s">
        <v>100</v>
      </c>
      <c r="E71" s="27"/>
      <c r="F71" s="8"/>
      <c r="G71" s="8"/>
      <c r="H71" s="8"/>
      <c r="I71" s="8"/>
      <c r="J71" s="8"/>
      <c r="K71" s="8"/>
      <c r="L71" s="8"/>
      <c r="M71" s="8"/>
      <c r="N71" s="8"/>
      <c r="O71" s="8"/>
      <c r="P71" s="38"/>
      <c r="Q71" s="42"/>
    </row>
    <row r="72" s="1" customFormat="1" customHeight="1" spans="1:17">
      <c r="A72" s="8" t="s">
        <v>186</v>
      </c>
      <c r="B72" s="8"/>
      <c r="C72" s="8"/>
      <c r="D72" s="8"/>
      <c r="E72" s="27"/>
      <c r="F72" s="8"/>
      <c r="G72" s="8"/>
      <c r="H72" s="8"/>
      <c r="I72" s="8"/>
      <c r="J72" s="8"/>
      <c r="K72" s="8"/>
      <c r="L72" s="8"/>
      <c r="M72" s="8"/>
      <c r="N72" s="8"/>
      <c r="O72" s="8"/>
      <c r="P72" s="38"/>
      <c r="Q72" s="42"/>
    </row>
    <row r="73" s="1" customFormat="1" customHeight="1" spans="1:17">
      <c r="A73" s="8" t="s">
        <v>2</v>
      </c>
      <c r="B73" s="8"/>
      <c r="C73" s="8"/>
      <c r="D73" s="8"/>
      <c r="E73" s="27"/>
      <c r="F73" s="8"/>
      <c r="G73" s="8"/>
      <c r="H73" s="8"/>
      <c r="I73" s="8"/>
      <c r="J73" s="8"/>
      <c r="K73" s="8"/>
      <c r="L73" s="8"/>
      <c r="M73" s="8"/>
      <c r="N73" s="8"/>
      <c r="O73" s="8"/>
      <c r="P73" s="38"/>
      <c r="Q73" s="42"/>
    </row>
    <row r="74" s="1" customFormat="1" customHeight="1" spans="1:17">
      <c r="A74" s="8"/>
      <c r="B74" s="8"/>
      <c r="C74" s="8"/>
      <c r="D74" s="8"/>
      <c r="E74" s="27"/>
      <c r="F74" s="8"/>
      <c r="G74" s="8"/>
      <c r="H74" s="8"/>
      <c r="I74" s="8"/>
      <c r="J74" s="8"/>
      <c r="K74" s="8"/>
      <c r="L74" s="8"/>
      <c r="M74" s="8"/>
      <c r="N74" s="8"/>
      <c r="O74" s="8"/>
      <c r="P74" s="38"/>
      <c r="Q74" s="42"/>
    </row>
    <row r="75" s="1" customFormat="1" customHeight="1" spans="1:17">
      <c r="A75" s="104" t="s">
        <v>47</v>
      </c>
      <c r="B75" s="104"/>
      <c r="C75" s="8"/>
      <c r="D75" s="8"/>
      <c r="E75" s="27"/>
      <c r="F75" s="8"/>
      <c r="G75" s="8"/>
      <c r="H75" s="8"/>
      <c r="I75" s="8"/>
      <c r="J75" s="8"/>
      <c r="K75" s="8"/>
      <c r="L75" s="8"/>
      <c r="M75" s="8"/>
      <c r="N75" s="8"/>
      <c r="O75" s="8"/>
      <c r="P75" s="38"/>
      <c r="Q75" s="42"/>
    </row>
    <row r="76" s="1" customFormat="1" customHeight="1" spans="1:17">
      <c r="A76" s="11" t="s">
        <v>4</v>
      </c>
      <c r="B76" s="11" t="s">
        <v>5</v>
      </c>
      <c r="C76" s="12" t="s">
        <v>6</v>
      </c>
      <c r="D76" s="70" t="s">
        <v>7</v>
      </c>
      <c r="E76" s="12" t="s">
        <v>8</v>
      </c>
      <c r="F76" s="71" t="s">
        <v>9</v>
      </c>
      <c r="G76" s="12" t="s">
        <v>10</v>
      </c>
      <c r="H76" s="14" t="s">
        <v>11</v>
      </c>
      <c r="I76" s="14"/>
      <c r="J76" s="11" t="s">
        <v>12</v>
      </c>
      <c r="K76" s="12" t="s">
        <v>13</v>
      </c>
      <c r="L76" s="14" t="s">
        <v>14</v>
      </c>
      <c r="M76" s="14"/>
      <c r="N76" s="11" t="s">
        <v>15</v>
      </c>
      <c r="O76" s="12" t="s">
        <v>16</v>
      </c>
      <c r="P76" s="12" t="s">
        <v>48</v>
      </c>
      <c r="Q76" s="42"/>
    </row>
    <row r="77" s="1" customFormat="1" customHeight="1" spans="1:17">
      <c r="A77" s="11"/>
      <c r="B77" s="11"/>
      <c r="C77" s="28"/>
      <c r="D77" s="105"/>
      <c r="E77" s="73" t="s">
        <v>18</v>
      </c>
      <c r="F77" s="106"/>
      <c r="G77" s="28"/>
      <c r="H77" s="43" t="s">
        <v>19</v>
      </c>
      <c r="I77" s="43" t="s">
        <v>20</v>
      </c>
      <c r="J77" s="11"/>
      <c r="K77" s="28"/>
      <c r="L77" s="43" t="s">
        <v>19</v>
      </c>
      <c r="M77" s="43" t="s">
        <v>20</v>
      </c>
      <c r="N77" s="12"/>
      <c r="O77" s="28"/>
      <c r="P77" s="28"/>
      <c r="Q77" s="42"/>
    </row>
    <row r="78" s="1" customFormat="1" customHeight="1" spans="1:17">
      <c r="A78" s="52">
        <v>45780</v>
      </c>
      <c r="B78" s="52">
        <v>45780</v>
      </c>
      <c r="C78" s="75">
        <v>16901</v>
      </c>
      <c r="D78" s="20" t="s">
        <v>224</v>
      </c>
      <c r="E78" s="107">
        <v>45845</v>
      </c>
      <c r="F78" s="63">
        <v>145371</v>
      </c>
      <c r="G78" s="53"/>
      <c r="H78" s="53"/>
      <c r="I78" s="53"/>
      <c r="J78" s="90"/>
      <c r="K78" s="53">
        <v>500</v>
      </c>
      <c r="L78" s="53"/>
      <c r="M78" s="53"/>
      <c r="N78" s="53">
        <f>SUM(G78:M78)</f>
        <v>500</v>
      </c>
      <c r="O78" s="47"/>
      <c r="P78" s="25" t="s">
        <v>225</v>
      </c>
      <c r="Q78" s="42"/>
    </row>
    <row r="79" s="1" customFormat="1" customHeight="1" spans="1:17">
      <c r="A79" s="52">
        <v>45808</v>
      </c>
      <c r="B79" s="52">
        <v>45808</v>
      </c>
      <c r="C79" s="75">
        <v>17530</v>
      </c>
      <c r="D79" s="20" t="s">
        <v>216</v>
      </c>
      <c r="E79" s="107">
        <v>45853</v>
      </c>
      <c r="F79" s="63">
        <v>145458</v>
      </c>
      <c r="G79" s="53"/>
      <c r="H79" s="53"/>
      <c r="I79" s="53"/>
      <c r="J79" s="90"/>
      <c r="K79" s="53">
        <v>173500</v>
      </c>
      <c r="L79" s="53"/>
      <c r="M79" s="53"/>
      <c r="N79" s="53">
        <f>SUM(G79:M79)</f>
        <v>173500</v>
      </c>
      <c r="O79" s="47"/>
      <c r="P79" s="25" t="s">
        <v>226</v>
      </c>
      <c r="Q79" s="42"/>
    </row>
    <row r="80" s="1" customFormat="1" customHeight="1" spans="1:17">
      <c r="A80" s="52">
        <v>45808</v>
      </c>
      <c r="B80" s="52">
        <v>45808</v>
      </c>
      <c r="C80" s="75">
        <v>17547</v>
      </c>
      <c r="D80" s="20" t="s">
        <v>224</v>
      </c>
      <c r="E80" s="107">
        <v>45845</v>
      </c>
      <c r="F80" s="63">
        <v>145371</v>
      </c>
      <c r="G80" s="53"/>
      <c r="H80" s="53"/>
      <c r="I80" s="53"/>
      <c r="J80" s="90"/>
      <c r="K80" s="53">
        <v>103500</v>
      </c>
      <c r="L80" s="53"/>
      <c r="M80" s="53"/>
      <c r="N80" s="53">
        <f t="shared" ref="N80:N91" si="6">SUM(G80:M80)</f>
        <v>103500</v>
      </c>
      <c r="O80" s="47"/>
      <c r="P80" s="25" t="s">
        <v>225</v>
      </c>
      <c r="Q80" s="42"/>
    </row>
    <row r="81" s="1" customFormat="1" customHeight="1" spans="1:17">
      <c r="A81" s="52">
        <v>45812</v>
      </c>
      <c r="B81" s="52">
        <v>45812</v>
      </c>
      <c r="C81" s="75">
        <v>17636</v>
      </c>
      <c r="D81" s="20" t="s">
        <v>188</v>
      </c>
      <c r="E81" s="107">
        <v>45845</v>
      </c>
      <c r="F81" s="108">
        <v>145370</v>
      </c>
      <c r="G81" s="53"/>
      <c r="H81" s="53"/>
      <c r="I81" s="53"/>
      <c r="J81" s="90"/>
      <c r="K81" s="53">
        <v>51305</v>
      </c>
      <c r="L81" s="53"/>
      <c r="M81" s="53"/>
      <c r="N81" s="53">
        <f t="shared" si="6"/>
        <v>51305</v>
      </c>
      <c r="O81" s="47"/>
      <c r="P81" s="25" t="s">
        <v>227</v>
      </c>
      <c r="Q81" s="42"/>
    </row>
    <row r="82" s="1" customFormat="1" customHeight="1" spans="1:17">
      <c r="A82" s="52">
        <v>45812</v>
      </c>
      <c r="B82" s="52">
        <v>45812</v>
      </c>
      <c r="C82" s="75">
        <v>17655</v>
      </c>
      <c r="D82" s="20" t="s">
        <v>188</v>
      </c>
      <c r="E82" s="107">
        <v>45845</v>
      </c>
      <c r="F82" s="63">
        <v>145370</v>
      </c>
      <c r="G82" s="53"/>
      <c r="H82" s="53"/>
      <c r="I82" s="53"/>
      <c r="J82" s="90">
        <v>10560</v>
      </c>
      <c r="K82" s="53"/>
      <c r="L82" s="53"/>
      <c r="M82" s="53"/>
      <c r="N82" s="53">
        <f t="shared" si="6"/>
        <v>10560</v>
      </c>
      <c r="O82" s="47"/>
      <c r="P82" s="25" t="s">
        <v>227</v>
      </c>
      <c r="Q82" s="42"/>
    </row>
    <row r="83" s="1" customFormat="1" customHeight="1" spans="1:17">
      <c r="A83" s="29">
        <v>45812</v>
      </c>
      <c r="B83" s="29">
        <v>45812</v>
      </c>
      <c r="C83" s="75">
        <v>17657</v>
      </c>
      <c r="D83" s="20" t="s">
        <v>221</v>
      </c>
      <c r="E83" s="29">
        <v>45845</v>
      </c>
      <c r="F83" s="76">
        <v>540</v>
      </c>
      <c r="G83" s="109"/>
      <c r="H83" s="110"/>
      <c r="I83" s="110"/>
      <c r="J83" s="110"/>
      <c r="K83" s="121">
        <v>22125</v>
      </c>
      <c r="L83" s="110"/>
      <c r="M83" s="110"/>
      <c r="N83" s="53">
        <f t="shared" si="6"/>
        <v>22125</v>
      </c>
      <c r="O83" s="47"/>
      <c r="P83" s="25" t="s">
        <v>228</v>
      </c>
      <c r="Q83" s="42"/>
    </row>
    <row r="84" s="1" customFormat="1" customHeight="1" spans="1:17">
      <c r="A84" s="111">
        <v>45818</v>
      </c>
      <c r="B84" s="111">
        <v>45818</v>
      </c>
      <c r="C84" s="75">
        <v>17699</v>
      </c>
      <c r="D84" s="112" t="s">
        <v>223</v>
      </c>
      <c r="E84" s="30">
        <v>45852</v>
      </c>
      <c r="F84" s="113">
        <v>145456</v>
      </c>
      <c r="G84" s="23"/>
      <c r="H84" s="53"/>
      <c r="I84" s="53"/>
      <c r="J84" s="53">
        <v>7656</v>
      </c>
      <c r="K84" s="53"/>
      <c r="L84" s="53"/>
      <c r="M84" s="53"/>
      <c r="N84" s="53">
        <f t="shared" si="6"/>
        <v>7656</v>
      </c>
      <c r="O84" s="47"/>
      <c r="P84" s="25" t="s">
        <v>229</v>
      </c>
      <c r="Q84" s="42"/>
    </row>
    <row r="85" s="1" customFormat="1" customHeight="1" spans="1:17">
      <c r="A85" s="52">
        <v>45818</v>
      </c>
      <c r="B85" s="52">
        <v>45818</v>
      </c>
      <c r="C85" s="75">
        <v>17700</v>
      </c>
      <c r="D85" s="20" t="s">
        <v>223</v>
      </c>
      <c r="E85" s="107">
        <v>45845</v>
      </c>
      <c r="F85" s="63">
        <v>145372</v>
      </c>
      <c r="G85" s="53"/>
      <c r="H85" s="53"/>
      <c r="I85" s="53"/>
      <c r="J85" s="90"/>
      <c r="K85" s="53">
        <v>20440</v>
      </c>
      <c r="L85" s="53"/>
      <c r="M85" s="53"/>
      <c r="N85" s="53">
        <f t="shared" si="6"/>
        <v>20440</v>
      </c>
      <c r="O85" s="47"/>
      <c r="P85" s="25" t="s">
        <v>230</v>
      </c>
      <c r="Q85" s="42"/>
    </row>
    <row r="86" s="1" customFormat="1" customHeight="1" spans="1:17">
      <c r="A86" s="111">
        <v>45819</v>
      </c>
      <c r="B86" s="111">
        <v>45819</v>
      </c>
      <c r="C86" s="75">
        <v>17710</v>
      </c>
      <c r="D86" s="112" t="s">
        <v>221</v>
      </c>
      <c r="E86" s="30">
        <v>45852</v>
      </c>
      <c r="F86" s="113">
        <v>145453</v>
      </c>
      <c r="G86" s="109"/>
      <c r="H86" s="110"/>
      <c r="I86" s="110"/>
      <c r="J86" s="110">
        <v>45408</v>
      </c>
      <c r="K86" s="121"/>
      <c r="L86" s="110"/>
      <c r="M86" s="110"/>
      <c r="N86" s="53">
        <f t="shared" si="6"/>
        <v>45408</v>
      </c>
      <c r="O86" s="47"/>
      <c r="P86" s="25" t="s">
        <v>231</v>
      </c>
      <c r="Q86" s="42"/>
    </row>
    <row r="87" s="1" customFormat="1" customHeight="1" spans="1:17">
      <c r="A87" s="29">
        <v>45836</v>
      </c>
      <c r="B87" s="29">
        <v>45843</v>
      </c>
      <c r="C87" s="75">
        <v>18058</v>
      </c>
      <c r="D87" s="20" t="s">
        <v>232</v>
      </c>
      <c r="E87" s="29">
        <v>45843</v>
      </c>
      <c r="F87" s="76">
        <v>538</v>
      </c>
      <c r="G87" s="45">
        <v>1500</v>
      </c>
      <c r="H87" s="45"/>
      <c r="I87" s="45"/>
      <c r="J87" s="45"/>
      <c r="K87" s="45"/>
      <c r="L87" s="45"/>
      <c r="M87" s="45"/>
      <c r="N87" s="90">
        <f t="shared" si="6"/>
        <v>1500</v>
      </c>
      <c r="O87" s="29"/>
      <c r="P87" s="25"/>
      <c r="Q87" s="42"/>
    </row>
    <row r="88" s="1" customFormat="1" customHeight="1" spans="1:17">
      <c r="A88" s="29">
        <v>45836</v>
      </c>
      <c r="B88" s="29">
        <v>45843</v>
      </c>
      <c r="C88" s="75">
        <v>18059</v>
      </c>
      <c r="D88" s="20" t="s">
        <v>232</v>
      </c>
      <c r="E88" s="29">
        <v>45843</v>
      </c>
      <c r="F88" s="76">
        <v>538</v>
      </c>
      <c r="G88" s="45">
        <v>1500</v>
      </c>
      <c r="H88" s="45"/>
      <c r="I88" s="45"/>
      <c r="J88" s="45"/>
      <c r="K88" s="45"/>
      <c r="L88" s="45"/>
      <c r="M88" s="45"/>
      <c r="N88" s="90">
        <f t="shared" si="6"/>
        <v>1500</v>
      </c>
      <c r="O88" s="29"/>
      <c r="P88" s="25"/>
      <c r="Q88" s="42"/>
    </row>
    <row r="89" s="1" customFormat="1" customHeight="1" spans="1:17">
      <c r="A89" s="29">
        <v>45836</v>
      </c>
      <c r="B89" s="29">
        <v>45843</v>
      </c>
      <c r="C89" s="75">
        <v>18060</v>
      </c>
      <c r="D89" s="20" t="s">
        <v>232</v>
      </c>
      <c r="E89" s="29">
        <v>45843</v>
      </c>
      <c r="F89" s="76">
        <v>538</v>
      </c>
      <c r="G89" s="45">
        <v>800</v>
      </c>
      <c r="H89" s="45"/>
      <c r="I89" s="45"/>
      <c r="J89" s="45"/>
      <c r="K89" s="45"/>
      <c r="L89" s="45"/>
      <c r="M89" s="45"/>
      <c r="N89" s="90">
        <f t="shared" si="6"/>
        <v>800</v>
      </c>
      <c r="O89" s="29"/>
      <c r="P89" s="25"/>
      <c r="Q89" s="42"/>
    </row>
    <row r="90" s="1" customFormat="1" customHeight="1" spans="1:17">
      <c r="A90" s="29">
        <v>45836</v>
      </c>
      <c r="B90" s="29">
        <v>45843</v>
      </c>
      <c r="C90" s="75">
        <v>18061</v>
      </c>
      <c r="D90" s="20" t="s">
        <v>232</v>
      </c>
      <c r="E90" s="29">
        <v>45843</v>
      </c>
      <c r="F90" s="76">
        <v>538</v>
      </c>
      <c r="G90" s="45">
        <v>800</v>
      </c>
      <c r="H90" s="45"/>
      <c r="I90" s="45"/>
      <c r="J90" s="45"/>
      <c r="K90" s="45"/>
      <c r="L90" s="45"/>
      <c r="M90" s="45"/>
      <c r="N90" s="90">
        <f t="shared" si="6"/>
        <v>800</v>
      </c>
      <c r="O90" s="29"/>
      <c r="P90" s="25"/>
      <c r="Q90" s="42"/>
    </row>
    <row r="91" s="1" customFormat="1" customHeight="1" spans="1:17">
      <c r="A91" s="111">
        <v>45800</v>
      </c>
      <c r="B91" s="111">
        <v>45805</v>
      </c>
      <c r="C91" s="75">
        <v>17340</v>
      </c>
      <c r="D91" s="112" t="s">
        <v>233</v>
      </c>
      <c r="E91" s="30">
        <v>45869</v>
      </c>
      <c r="F91" s="76">
        <v>575</v>
      </c>
      <c r="G91" s="109"/>
      <c r="H91" s="110"/>
      <c r="I91" s="110"/>
      <c r="J91" s="53"/>
      <c r="K91" s="121"/>
      <c r="L91" s="110">
        <v>6800</v>
      </c>
      <c r="M91" s="110">
        <v>2300</v>
      </c>
      <c r="N91" s="53">
        <f t="shared" si="6"/>
        <v>9100</v>
      </c>
      <c r="O91" s="47"/>
      <c r="P91" s="25"/>
      <c r="Q91" s="42"/>
    </row>
    <row r="92" s="1" customFormat="1" customHeight="1" spans="1:17">
      <c r="A92" s="114" t="s">
        <v>61</v>
      </c>
      <c r="B92" s="115"/>
      <c r="C92" s="116"/>
      <c r="D92" s="116"/>
      <c r="E92" s="117"/>
      <c r="F92" s="118"/>
      <c r="G92" s="119">
        <f>SUM(G80:G91)</f>
        <v>4600</v>
      </c>
      <c r="H92" s="119">
        <f t="shared" ref="H92:N92" si="7">SUM(H80:H91)</f>
        <v>0</v>
      </c>
      <c r="I92" s="119">
        <f t="shared" si="7"/>
        <v>0</v>
      </c>
      <c r="J92" s="119">
        <f t="shared" si="7"/>
        <v>63624</v>
      </c>
      <c r="K92" s="119">
        <f t="shared" si="7"/>
        <v>197370</v>
      </c>
      <c r="L92" s="119">
        <f t="shared" si="7"/>
        <v>6800</v>
      </c>
      <c r="M92" s="119">
        <f t="shared" si="7"/>
        <v>2300</v>
      </c>
      <c r="N92" s="119">
        <f t="shared" si="7"/>
        <v>274694</v>
      </c>
      <c r="O92" s="122"/>
      <c r="P92" s="123"/>
      <c r="Q92" s="42"/>
    </row>
    <row r="93" s="1" customFormat="1" customHeight="1" spans="1:17">
      <c r="A93" s="42"/>
      <c r="B93" s="42"/>
      <c r="C93" s="42"/>
      <c r="D93" s="42"/>
      <c r="E93" s="103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</row>
    <row r="94" s="1" customFormat="1" customHeight="1" spans="1:17">
      <c r="A94" s="42"/>
      <c r="B94" s="42"/>
      <c r="C94" s="42"/>
      <c r="D94" s="42"/>
      <c r="E94" s="103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</row>
    <row r="95" s="1" customFormat="1" customHeight="1" spans="1:17">
      <c r="A95" s="42"/>
      <c r="B95" s="42"/>
      <c r="C95" s="42"/>
      <c r="D95" s="42"/>
      <c r="E95" s="103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</row>
    <row r="96" s="1" customFormat="1" customHeight="1" spans="1:17">
      <c r="A96" s="42"/>
      <c r="B96" s="42"/>
      <c r="C96" s="42"/>
      <c r="D96" s="42"/>
      <c r="E96" s="103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</row>
    <row r="97" s="1" customFormat="1" customHeight="1" spans="5:17">
      <c r="E97" s="4"/>
      <c r="O97" s="42"/>
      <c r="P97" s="42"/>
      <c r="Q97" s="42"/>
    </row>
  </sheetData>
  <sortState ref="A8:Q37">
    <sortCondition ref="C8:C37"/>
  </sortState>
  <mergeCells count="41">
    <mergeCell ref="H6:I6"/>
    <mergeCell ref="L6:M6"/>
    <mergeCell ref="H56:I56"/>
    <mergeCell ref="L56:M56"/>
    <mergeCell ref="A75:B75"/>
    <mergeCell ref="H76:I76"/>
    <mergeCell ref="L76:M76"/>
    <mergeCell ref="A6:A7"/>
    <mergeCell ref="A56:A57"/>
    <mergeCell ref="A76:A77"/>
    <mergeCell ref="B6:B7"/>
    <mergeCell ref="B56:B57"/>
    <mergeCell ref="B76:B77"/>
    <mergeCell ref="C6:C7"/>
    <mergeCell ref="C56:C57"/>
    <mergeCell ref="C76:C77"/>
    <mergeCell ref="D6:D7"/>
    <mergeCell ref="D56:D57"/>
    <mergeCell ref="D76:D77"/>
    <mergeCell ref="F6:F7"/>
    <mergeCell ref="F56:F57"/>
    <mergeCell ref="F76:F77"/>
    <mergeCell ref="G6:G7"/>
    <mergeCell ref="G56:G57"/>
    <mergeCell ref="G76:G77"/>
    <mergeCell ref="J6:J7"/>
    <mergeCell ref="J56:J57"/>
    <mergeCell ref="J76:J77"/>
    <mergeCell ref="K6:K7"/>
    <mergeCell ref="K56:K57"/>
    <mergeCell ref="K76:K77"/>
    <mergeCell ref="N6:N7"/>
    <mergeCell ref="N56:N57"/>
    <mergeCell ref="N76:N77"/>
    <mergeCell ref="O6:O7"/>
    <mergeCell ref="O56:O57"/>
    <mergeCell ref="O76:O77"/>
    <mergeCell ref="P6:P7"/>
    <mergeCell ref="P56:P57"/>
    <mergeCell ref="P76:P77"/>
    <mergeCell ref="Q56:Q57"/>
  </mergeCells>
  <pageMargins left="0.75" right="0.75" top="1" bottom="1" header="0.5" footer="0.5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7"/>
  <sheetViews>
    <sheetView zoomScale="90" zoomScaleNormal="90" topLeftCell="A32" workbookViewId="0">
      <selection activeCell="E270" sqref="E270"/>
    </sheetView>
  </sheetViews>
  <sheetFormatPr defaultColWidth="9.14285714285714" defaultRowHeight="15"/>
  <cols>
    <col min="1" max="1" width="7.60952380952381" customWidth="1"/>
    <col min="2" max="2" width="8.40952380952381" customWidth="1"/>
    <col min="3" max="3" width="10.7904761904762" customWidth="1"/>
    <col min="4" max="4" width="34.7142857142857" customWidth="1"/>
    <col min="5" max="5" width="8.21904761904762" customWidth="1"/>
    <col min="6" max="6" width="6.34285714285714" customWidth="1"/>
    <col min="7" max="9" width="5.21904761904762" customWidth="1"/>
    <col min="10" max="10" width="8.71428571428571" customWidth="1"/>
    <col min="11" max="11" width="9.71428571428571" customWidth="1"/>
    <col min="12" max="12" width="5.21904761904762" customWidth="1"/>
    <col min="13" max="13" width="5.87619047619048" customWidth="1"/>
    <col min="14" max="14" width="9.35238095238095" customWidth="1"/>
    <col min="15" max="15" width="8.4" customWidth="1"/>
    <col min="16" max="16" width="7.77142857142857" customWidth="1"/>
    <col min="17" max="17" width="6.21904761904762" customWidth="1"/>
  </cols>
  <sheetData>
    <row r="1" spans="1:17">
      <c r="A1" s="5" t="s">
        <v>234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">
      <c r="A3" s="6"/>
      <c r="B3" s="6"/>
    </row>
    <row r="4" spans="1:17">
      <c r="A4" s="7" t="s">
        <v>34</v>
      </c>
      <c r="B4" s="7"/>
      <c r="C4" s="7"/>
      <c r="D4" s="8"/>
      <c r="E4" s="9"/>
      <c r="F4" s="10"/>
      <c r="G4" s="8"/>
      <c r="H4" s="8"/>
      <c r="I4" s="8"/>
      <c r="J4" s="8"/>
      <c r="K4" s="8"/>
      <c r="L4" s="8"/>
      <c r="M4" s="8"/>
      <c r="N4" s="8"/>
      <c r="O4" s="8"/>
      <c r="P4" s="38"/>
      <c r="Q4" s="42"/>
    </row>
    <row r="5" spans="1:17">
      <c r="A5" s="11" t="s">
        <v>4</v>
      </c>
      <c r="B5" s="11" t="s">
        <v>5</v>
      </c>
      <c r="C5" s="12" t="s">
        <v>6</v>
      </c>
      <c r="D5" s="12" t="s">
        <v>7</v>
      </c>
      <c r="E5" s="13" t="s">
        <v>8</v>
      </c>
      <c r="F5" s="12" t="s">
        <v>35</v>
      </c>
      <c r="G5" s="12" t="s">
        <v>10</v>
      </c>
      <c r="H5" s="14" t="s">
        <v>11</v>
      </c>
      <c r="I5" s="14"/>
      <c r="J5" s="12" t="s">
        <v>12</v>
      </c>
      <c r="K5" s="12" t="s">
        <v>13</v>
      </c>
      <c r="L5" s="39" t="s">
        <v>14</v>
      </c>
      <c r="M5" s="39"/>
      <c r="N5" s="12" t="s">
        <v>15</v>
      </c>
      <c r="O5" s="12" t="s">
        <v>16</v>
      </c>
      <c r="P5" s="12" t="s">
        <v>36</v>
      </c>
      <c r="Q5" s="12" t="s">
        <v>37</v>
      </c>
    </row>
    <row r="6" ht="15.75" spans="1:17">
      <c r="A6" s="11"/>
      <c r="B6" s="11"/>
      <c r="C6" s="15"/>
      <c r="D6" s="15"/>
      <c r="E6" s="16" t="s">
        <v>18</v>
      </c>
      <c r="F6" s="15"/>
      <c r="G6" s="15"/>
      <c r="H6" s="17" t="s">
        <v>19</v>
      </c>
      <c r="I6" s="17" t="s">
        <v>20</v>
      </c>
      <c r="J6" s="15"/>
      <c r="K6" s="15"/>
      <c r="L6" s="17" t="s">
        <v>19</v>
      </c>
      <c r="M6" s="17" t="s">
        <v>20</v>
      </c>
      <c r="N6" s="15"/>
      <c r="O6" s="15"/>
      <c r="P6" s="15"/>
      <c r="Q6" s="15"/>
    </row>
    <row r="7" s="1" customFormat="1" ht="12.95" customHeight="1" spans="1:17">
      <c r="A7" s="18">
        <v>45793</v>
      </c>
      <c r="B7" s="18">
        <v>45793</v>
      </c>
      <c r="C7" s="19" t="s">
        <v>235</v>
      </c>
      <c r="D7" s="20" t="s">
        <v>178</v>
      </c>
      <c r="E7" s="21"/>
      <c r="F7" s="22"/>
      <c r="G7" s="23"/>
      <c r="H7" s="23"/>
      <c r="I7" s="23"/>
      <c r="J7" s="23">
        <v>880</v>
      </c>
      <c r="K7" s="23"/>
      <c r="L7" s="23"/>
      <c r="M7" s="23"/>
      <c r="N7" s="23">
        <v>880</v>
      </c>
      <c r="O7" s="40"/>
      <c r="P7" s="25"/>
      <c r="Q7" s="18"/>
    </row>
    <row r="8" s="1" customFormat="1" ht="12.95" customHeight="1" spans="1:17">
      <c r="A8" s="18">
        <v>45836</v>
      </c>
      <c r="B8" s="18">
        <v>45836</v>
      </c>
      <c r="C8" s="19" t="s">
        <v>236</v>
      </c>
      <c r="D8" s="20" t="s">
        <v>41</v>
      </c>
      <c r="E8" s="21"/>
      <c r="F8" s="22"/>
      <c r="G8" s="23"/>
      <c r="H8" s="23"/>
      <c r="I8" s="23"/>
      <c r="J8" s="23">
        <v>3168</v>
      </c>
      <c r="K8" s="23"/>
      <c r="L8" s="23"/>
      <c r="M8" s="23"/>
      <c r="N8" s="23">
        <v>3168</v>
      </c>
      <c r="O8" s="40"/>
      <c r="P8" s="25"/>
      <c r="Q8" s="18"/>
    </row>
    <row r="9" s="1" customFormat="1" ht="12.95" customHeight="1" spans="1:17">
      <c r="A9" s="18">
        <v>45836</v>
      </c>
      <c r="B9" s="18">
        <v>45836</v>
      </c>
      <c r="C9" s="19" t="s">
        <v>237</v>
      </c>
      <c r="D9" s="20" t="s">
        <v>41</v>
      </c>
      <c r="E9" s="21"/>
      <c r="F9" s="22"/>
      <c r="G9" s="23"/>
      <c r="H9" s="23"/>
      <c r="I9" s="23"/>
      <c r="J9" s="23"/>
      <c r="K9" s="23">
        <v>3150</v>
      </c>
      <c r="L9" s="23"/>
      <c r="M9" s="23"/>
      <c r="N9" s="23">
        <v>3150</v>
      </c>
      <c r="O9" s="40"/>
      <c r="P9" s="25"/>
      <c r="Q9" s="18"/>
    </row>
    <row r="10" s="1" customFormat="1" ht="12.95" customHeight="1" spans="1:17">
      <c r="A10" s="18">
        <v>45841</v>
      </c>
      <c r="B10" s="18">
        <v>45841</v>
      </c>
      <c r="C10" s="19" t="s">
        <v>238</v>
      </c>
      <c r="D10" s="20" t="s">
        <v>38</v>
      </c>
      <c r="E10" s="21"/>
      <c r="F10" s="22">
        <v>48651</v>
      </c>
      <c r="G10" s="23"/>
      <c r="H10" s="23"/>
      <c r="I10" s="23"/>
      <c r="J10" s="23">
        <v>5200</v>
      </c>
      <c r="K10" s="23"/>
      <c r="L10" s="23"/>
      <c r="M10" s="23"/>
      <c r="N10" s="23">
        <v>5200</v>
      </c>
      <c r="O10" s="40"/>
      <c r="P10" s="25"/>
      <c r="Q10" s="18"/>
    </row>
    <row r="11" s="1" customFormat="1" ht="12.95" customHeight="1" spans="1:17">
      <c r="A11" s="18">
        <v>45848</v>
      </c>
      <c r="B11" s="18">
        <v>45848</v>
      </c>
      <c r="C11" s="19" t="s">
        <v>239</v>
      </c>
      <c r="D11" s="20" t="s">
        <v>30</v>
      </c>
      <c r="E11" s="21"/>
      <c r="F11" s="22">
        <v>48652</v>
      </c>
      <c r="G11" s="23"/>
      <c r="H11" s="23"/>
      <c r="I11" s="23"/>
      <c r="J11" s="23"/>
      <c r="K11" s="23">
        <v>49750</v>
      </c>
      <c r="L11" s="23"/>
      <c r="M11" s="23"/>
      <c r="N11" s="23">
        <v>49750</v>
      </c>
      <c r="O11" s="40"/>
      <c r="P11" s="25"/>
      <c r="Q11" s="18"/>
    </row>
    <row r="12" s="1" customFormat="1" ht="12.95" customHeight="1" spans="1:17">
      <c r="A12" s="18">
        <v>45849</v>
      </c>
      <c r="B12" s="18">
        <v>45849</v>
      </c>
      <c r="C12" s="19" t="s">
        <v>240</v>
      </c>
      <c r="D12" s="20" t="s">
        <v>39</v>
      </c>
      <c r="E12" s="21"/>
      <c r="F12" s="22"/>
      <c r="G12" s="23"/>
      <c r="H12" s="23"/>
      <c r="I12" s="23"/>
      <c r="J12" s="23">
        <v>9640</v>
      </c>
      <c r="K12" s="23"/>
      <c r="L12" s="23"/>
      <c r="M12" s="23"/>
      <c r="N12" s="23">
        <v>9640</v>
      </c>
      <c r="O12" s="40"/>
      <c r="P12" s="25"/>
      <c r="Q12" s="18"/>
    </row>
    <row r="13" s="1" customFormat="1" ht="12.95" customHeight="1" spans="1:17">
      <c r="A13" s="18">
        <v>45853</v>
      </c>
      <c r="B13" s="18">
        <v>45853</v>
      </c>
      <c r="C13" s="19" t="s">
        <v>241</v>
      </c>
      <c r="D13" s="20" t="s">
        <v>39</v>
      </c>
      <c r="E13" s="21"/>
      <c r="F13" s="22"/>
      <c r="G13" s="23"/>
      <c r="H13" s="23"/>
      <c r="I13" s="23"/>
      <c r="J13" s="23">
        <v>616</v>
      </c>
      <c r="K13" s="23"/>
      <c r="L13" s="23"/>
      <c r="M13" s="23"/>
      <c r="N13" s="23">
        <v>616</v>
      </c>
      <c r="O13" s="40"/>
      <c r="P13" s="25"/>
      <c r="Q13" s="18"/>
    </row>
    <row r="14" s="1" customFormat="1" ht="12.95" customHeight="1" spans="1:17">
      <c r="A14" s="18">
        <v>45854</v>
      </c>
      <c r="B14" s="18">
        <v>45854</v>
      </c>
      <c r="C14" s="19" t="s">
        <v>242</v>
      </c>
      <c r="D14" s="20" t="s">
        <v>39</v>
      </c>
      <c r="E14" s="21"/>
      <c r="F14" s="22"/>
      <c r="G14" s="23"/>
      <c r="H14" s="23"/>
      <c r="I14" s="23"/>
      <c r="J14" s="23">
        <v>2200</v>
      </c>
      <c r="K14" s="23"/>
      <c r="L14" s="23"/>
      <c r="M14" s="23"/>
      <c r="N14" s="23">
        <v>2200</v>
      </c>
      <c r="O14" s="40"/>
      <c r="P14" s="25"/>
      <c r="Q14" s="18"/>
    </row>
    <row r="15" s="1" customFormat="1" ht="12.95" customHeight="1" spans="1:17">
      <c r="A15" s="18">
        <v>45854</v>
      </c>
      <c r="B15" s="18">
        <v>45844</v>
      </c>
      <c r="C15" s="19" t="s">
        <v>243</v>
      </c>
      <c r="D15" s="20" t="s">
        <v>39</v>
      </c>
      <c r="E15" s="21"/>
      <c r="F15" s="22"/>
      <c r="G15" s="23"/>
      <c r="H15" s="23"/>
      <c r="I15" s="23"/>
      <c r="J15" s="23">
        <v>2200</v>
      </c>
      <c r="K15" s="23"/>
      <c r="L15" s="23"/>
      <c r="M15" s="23"/>
      <c r="N15" s="23">
        <v>2200</v>
      </c>
      <c r="O15" s="40"/>
      <c r="P15" s="25"/>
      <c r="Q15" s="18"/>
    </row>
    <row r="16" s="1" customFormat="1" ht="12.95" customHeight="1" spans="1:17">
      <c r="A16" s="18">
        <v>45855</v>
      </c>
      <c r="B16" s="18">
        <v>45855</v>
      </c>
      <c r="C16" s="19" t="s">
        <v>244</v>
      </c>
      <c r="D16" s="20" t="s">
        <v>40</v>
      </c>
      <c r="E16" s="21"/>
      <c r="F16" s="22">
        <v>48655</v>
      </c>
      <c r="G16" s="23"/>
      <c r="H16" s="23"/>
      <c r="I16" s="23"/>
      <c r="J16" s="23">
        <v>2156</v>
      </c>
      <c r="K16" s="23"/>
      <c r="L16" s="23"/>
      <c r="M16" s="23"/>
      <c r="N16" s="23">
        <v>2156</v>
      </c>
      <c r="O16" s="40"/>
      <c r="P16" s="25"/>
      <c r="Q16" s="18"/>
    </row>
    <row r="17" s="1" customFormat="1" ht="12.95" customHeight="1" spans="1:17">
      <c r="A17" s="18">
        <v>45856</v>
      </c>
      <c r="B17" s="18">
        <v>45856</v>
      </c>
      <c r="C17" s="19" t="s">
        <v>245</v>
      </c>
      <c r="D17" s="20" t="s">
        <v>39</v>
      </c>
      <c r="E17" s="21"/>
      <c r="F17" s="22"/>
      <c r="G17" s="23"/>
      <c r="H17" s="23"/>
      <c r="I17" s="23"/>
      <c r="J17" s="23">
        <v>880</v>
      </c>
      <c r="K17" s="23"/>
      <c r="L17" s="23"/>
      <c r="M17" s="23"/>
      <c r="N17" s="23">
        <v>880</v>
      </c>
      <c r="O17" s="40"/>
      <c r="P17" s="25"/>
      <c r="Q17" s="18"/>
    </row>
    <row r="18" s="1" customFormat="1" ht="12.95" customHeight="1" spans="1:17">
      <c r="A18" s="18">
        <v>45861</v>
      </c>
      <c r="B18" s="18">
        <v>45861</v>
      </c>
      <c r="C18" s="19" t="s">
        <v>246</v>
      </c>
      <c r="D18" s="20" t="s">
        <v>41</v>
      </c>
      <c r="E18" s="21"/>
      <c r="F18" s="22"/>
      <c r="G18" s="23"/>
      <c r="H18" s="23"/>
      <c r="I18" s="23"/>
      <c r="J18" s="23"/>
      <c r="K18" s="23">
        <v>4200</v>
      </c>
      <c r="L18" s="23"/>
      <c r="M18" s="23"/>
      <c r="N18" s="23">
        <v>4200</v>
      </c>
      <c r="O18" s="40"/>
      <c r="P18" s="25"/>
      <c r="Q18" s="18"/>
    </row>
    <row r="19" s="1" customFormat="1" ht="12.95" customHeight="1" spans="1:17">
      <c r="A19" s="18">
        <v>45861</v>
      </c>
      <c r="B19" s="18">
        <v>45861</v>
      </c>
      <c r="C19" s="19" t="s">
        <v>247</v>
      </c>
      <c r="D19" s="20" t="s">
        <v>39</v>
      </c>
      <c r="E19" s="21"/>
      <c r="F19" s="22"/>
      <c r="G19" s="23"/>
      <c r="H19" s="23"/>
      <c r="I19" s="23"/>
      <c r="J19" s="23">
        <v>4400</v>
      </c>
      <c r="K19" s="23"/>
      <c r="L19" s="23"/>
      <c r="M19" s="23"/>
      <c r="N19" s="23">
        <v>4400</v>
      </c>
      <c r="O19" s="40"/>
      <c r="P19" s="25"/>
      <c r="Q19" s="18"/>
    </row>
    <row r="20" s="1" customFormat="1" ht="12.95" customHeight="1" spans="1:17">
      <c r="A20" s="18">
        <v>45861</v>
      </c>
      <c r="B20" s="18">
        <v>45861</v>
      </c>
      <c r="C20" s="19" t="s">
        <v>248</v>
      </c>
      <c r="D20" s="20" t="s">
        <v>40</v>
      </c>
      <c r="E20" s="21"/>
      <c r="F20" s="22">
        <v>48657</v>
      </c>
      <c r="G20" s="23"/>
      <c r="H20" s="23"/>
      <c r="I20" s="23"/>
      <c r="J20" s="23">
        <v>4400</v>
      </c>
      <c r="K20" s="23"/>
      <c r="L20" s="23"/>
      <c r="M20" s="23"/>
      <c r="N20" s="23">
        <v>4400</v>
      </c>
      <c r="O20" s="40"/>
      <c r="P20" s="25"/>
      <c r="Q20" s="18"/>
    </row>
    <row r="21" s="1" customFormat="1" ht="12.95" customHeight="1" spans="1:17">
      <c r="A21" s="18">
        <v>45864</v>
      </c>
      <c r="B21" s="18">
        <v>45864</v>
      </c>
      <c r="C21" s="19" t="s">
        <v>42</v>
      </c>
      <c r="D21" s="20" t="s">
        <v>39</v>
      </c>
      <c r="E21" s="21"/>
      <c r="F21" s="22"/>
      <c r="G21" s="23"/>
      <c r="H21" s="23"/>
      <c r="I21" s="23"/>
      <c r="J21" s="23">
        <v>3280</v>
      </c>
      <c r="K21" s="23"/>
      <c r="L21" s="23"/>
      <c r="M21" s="23"/>
      <c r="N21" s="23">
        <v>3280</v>
      </c>
      <c r="O21" s="40"/>
      <c r="P21" s="25"/>
      <c r="Q21" s="18"/>
    </row>
    <row r="22" s="1" customFormat="1" ht="12.95" customHeight="1" spans="1:17">
      <c r="A22" s="18">
        <v>45864</v>
      </c>
      <c r="B22" s="18">
        <v>45864</v>
      </c>
      <c r="C22" s="19" t="s">
        <v>43</v>
      </c>
      <c r="D22" s="20" t="s">
        <v>38</v>
      </c>
      <c r="E22" s="21"/>
      <c r="F22" s="22">
        <v>48659</v>
      </c>
      <c r="G22" s="23"/>
      <c r="H22" s="23"/>
      <c r="I22" s="23"/>
      <c r="J22" s="23">
        <v>5408</v>
      </c>
      <c r="K22" s="23"/>
      <c r="L22" s="23"/>
      <c r="M22" s="23"/>
      <c r="N22" s="23">
        <v>5408</v>
      </c>
      <c r="O22" s="40"/>
      <c r="P22" s="25"/>
      <c r="Q22" s="18"/>
    </row>
    <row r="23" s="2" customFormat="1" ht="12.95" customHeight="1" spans="1:17">
      <c r="A23" s="18">
        <v>45868</v>
      </c>
      <c r="B23" s="18">
        <v>45868</v>
      </c>
      <c r="C23" s="19" t="s">
        <v>44</v>
      </c>
      <c r="D23" s="20" t="s">
        <v>40</v>
      </c>
      <c r="E23" s="21"/>
      <c r="F23" s="22">
        <v>48661</v>
      </c>
      <c r="G23" s="23"/>
      <c r="H23" s="23"/>
      <c r="I23" s="23"/>
      <c r="J23" s="23">
        <v>13280</v>
      </c>
      <c r="K23" s="23"/>
      <c r="L23" s="23"/>
      <c r="M23" s="23"/>
      <c r="N23" s="23">
        <v>13280</v>
      </c>
      <c r="O23" s="40"/>
      <c r="P23" s="25"/>
      <c r="Q23" s="18"/>
    </row>
    <row r="24" s="2" customFormat="1" ht="12.95" customHeight="1" spans="1:17">
      <c r="A24" s="18">
        <v>45869</v>
      </c>
      <c r="B24" s="18">
        <v>45869</v>
      </c>
      <c r="C24" s="19" t="s">
        <v>45</v>
      </c>
      <c r="D24" s="20" t="s">
        <v>38</v>
      </c>
      <c r="E24" s="21"/>
      <c r="F24" s="22">
        <v>48660</v>
      </c>
      <c r="G24" s="23"/>
      <c r="H24" s="23"/>
      <c r="I24" s="23"/>
      <c r="J24" s="23">
        <v>8008</v>
      </c>
      <c r="K24" s="23"/>
      <c r="L24" s="23"/>
      <c r="M24" s="23"/>
      <c r="N24" s="23">
        <v>8008</v>
      </c>
      <c r="O24" s="40"/>
      <c r="P24" s="25"/>
      <c r="Q24" s="18"/>
    </row>
    <row r="25" spans="1:17">
      <c r="A25" s="24" t="s">
        <v>15</v>
      </c>
      <c r="B25" s="20"/>
      <c r="C25" s="25"/>
      <c r="D25" s="20"/>
      <c r="E25" s="21"/>
      <c r="F25" s="22"/>
      <c r="G25" s="26">
        <f>SUM(G7:G22)</f>
        <v>0</v>
      </c>
      <c r="H25" s="26">
        <f t="shared" ref="H25:N25" si="0">SUM(H7:H22)</f>
        <v>0</v>
      </c>
      <c r="I25" s="26">
        <f t="shared" si="0"/>
        <v>0</v>
      </c>
      <c r="J25" s="26">
        <f t="shared" si="0"/>
        <v>44428</v>
      </c>
      <c r="K25" s="26">
        <f t="shared" si="0"/>
        <v>57100</v>
      </c>
      <c r="L25" s="26">
        <f t="shared" si="0"/>
        <v>0</v>
      </c>
      <c r="M25" s="26">
        <f t="shared" si="0"/>
        <v>0</v>
      </c>
      <c r="N25" s="26">
        <f t="shared" si="0"/>
        <v>101528</v>
      </c>
      <c r="O25" s="40"/>
      <c r="P25" s="25"/>
      <c r="Q25" s="18"/>
    </row>
    <row r="30" spans="2:9">
      <c r="B30" t="s">
        <v>249</v>
      </c>
      <c r="I30" t="s">
        <v>250</v>
      </c>
    </row>
    <row r="32" spans="2:9">
      <c r="B32" t="s">
        <v>251</v>
      </c>
      <c r="I32" t="s">
        <v>252</v>
      </c>
    </row>
    <row r="33" spans="2:9">
      <c r="B33" t="s">
        <v>253</v>
      </c>
      <c r="I33" t="s">
        <v>254</v>
      </c>
    </row>
    <row r="48" spans="1:17">
      <c r="A48" s="5" t="s">
        <v>255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2">
      <c r="A50" s="6"/>
      <c r="B50" s="6"/>
    </row>
    <row r="51" spans="1:17">
      <c r="A51" s="7" t="s">
        <v>34</v>
      </c>
      <c r="B51" s="7"/>
      <c r="C51" s="7"/>
      <c r="D51" s="8"/>
      <c r="E51" s="27"/>
      <c r="F51" s="8"/>
      <c r="G51" s="8"/>
      <c r="H51" s="8"/>
      <c r="I51" s="8"/>
      <c r="J51" s="8"/>
      <c r="K51" s="8"/>
      <c r="L51" s="8"/>
      <c r="M51" s="8"/>
      <c r="N51" s="8"/>
      <c r="O51" s="8"/>
      <c r="P51" s="38"/>
      <c r="Q51" s="42"/>
    </row>
    <row r="52" spans="1:17">
      <c r="A52" s="11" t="s">
        <v>4</v>
      </c>
      <c r="B52" s="11" t="s">
        <v>5</v>
      </c>
      <c r="C52" s="12" t="s">
        <v>6</v>
      </c>
      <c r="D52" s="12" t="s">
        <v>7</v>
      </c>
      <c r="E52" s="12" t="s">
        <v>8</v>
      </c>
      <c r="F52" s="12" t="s">
        <v>35</v>
      </c>
      <c r="G52" s="12" t="s">
        <v>10</v>
      </c>
      <c r="H52" s="14" t="s">
        <v>11</v>
      </c>
      <c r="I52" s="14"/>
      <c r="J52" s="12" t="s">
        <v>12</v>
      </c>
      <c r="K52" s="12" t="s">
        <v>13</v>
      </c>
      <c r="L52" s="39" t="s">
        <v>14</v>
      </c>
      <c r="M52" s="39"/>
      <c r="N52" s="12" t="s">
        <v>15</v>
      </c>
      <c r="O52" s="12" t="s">
        <v>16</v>
      </c>
      <c r="P52" s="12" t="s">
        <v>36</v>
      </c>
      <c r="Q52" s="12" t="s">
        <v>37</v>
      </c>
    </row>
    <row r="53" ht="15.75" spans="1:17">
      <c r="A53" s="11"/>
      <c r="B53" s="11"/>
      <c r="C53" s="15"/>
      <c r="D53" s="15"/>
      <c r="E53" s="28" t="s">
        <v>18</v>
      </c>
      <c r="F53" s="28"/>
      <c r="G53" s="15"/>
      <c r="H53" s="17" t="s">
        <v>19</v>
      </c>
      <c r="I53" s="17" t="s">
        <v>20</v>
      </c>
      <c r="J53" s="15"/>
      <c r="K53" s="15"/>
      <c r="L53" s="17" t="s">
        <v>19</v>
      </c>
      <c r="M53" s="17" t="s">
        <v>20</v>
      </c>
      <c r="N53" s="15"/>
      <c r="O53" s="15"/>
      <c r="P53" s="15"/>
      <c r="Q53" s="15"/>
    </row>
    <row r="54" s="1" customFormat="1" ht="12.95" customHeight="1" spans="1:17">
      <c r="A54" s="29">
        <v>45840</v>
      </c>
      <c r="B54" s="30">
        <v>45840</v>
      </c>
      <c r="C54" s="19" t="s">
        <v>256</v>
      </c>
      <c r="D54" s="31" t="s">
        <v>81</v>
      </c>
      <c r="E54" s="32"/>
      <c r="F54" s="33">
        <v>43747</v>
      </c>
      <c r="G54" s="34"/>
      <c r="H54" s="34"/>
      <c r="I54" s="34"/>
      <c r="J54" s="34">
        <v>47608</v>
      </c>
      <c r="K54" s="34"/>
      <c r="L54" s="23"/>
      <c r="M54" s="23"/>
      <c r="N54" s="23">
        <v>47608</v>
      </c>
      <c r="O54" s="40"/>
      <c r="P54" s="25"/>
      <c r="Q54" s="18"/>
    </row>
    <row r="55" s="1" customFormat="1" ht="12.95" customHeight="1" spans="1:17">
      <c r="A55" s="29">
        <v>45840</v>
      </c>
      <c r="B55" s="30">
        <v>45840</v>
      </c>
      <c r="C55" s="19" t="s">
        <v>257</v>
      </c>
      <c r="D55" s="31" t="s">
        <v>81</v>
      </c>
      <c r="E55" s="32"/>
      <c r="F55" s="33">
        <v>43747</v>
      </c>
      <c r="G55" s="34"/>
      <c r="H55" s="34"/>
      <c r="I55" s="34"/>
      <c r="J55" s="34">
        <v>176</v>
      </c>
      <c r="K55" s="34"/>
      <c r="L55" s="23"/>
      <c r="M55" s="23"/>
      <c r="N55" s="23">
        <v>176</v>
      </c>
      <c r="O55" s="40"/>
      <c r="P55" s="25"/>
      <c r="Q55" s="18"/>
    </row>
    <row r="56" s="1" customFormat="1" ht="12.95" customHeight="1" spans="1:17">
      <c r="A56" s="29"/>
      <c r="B56" s="30"/>
      <c r="C56" s="19"/>
      <c r="D56" s="31"/>
      <c r="E56" s="35"/>
      <c r="F56" s="36"/>
      <c r="G56" s="34"/>
      <c r="H56" s="34"/>
      <c r="I56" s="34"/>
      <c r="J56" s="34"/>
      <c r="K56" s="34"/>
      <c r="L56" s="23"/>
      <c r="M56" s="23"/>
      <c r="N56" s="23">
        <f>SUM(G56:M56)</f>
        <v>0</v>
      </c>
      <c r="O56" s="40"/>
      <c r="P56" s="25"/>
      <c r="Q56" s="18"/>
    </row>
    <row r="57" spans="1:17">
      <c r="A57" s="24" t="s">
        <v>15</v>
      </c>
      <c r="B57" s="20"/>
      <c r="C57" s="25"/>
      <c r="D57" s="31"/>
      <c r="E57" s="32"/>
      <c r="F57" s="37"/>
      <c r="G57" s="26">
        <f>SUM(G54:G56)</f>
        <v>0</v>
      </c>
      <c r="H57" s="26">
        <f t="shared" ref="H57:N57" si="1">SUM(H54:H56)</f>
        <v>0</v>
      </c>
      <c r="I57" s="26">
        <f t="shared" si="1"/>
        <v>0</v>
      </c>
      <c r="J57" s="26">
        <f t="shared" si="1"/>
        <v>47784</v>
      </c>
      <c r="K57" s="26">
        <f t="shared" si="1"/>
        <v>0</v>
      </c>
      <c r="L57" s="26">
        <f t="shared" si="1"/>
        <v>0</v>
      </c>
      <c r="M57" s="26">
        <f t="shared" si="1"/>
        <v>0</v>
      </c>
      <c r="N57" s="26">
        <f t="shared" si="1"/>
        <v>47784</v>
      </c>
      <c r="O57" s="41"/>
      <c r="P57" s="25"/>
      <c r="Q57" s="18"/>
    </row>
    <row r="62" spans="2:9">
      <c r="B62" t="s">
        <v>249</v>
      </c>
      <c r="I62" t="s">
        <v>250</v>
      </c>
    </row>
    <row r="64" spans="2:9">
      <c r="B64" t="s">
        <v>251</v>
      </c>
      <c r="I64" t="s">
        <v>252</v>
      </c>
    </row>
    <row r="65" spans="2:9">
      <c r="B65" t="s">
        <v>253</v>
      </c>
      <c r="I65" t="s">
        <v>254</v>
      </c>
    </row>
    <row r="87" spans="1:17">
      <c r="A87" s="5" t="s">
        <v>258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">
      <c r="A89" s="6"/>
    </row>
    <row r="90" spans="1:17">
      <c r="A90" s="7" t="s">
        <v>34</v>
      </c>
      <c r="B90" s="7"/>
      <c r="C90" s="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38"/>
      <c r="Q90" s="42"/>
    </row>
    <row r="91" spans="1:17">
      <c r="A91" s="11" t="s">
        <v>4</v>
      </c>
      <c r="B91" s="11" t="s">
        <v>5</v>
      </c>
      <c r="C91" s="12" t="s">
        <v>6</v>
      </c>
      <c r="D91" s="12" t="s">
        <v>7</v>
      </c>
      <c r="E91" s="12" t="s">
        <v>8</v>
      </c>
      <c r="F91" s="12" t="s">
        <v>35</v>
      </c>
      <c r="G91" s="12" t="s">
        <v>10</v>
      </c>
      <c r="H91" s="14" t="s">
        <v>11</v>
      </c>
      <c r="I91" s="14"/>
      <c r="J91" s="12" t="s">
        <v>12</v>
      </c>
      <c r="K91" s="12" t="s">
        <v>13</v>
      </c>
      <c r="L91" s="39" t="s">
        <v>14</v>
      </c>
      <c r="M91" s="39"/>
      <c r="N91" s="12" t="s">
        <v>15</v>
      </c>
      <c r="O91" s="12" t="s">
        <v>16</v>
      </c>
      <c r="P91" s="12" t="s">
        <v>36</v>
      </c>
      <c r="Q91" s="12" t="s">
        <v>37</v>
      </c>
    </row>
    <row r="92" spans="1:17">
      <c r="A92" s="12"/>
      <c r="B92" s="12"/>
      <c r="C92" s="28"/>
      <c r="D92" s="28"/>
      <c r="E92" s="28" t="s">
        <v>18</v>
      </c>
      <c r="F92" s="28"/>
      <c r="G92" s="28"/>
      <c r="H92" s="43" t="s">
        <v>19</v>
      </c>
      <c r="I92" s="43" t="s">
        <v>20</v>
      </c>
      <c r="J92" s="28"/>
      <c r="K92" s="28"/>
      <c r="L92" s="43" t="s">
        <v>19</v>
      </c>
      <c r="M92" s="43" t="s">
        <v>20</v>
      </c>
      <c r="N92" s="28"/>
      <c r="O92" s="28"/>
      <c r="P92" s="28"/>
      <c r="Q92" s="28"/>
    </row>
    <row r="93" s="1" customFormat="1" ht="12.95" customHeight="1" spans="1:17">
      <c r="A93" s="30">
        <v>45589</v>
      </c>
      <c r="B93" s="30">
        <v>45589</v>
      </c>
      <c r="C93" s="19" t="s">
        <v>259</v>
      </c>
      <c r="D93" s="31" t="s">
        <v>260</v>
      </c>
      <c r="E93" s="44"/>
      <c r="F93" s="22"/>
      <c r="G93" s="34"/>
      <c r="H93" s="45"/>
      <c r="I93" s="45"/>
      <c r="J93" s="45">
        <v>528</v>
      </c>
      <c r="K93" s="45"/>
      <c r="L93" s="23"/>
      <c r="M93" s="23"/>
      <c r="N93" s="23">
        <v>528</v>
      </c>
      <c r="O93" s="40"/>
      <c r="P93" s="25" t="s">
        <v>261</v>
      </c>
      <c r="Q93" s="18"/>
    </row>
    <row r="94" s="1" customFormat="1" ht="12.95" customHeight="1" spans="1:17">
      <c r="A94" s="29">
        <v>45840</v>
      </c>
      <c r="B94" s="30">
        <v>45840</v>
      </c>
      <c r="C94" s="19" t="s">
        <v>262</v>
      </c>
      <c r="D94" s="31" t="s">
        <v>30</v>
      </c>
      <c r="E94" s="46">
        <v>45840</v>
      </c>
      <c r="F94" s="22">
        <v>48649</v>
      </c>
      <c r="G94" s="34"/>
      <c r="H94" s="45"/>
      <c r="I94" s="45"/>
      <c r="J94" s="45"/>
      <c r="K94" s="45">
        <v>49750</v>
      </c>
      <c r="L94" s="23"/>
      <c r="M94" s="23"/>
      <c r="N94" s="23">
        <v>49750</v>
      </c>
      <c r="O94" s="40"/>
      <c r="P94" s="25"/>
      <c r="Q94" s="18"/>
    </row>
    <row r="95" s="1" customFormat="1" ht="12.95" customHeight="1" spans="1:17">
      <c r="A95" s="29">
        <v>45846</v>
      </c>
      <c r="B95" s="30">
        <v>45846</v>
      </c>
      <c r="C95" s="19" t="s">
        <v>103</v>
      </c>
      <c r="D95" s="31" t="s">
        <v>263</v>
      </c>
      <c r="E95" s="46">
        <v>45846</v>
      </c>
      <c r="F95" s="22">
        <v>49801</v>
      </c>
      <c r="G95" s="34"/>
      <c r="H95" s="45"/>
      <c r="I95" s="45"/>
      <c r="J95" s="45">
        <v>2592.86</v>
      </c>
      <c r="K95" s="45"/>
      <c r="L95" s="23"/>
      <c r="M95" s="23"/>
      <c r="N95" s="23">
        <v>2592.86</v>
      </c>
      <c r="O95" s="40"/>
      <c r="P95" s="25"/>
      <c r="Q95" s="18"/>
    </row>
    <row r="96" s="1" customFormat="1" ht="12.95" customHeight="1" spans="1:17">
      <c r="A96" s="29">
        <v>45846</v>
      </c>
      <c r="B96" s="30">
        <v>45846</v>
      </c>
      <c r="C96" s="19" t="s">
        <v>105</v>
      </c>
      <c r="D96" s="31" t="s">
        <v>263</v>
      </c>
      <c r="E96" s="46">
        <v>45846</v>
      </c>
      <c r="F96" s="22">
        <v>49802</v>
      </c>
      <c r="G96" s="34"/>
      <c r="H96" s="45"/>
      <c r="I96" s="45"/>
      <c r="J96" s="45">
        <v>864.29</v>
      </c>
      <c r="K96" s="45"/>
      <c r="L96" s="23"/>
      <c r="M96" s="23"/>
      <c r="N96" s="23">
        <v>864.29</v>
      </c>
      <c r="O96" s="40"/>
      <c r="P96" s="25"/>
      <c r="Q96" s="18"/>
    </row>
    <row r="97" s="1" customFormat="1" ht="12.95" customHeight="1" spans="1:17">
      <c r="A97" s="29">
        <v>45848</v>
      </c>
      <c r="B97" s="30">
        <v>45848</v>
      </c>
      <c r="C97" s="19" t="s">
        <v>106</v>
      </c>
      <c r="D97" s="31" t="s">
        <v>87</v>
      </c>
      <c r="E97" s="46">
        <v>45848</v>
      </c>
      <c r="F97" s="22">
        <v>49803</v>
      </c>
      <c r="G97" s="34"/>
      <c r="H97" s="45"/>
      <c r="I97" s="45"/>
      <c r="J97" s="45">
        <v>9692</v>
      </c>
      <c r="K97" s="45"/>
      <c r="L97" s="23"/>
      <c r="M97" s="23"/>
      <c r="N97" s="23">
        <v>9692</v>
      </c>
      <c r="O97" s="40"/>
      <c r="P97" s="25"/>
      <c r="Q97" s="18"/>
    </row>
    <row r="98" s="1" customFormat="1" ht="12.95" customHeight="1" spans="1:17">
      <c r="A98" s="29">
        <v>45848</v>
      </c>
      <c r="B98" s="30">
        <v>45848</v>
      </c>
      <c r="C98" s="19" t="s">
        <v>107</v>
      </c>
      <c r="D98" s="31" t="s">
        <v>30</v>
      </c>
      <c r="E98" s="46">
        <v>45848</v>
      </c>
      <c r="F98" s="22">
        <v>49804</v>
      </c>
      <c r="G98" s="34"/>
      <c r="H98" s="45"/>
      <c r="I98" s="45"/>
      <c r="J98" s="45">
        <v>10560</v>
      </c>
      <c r="K98" s="45"/>
      <c r="L98" s="23"/>
      <c r="M98" s="23"/>
      <c r="N98" s="23">
        <v>10560</v>
      </c>
      <c r="O98" s="40"/>
      <c r="P98" s="25"/>
      <c r="Q98" s="18"/>
    </row>
    <row r="99" s="1" customFormat="1" ht="12.95" customHeight="1" spans="1:17">
      <c r="A99" s="29">
        <v>45850</v>
      </c>
      <c r="B99" s="30">
        <v>45850</v>
      </c>
      <c r="C99" s="19" t="s">
        <v>108</v>
      </c>
      <c r="D99" s="31" t="s">
        <v>30</v>
      </c>
      <c r="E99" s="46">
        <v>45850</v>
      </c>
      <c r="F99" s="22">
        <v>49805</v>
      </c>
      <c r="G99" s="34"/>
      <c r="H99" s="45"/>
      <c r="I99" s="45"/>
      <c r="J99" s="45">
        <v>4000</v>
      </c>
      <c r="K99" s="45"/>
      <c r="L99" s="23"/>
      <c r="M99" s="23"/>
      <c r="N99" s="23">
        <v>4000</v>
      </c>
      <c r="O99" s="40"/>
      <c r="P99" s="25"/>
      <c r="Q99" s="18"/>
    </row>
    <row r="100" s="1" customFormat="1" ht="12.95" customHeight="1" spans="1:17">
      <c r="A100" s="29">
        <v>45850</v>
      </c>
      <c r="B100" s="30">
        <v>45850</v>
      </c>
      <c r="C100" s="19" t="s">
        <v>109</v>
      </c>
      <c r="D100" s="31" t="s">
        <v>30</v>
      </c>
      <c r="E100" s="46">
        <v>45850</v>
      </c>
      <c r="F100" s="22">
        <v>49806</v>
      </c>
      <c r="G100" s="34"/>
      <c r="H100" s="45"/>
      <c r="I100" s="45"/>
      <c r="J100" s="45">
        <v>5720</v>
      </c>
      <c r="K100" s="45"/>
      <c r="L100" s="23"/>
      <c r="M100" s="23"/>
      <c r="N100" s="23">
        <v>5720</v>
      </c>
      <c r="O100" s="40"/>
      <c r="P100" s="25"/>
      <c r="Q100" s="18"/>
    </row>
    <row r="101" spans="1:17">
      <c r="A101" s="24" t="s">
        <v>15</v>
      </c>
      <c r="B101" s="20"/>
      <c r="C101" s="25"/>
      <c r="D101" s="31"/>
      <c r="E101" s="46"/>
      <c r="F101" s="33"/>
      <c r="G101" s="26">
        <f>SUM(G93:G100)</f>
        <v>0</v>
      </c>
      <c r="H101" s="26">
        <f t="shared" ref="H101:N101" si="2">SUM(H93:H100)</f>
        <v>0</v>
      </c>
      <c r="I101" s="26">
        <f t="shared" si="2"/>
        <v>0</v>
      </c>
      <c r="J101" s="26">
        <f t="shared" si="2"/>
        <v>33957.15</v>
      </c>
      <c r="K101" s="26">
        <f t="shared" si="2"/>
        <v>49750</v>
      </c>
      <c r="L101" s="26">
        <f t="shared" si="2"/>
        <v>0</v>
      </c>
      <c r="M101" s="26">
        <f t="shared" si="2"/>
        <v>0</v>
      </c>
      <c r="N101" s="26">
        <f t="shared" si="2"/>
        <v>83707.15</v>
      </c>
      <c r="O101" s="40"/>
      <c r="P101" s="25"/>
      <c r="Q101" s="18"/>
    </row>
    <row r="106" spans="2:9">
      <c r="B106" t="s">
        <v>249</v>
      </c>
      <c r="I106" t="s">
        <v>250</v>
      </c>
    </row>
    <row r="108" spans="2:9">
      <c r="B108" t="s">
        <v>251</v>
      </c>
      <c r="I108" t="s">
        <v>252</v>
      </c>
    </row>
    <row r="109" spans="2:9">
      <c r="B109" t="s">
        <v>253</v>
      </c>
      <c r="I109" t="s">
        <v>254</v>
      </c>
    </row>
    <row r="125" spans="1:17">
      <c r="A125" s="5" t="s">
        <v>264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1:1">
      <c r="A127" s="6"/>
    </row>
    <row r="128" spans="1:17">
      <c r="A128" s="7" t="s">
        <v>34</v>
      </c>
      <c r="B128" s="7"/>
      <c r="C128" s="7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38"/>
      <c r="Q128" s="42"/>
    </row>
    <row r="129" spans="1:17">
      <c r="A129" s="11" t="s">
        <v>4</v>
      </c>
      <c r="B129" s="11" t="s">
        <v>5</v>
      </c>
      <c r="C129" s="12" t="s">
        <v>6</v>
      </c>
      <c r="D129" s="12" t="s">
        <v>7</v>
      </c>
      <c r="E129" s="12" t="s">
        <v>35</v>
      </c>
      <c r="F129" s="12" t="s">
        <v>35</v>
      </c>
      <c r="G129" s="12" t="s">
        <v>10</v>
      </c>
      <c r="H129" s="14" t="s">
        <v>11</v>
      </c>
      <c r="I129" s="14"/>
      <c r="J129" s="12" t="s">
        <v>12</v>
      </c>
      <c r="K129" s="12" t="s">
        <v>13</v>
      </c>
      <c r="L129" s="39" t="s">
        <v>14</v>
      </c>
      <c r="M129" s="39"/>
      <c r="N129" s="12" t="s">
        <v>15</v>
      </c>
      <c r="O129" s="12" t="s">
        <v>16</v>
      </c>
      <c r="P129" s="12" t="s">
        <v>36</v>
      </c>
      <c r="Q129" s="12" t="s">
        <v>37</v>
      </c>
    </row>
    <row r="130" ht="15.75" spans="1:17">
      <c r="A130" s="11"/>
      <c r="B130" s="11"/>
      <c r="C130" s="15"/>
      <c r="D130" s="15"/>
      <c r="E130" s="28" t="s">
        <v>18</v>
      </c>
      <c r="F130" s="28"/>
      <c r="G130" s="15"/>
      <c r="H130" s="17" t="s">
        <v>19</v>
      </c>
      <c r="I130" s="17" t="s">
        <v>20</v>
      </c>
      <c r="J130" s="15"/>
      <c r="K130" s="15"/>
      <c r="L130" s="17" t="s">
        <v>19</v>
      </c>
      <c r="M130" s="17" t="s">
        <v>20</v>
      </c>
      <c r="N130" s="15"/>
      <c r="O130" s="15"/>
      <c r="P130" s="15"/>
      <c r="Q130" s="15"/>
    </row>
    <row r="131" s="1" customFormat="1" ht="12.95" customHeight="1" spans="1:17">
      <c r="A131" s="29">
        <v>45771</v>
      </c>
      <c r="B131" s="29">
        <v>45771</v>
      </c>
      <c r="C131" s="19" t="s">
        <v>265</v>
      </c>
      <c r="D131" s="20" t="s">
        <v>266</v>
      </c>
      <c r="E131" s="47"/>
      <c r="F131" s="33"/>
      <c r="G131" s="23"/>
      <c r="H131" s="23"/>
      <c r="I131" s="23"/>
      <c r="J131" s="23">
        <v>7680</v>
      </c>
      <c r="K131" s="23"/>
      <c r="L131" s="23"/>
      <c r="M131" s="23">
        <v>182</v>
      </c>
      <c r="N131" s="23">
        <v>7862</v>
      </c>
      <c r="O131" s="40"/>
      <c r="P131" s="25"/>
      <c r="Q131" s="18"/>
    </row>
    <row r="132" s="1" customFormat="1" ht="12.95" customHeight="1" spans="1:17">
      <c r="A132" s="29">
        <v>45812</v>
      </c>
      <c r="B132" s="29">
        <v>45812</v>
      </c>
      <c r="C132" s="19" t="s">
        <v>267</v>
      </c>
      <c r="D132" s="20" t="s">
        <v>268</v>
      </c>
      <c r="E132" s="48"/>
      <c r="F132" s="33"/>
      <c r="G132" s="23"/>
      <c r="H132" s="23"/>
      <c r="I132" s="23"/>
      <c r="J132" s="23"/>
      <c r="K132" s="23">
        <v>192000</v>
      </c>
      <c r="L132" s="23"/>
      <c r="M132" s="23"/>
      <c r="N132" s="23">
        <v>192000</v>
      </c>
      <c r="O132" s="40"/>
      <c r="P132" s="25"/>
      <c r="Q132" s="18"/>
    </row>
    <row r="133" s="2" customFormat="1" ht="12.95" customHeight="1" spans="1:17">
      <c r="A133" s="29">
        <v>45812</v>
      </c>
      <c r="B133" s="29">
        <v>45812</v>
      </c>
      <c r="C133" s="19" t="s">
        <v>269</v>
      </c>
      <c r="D133" s="31" t="s">
        <v>268</v>
      </c>
      <c r="E133" s="48"/>
      <c r="F133" s="33"/>
      <c r="G133" s="23"/>
      <c r="H133" s="23"/>
      <c r="I133" s="23"/>
      <c r="J133" s="23">
        <v>16380</v>
      </c>
      <c r="K133" s="23"/>
      <c r="L133" s="23"/>
      <c r="M133" s="23"/>
      <c r="N133" s="23">
        <v>16380</v>
      </c>
      <c r="O133" s="40"/>
      <c r="P133" s="25"/>
      <c r="Q133" s="18"/>
    </row>
    <row r="134" s="2" customFormat="1" ht="12.95" customHeight="1" spans="1:17">
      <c r="A134" s="29">
        <v>45812</v>
      </c>
      <c r="B134" s="29">
        <v>45812</v>
      </c>
      <c r="C134" s="19" t="s">
        <v>270</v>
      </c>
      <c r="D134" s="31" t="s">
        <v>271</v>
      </c>
      <c r="E134" s="48"/>
      <c r="F134" s="33"/>
      <c r="G134" s="23"/>
      <c r="H134" s="23"/>
      <c r="I134" s="23"/>
      <c r="J134" s="23"/>
      <c r="K134" s="23">
        <v>175560</v>
      </c>
      <c r="L134" s="23"/>
      <c r="M134" s="23"/>
      <c r="N134" s="23">
        <v>175560</v>
      </c>
      <c r="O134" s="40"/>
      <c r="P134" s="25"/>
      <c r="Q134" s="18"/>
    </row>
    <row r="135" s="2" customFormat="1" ht="12.95" customHeight="1" spans="1:17">
      <c r="A135" s="29">
        <v>45812</v>
      </c>
      <c r="B135" s="29">
        <v>45812</v>
      </c>
      <c r="C135" s="19" t="s">
        <v>272</v>
      </c>
      <c r="D135" s="31" t="s">
        <v>273</v>
      </c>
      <c r="E135" s="48"/>
      <c r="F135" s="33">
        <v>48762</v>
      </c>
      <c r="G135" s="23"/>
      <c r="H135" s="23"/>
      <c r="I135" s="23"/>
      <c r="J135" s="23"/>
      <c r="K135" s="23">
        <v>180500</v>
      </c>
      <c r="L135" s="23"/>
      <c r="M135" s="23"/>
      <c r="N135" s="23">
        <v>180500</v>
      </c>
      <c r="O135" s="40"/>
      <c r="P135" s="25"/>
      <c r="Q135" s="18"/>
    </row>
    <row r="136" s="2" customFormat="1" ht="12.95" customHeight="1" spans="1:17">
      <c r="A136" s="29">
        <v>45848</v>
      </c>
      <c r="B136" s="29">
        <v>45848</v>
      </c>
      <c r="C136" s="19" t="s">
        <v>274</v>
      </c>
      <c r="D136" s="31" t="s">
        <v>125</v>
      </c>
      <c r="E136" s="48"/>
      <c r="F136" s="33"/>
      <c r="G136" s="23"/>
      <c r="H136" s="23"/>
      <c r="I136" s="23"/>
      <c r="J136" s="23"/>
      <c r="K136" s="23">
        <v>4680</v>
      </c>
      <c r="L136" s="23"/>
      <c r="M136" s="23"/>
      <c r="N136" s="23">
        <v>4680</v>
      </c>
      <c r="O136" s="40"/>
      <c r="P136" s="25"/>
      <c r="Q136" s="18"/>
    </row>
    <row r="137" s="2" customFormat="1" ht="12.95" customHeight="1" spans="1:17">
      <c r="A137" s="29">
        <v>45848</v>
      </c>
      <c r="B137" s="29">
        <v>45848</v>
      </c>
      <c r="C137" s="19" t="s">
        <v>126</v>
      </c>
      <c r="D137" s="31" t="s">
        <v>271</v>
      </c>
      <c r="E137" s="48"/>
      <c r="F137" s="33"/>
      <c r="G137" s="23"/>
      <c r="H137" s="23"/>
      <c r="I137" s="23"/>
      <c r="J137" s="23">
        <v>4400</v>
      </c>
      <c r="K137" s="23"/>
      <c r="L137" s="23"/>
      <c r="M137" s="23"/>
      <c r="N137" s="23">
        <v>4400</v>
      </c>
      <c r="O137" s="40"/>
      <c r="P137" s="25"/>
      <c r="Q137" s="18"/>
    </row>
    <row r="138" customFormat="1" spans="1:17">
      <c r="A138" s="29">
        <v>45848</v>
      </c>
      <c r="B138" s="29">
        <v>45848</v>
      </c>
      <c r="C138" s="19" t="s">
        <v>128</v>
      </c>
      <c r="D138" s="31" t="s">
        <v>271</v>
      </c>
      <c r="E138" s="49"/>
      <c r="F138" s="50"/>
      <c r="G138" s="26"/>
      <c r="H138" s="26"/>
      <c r="I138" s="26"/>
      <c r="J138" s="26"/>
      <c r="K138" s="23">
        <v>59000</v>
      </c>
      <c r="L138" s="26"/>
      <c r="M138" s="26"/>
      <c r="N138" s="23">
        <v>59000</v>
      </c>
      <c r="O138" s="40"/>
      <c r="P138" s="25"/>
      <c r="Q138" s="18"/>
    </row>
    <row r="139" spans="1:17">
      <c r="A139" s="24" t="s">
        <v>15</v>
      </c>
      <c r="B139" s="20"/>
      <c r="C139" s="25"/>
      <c r="D139" s="31"/>
      <c r="E139" s="37"/>
      <c r="F139" s="50"/>
      <c r="G139" s="26">
        <f>SUM(G131:G132)</f>
        <v>0</v>
      </c>
      <c r="H139" s="26">
        <f t="shared" ref="H139:N139" si="3">SUM(H131:H132)</f>
        <v>0</v>
      </c>
      <c r="I139" s="26">
        <f t="shared" si="3"/>
        <v>0</v>
      </c>
      <c r="J139" s="26">
        <f>SUM(J131:J138)</f>
        <v>28460</v>
      </c>
      <c r="K139" s="26">
        <f>SUM(K131:K138)</f>
        <v>611740</v>
      </c>
      <c r="L139" s="26">
        <f t="shared" si="3"/>
        <v>0</v>
      </c>
      <c r="M139" s="26">
        <f>SUM(M131:M138)</f>
        <v>182</v>
      </c>
      <c r="N139" s="26">
        <f>SUM(N131:N138)</f>
        <v>640382</v>
      </c>
      <c r="O139" s="40"/>
      <c r="P139" s="25"/>
      <c r="Q139" s="18"/>
    </row>
    <row r="144" spans="2:9">
      <c r="B144" t="s">
        <v>249</v>
      </c>
      <c r="I144" t="s">
        <v>250</v>
      </c>
    </row>
    <row r="146" spans="2:9">
      <c r="B146" t="s">
        <v>251</v>
      </c>
      <c r="I146" t="s">
        <v>252</v>
      </c>
    </row>
    <row r="147" spans="2:9">
      <c r="B147" t="s">
        <v>253</v>
      </c>
      <c r="I147" t="s">
        <v>254</v>
      </c>
    </row>
    <row r="159" spans="1:17">
      <c r="A159" s="5" t="s">
        <v>275</v>
      </c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ht="12" customHeight="1" spans="1:1">
      <c r="A161" s="6"/>
    </row>
    <row r="162" spans="1:17">
      <c r="A162" s="7" t="s">
        <v>34</v>
      </c>
      <c r="B162" s="7"/>
      <c r="C162" s="7"/>
      <c r="D162" s="8"/>
      <c r="E162" s="8"/>
      <c r="F162" s="51"/>
      <c r="G162" s="8"/>
      <c r="H162" s="8"/>
      <c r="I162" s="8"/>
      <c r="J162" s="8"/>
      <c r="K162" s="8"/>
      <c r="L162" s="8"/>
      <c r="M162" s="8"/>
      <c r="N162" s="8"/>
      <c r="O162" s="8"/>
      <c r="P162" s="38"/>
      <c r="Q162" s="42"/>
    </row>
    <row r="163" spans="1:17">
      <c r="A163" s="11" t="s">
        <v>4</v>
      </c>
      <c r="B163" s="11" t="s">
        <v>5</v>
      </c>
      <c r="C163" s="12" t="s">
        <v>6</v>
      </c>
      <c r="D163" s="12" t="s">
        <v>7</v>
      </c>
      <c r="E163" s="12" t="s">
        <v>35</v>
      </c>
      <c r="F163" s="12" t="s">
        <v>35</v>
      </c>
      <c r="G163" s="12" t="s">
        <v>10</v>
      </c>
      <c r="H163" s="14" t="s">
        <v>11</v>
      </c>
      <c r="I163" s="14"/>
      <c r="J163" s="12" t="s">
        <v>12</v>
      </c>
      <c r="K163" s="12" t="s">
        <v>13</v>
      </c>
      <c r="L163" s="39" t="s">
        <v>14</v>
      </c>
      <c r="M163" s="39"/>
      <c r="N163" s="12" t="s">
        <v>15</v>
      </c>
      <c r="O163" s="12" t="s">
        <v>16</v>
      </c>
      <c r="P163" s="12" t="s">
        <v>36</v>
      </c>
      <c r="Q163" s="12" t="s">
        <v>37</v>
      </c>
    </row>
    <row r="164" ht="15.75" spans="1:17">
      <c r="A164" s="11"/>
      <c r="B164" s="11"/>
      <c r="C164" s="15"/>
      <c r="D164" s="15"/>
      <c r="E164" s="28" t="s">
        <v>18</v>
      </c>
      <c r="F164" s="28"/>
      <c r="G164" s="15"/>
      <c r="H164" s="17" t="s">
        <v>19</v>
      </c>
      <c r="I164" s="17" t="s">
        <v>20</v>
      </c>
      <c r="J164" s="15"/>
      <c r="K164" s="15"/>
      <c r="L164" s="17" t="s">
        <v>19</v>
      </c>
      <c r="M164" s="17" t="s">
        <v>20</v>
      </c>
      <c r="N164" s="15"/>
      <c r="O164" s="15"/>
      <c r="P164" s="15"/>
      <c r="Q164" s="15"/>
    </row>
    <row r="165" s="1" customFormat="1" ht="12.95" customHeight="1" spans="1:17">
      <c r="A165" s="52">
        <v>45637</v>
      </c>
      <c r="B165" s="52">
        <v>45637</v>
      </c>
      <c r="C165" s="19" t="s">
        <v>276</v>
      </c>
      <c r="D165" s="31" t="s">
        <v>139</v>
      </c>
      <c r="E165" s="37"/>
      <c r="F165" s="33"/>
      <c r="G165" s="23"/>
      <c r="H165" s="53"/>
      <c r="I165" s="53"/>
      <c r="J165" s="53">
        <v>9680</v>
      </c>
      <c r="K165" s="53"/>
      <c r="L165" s="23"/>
      <c r="M165" s="23"/>
      <c r="N165" s="23">
        <v>9680</v>
      </c>
      <c r="O165" s="40"/>
      <c r="P165" s="25"/>
      <c r="Q165" s="18"/>
    </row>
    <row r="166" s="1" customFormat="1" ht="12.95" customHeight="1" spans="1:17">
      <c r="A166" s="52">
        <v>45652</v>
      </c>
      <c r="B166" s="52">
        <v>45652</v>
      </c>
      <c r="C166" s="19" t="s">
        <v>277</v>
      </c>
      <c r="D166" s="31" t="s">
        <v>139</v>
      </c>
      <c r="E166" s="37"/>
      <c r="F166" s="33"/>
      <c r="G166" s="23"/>
      <c r="H166" s="53"/>
      <c r="I166" s="53"/>
      <c r="J166" s="53"/>
      <c r="K166" s="53">
        <v>13145</v>
      </c>
      <c r="L166" s="23"/>
      <c r="M166" s="23"/>
      <c r="N166" s="23">
        <v>13145</v>
      </c>
      <c r="O166" s="40"/>
      <c r="P166" s="25"/>
      <c r="Q166" s="18"/>
    </row>
    <row r="167" s="1" customFormat="1" ht="12.95" customHeight="1" spans="1:17">
      <c r="A167" s="52">
        <v>45685</v>
      </c>
      <c r="B167" s="52">
        <v>45685</v>
      </c>
      <c r="C167" s="19" t="s">
        <v>278</v>
      </c>
      <c r="D167" s="31" t="s">
        <v>279</v>
      </c>
      <c r="E167" s="37"/>
      <c r="F167" s="33"/>
      <c r="G167" s="23"/>
      <c r="H167" s="53"/>
      <c r="I167" s="53"/>
      <c r="J167" s="53">
        <v>10400</v>
      </c>
      <c r="K167" s="53"/>
      <c r="L167" s="23"/>
      <c r="M167" s="23"/>
      <c r="N167" s="23">
        <v>10400</v>
      </c>
      <c r="O167" s="40"/>
      <c r="P167" s="25"/>
      <c r="Q167" s="18"/>
    </row>
    <row r="168" s="1" customFormat="1" ht="12.95" customHeight="1" spans="1:17">
      <c r="A168" s="52">
        <v>45806</v>
      </c>
      <c r="B168" s="52">
        <v>45806</v>
      </c>
      <c r="C168" s="19" t="s">
        <v>280</v>
      </c>
      <c r="D168" s="31" t="s">
        <v>138</v>
      </c>
      <c r="E168" s="37"/>
      <c r="F168" s="33"/>
      <c r="G168" s="23"/>
      <c r="H168" s="53"/>
      <c r="I168" s="53"/>
      <c r="J168" s="53">
        <v>5368</v>
      </c>
      <c r="K168" s="53"/>
      <c r="L168" s="23"/>
      <c r="M168" s="23"/>
      <c r="N168" s="23">
        <v>5368</v>
      </c>
      <c r="O168" s="40"/>
      <c r="P168" s="25"/>
      <c r="Q168" s="18"/>
    </row>
    <row r="169" s="1" customFormat="1" ht="12.95" customHeight="1" spans="1:17">
      <c r="A169" s="52">
        <v>45831</v>
      </c>
      <c r="B169" s="52">
        <v>45833</v>
      </c>
      <c r="C169" s="19" t="s">
        <v>281</v>
      </c>
      <c r="D169" s="31" t="s">
        <v>139</v>
      </c>
      <c r="E169" s="37"/>
      <c r="F169" s="33"/>
      <c r="G169" s="23"/>
      <c r="H169" s="53"/>
      <c r="I169" s="53"/>
      <c r="J169" s="53">
        <v>17160</v>
      </c>
      <c r="K169" s="53"/>
      <c r="L169" s="23"/>
      <c r="M169" s="23"/>
      <c r="N169" s="23">
        <v>17160</v>
      </c>
      <c r="O169" s="40"/>
      <c r="P169" s="25"/>
      <c r="Q169" s="18"/>
    </row>
    <row r="170" s="1" customFormat="1" ht="12.95" customHeight="1" spans="1:17">
      <c r="A170" s="52">
        <v>45831</v>
      </c>
      <c r="B170" s="52">
        <v>45833</v>
      </c>
      <c r="C170" s="19" t="s">
        <v>282</v>
      </c>
      <c r="D170" s="31" t="s">
        <v>133</v>
      </c>
      <c r="E170" s="37" t="s">
        <v>100</v>
      </c>
      <c r="F170" s="33"/>
      <c r="G170" s="23"/>
      <c r="H170" s="53"/>
      <c r="I170" s="53"/>
      <c r="J170" s="53">
        <v>11440</v>
      </c>
      <c r="K170" s="53"/>
      <c r="L170" s="23"/>
      <c r="M170" s="23"/>
      <c r="N170" s="23">
        <v>11440</v>
      </c>
      <c r="O170" s="40"/>
      <c r="P170" s="25"/>
      <c r="Q170" s="18"/>
    </row>
    <row r="171" s="1" customFormat="1" ht="12.95" customHeight="1" spans="1:17">
      <c r="A171" s="52">
        <v>45833</v>
      </c>
      <c r="B171" s="52">
        <v>45833</v>
      </c>
      <c r="C171" s="19" t="s">
        <v>283</v>
      </c>
      <c r="D171" s="31" t="s">
        <v>139</v>
      </c>
      <c r="E171" s="37"/>
      <c r="F171" s="33"/>
      <c r="G171" s="23"/>
      <c r="H171" s="53"/>
      <c r="I171" s="53"/>
      <c r="J171" s="53">
        <v>10560</v>
      </c>
      <c r="K171" s="53"/>
      <c r="L171" s="23"/>
      <c r="M171" s="23"/>
      <c r="N171" s="23">
        <v>10560</v>
      </c>
      <c r="O171" s="40"/>
      <c r="P171" s="25"/>
      <c r="Q171" s="18"/>
    </row>
    <row r="172" s="1" customFormat="1" ht="12.95" customHeight="1" spans="1:17">
      <c r="A172" s="52">
        <v>45833</v>
      </c>
      <c r="B172" s="52">
        <v>45833</v>
      </c>
      <c r="C172" s="19" t="s">
        <v>284</v>
      </c>
      <c r="D172" s="31" t="s">
        <v>136</v>
      </c>
      <c r="E172" s="37"/>
      <c r="F172" s="33"/>
      <c r="G172" s="23"/>
      <c r="H172" s="53"/>
      <c r="I172" s="53"/>
      <c r="J172" s="53">
        <v>5280</v>
      </c>
      <c r="K172" s="53"/>
      <c r="L172" s="23"/>
      <c r="M172" s="23"/>
      <c r="N172" s="23">
        <v>5280</v>
      </c>
      <c r="O172" s="40"/>
      <c r="P172" s="25"/>
      <c r="Q172" s="18"/>
    </row>
    <row r="173" s="1" customFormat="1" ht="12.95" customHeight="1" spans="1:17">
      <c r="A173" s="52">
        <v>45834</v>
      </c>
      <c r="B173" s="52">
        <v>45834</v>
      </c>
      <c r="C173" s="19" t="s">
        <v>285</v>
      </c>
      <c r="D173" s="31" t="s">
        <v>145</v>
      </c>
      <c r="E173" s="37"/>
      <c r="F173" s="33"/>
      <c r="G173" s="23"/>
      <c r="H173" s="53"/>
      <c r="I173" s="53"/>
      <c r="J173" s="53">
        <v>6120</v>
      </c>
      <c r="K173" s="53"/>
      <c r="L173" s="23"/>
      <c r="M173" s="23"/>
      <c r="N173" s="23">
        <v>6120</v>
      </c>
      <c r="O173" s="40"/>
      <c r="P173" s="25"/>
      <c r="Q173" s="18"/>
    </row>
    <row r="174" s="1" customFormat="1" ht="12.95" customHeight="1" spans="1:17">
      <c r="A174" s="52">
        <v>45831</v>
      </c>
      <c r="B174" s="52">
        <v>45831</v>
      </c>
      <c r="C174" s="19" t="s">
        <v>281</v>
      </c>
      <c r="D174" s="31" t="s">
        <v>139</v>
      </c>
      <c r="E174" s="37"/>
      <c r="F174" s="33"/>
      <c r="G174" s="23"/>
      <c r="H174" s="53"/>
      <c r="I174" s="53"/>
      <c r="J174" s="53">
        <v>17160</v>
      </c>
      <c r="K174" s="53"/>
      <c r="L174" s="23"/>
      <c r="M174" s="23"/>
      <c r="N174" s="23">
        <v>17160</v>
      </c>
      <c r="O174" s="40"/>
      <c r="P174" s="25"/>
      <c r="Q174" s="18"/>
    </row>
    <row r="175" s="1" customFormat="1" ht="12.95" customHeight="1" spans="1:17">
      <c r="A175" s="52">
        <v>45831</v>
      </c>
      <c r="B175" s="52">
        <v>45831</v>
      </c>
      <c r="C175" s="19" t="s">
        <v>282</v>
      </c>
      <c r="D175" s="31" t="s">
        <v>133</v>
      </c>
      <c r="E175" s="37" t="s">
        <v>100</v>
      </c>
      <c r="F175" s="33"/>
      <c r="G175" s="23"/>
      <c r="H175" s="53"/>
      <c r="I175" s="53"/>
      <c r="J175" s="53">
        <v>11440</v>
      </c>
      <c r="K175" s="53"/>
      <c r="L175" s="23"/>
      <c r="M175" s="23"/>
      <c r="N175" s="23">
        <v>11440</v>
      </c>
      <c r="O175" s="40"/>
      <c r="P175" s="25"/>
      <c r="Q175" s="18"/>
    </row>
    <row r="176" s="1" customFormat="1" ht="12.95" customHeight="1" spans="1:17">
      <c r="A176" s="52">
        <v>45833</v>
      </c>
      <c r="B176" s="52">
        <v>45833</v>
      </c>
      <c r="C176" s="19" t="s">
        <v>283</v>
      </c>
      <c r="D176" s="31" t="s">
        <v>139</v>
      </c>
      <c r="E176" s="37"/>
      <c r="F176" s="33"/>
      <c r="G176" s="23"/>
      <c r="H176" s="53"/>
      <c r="I176" s="53"/>
      <c r="J176" s="53">
        <v>10560</v>
      </c>
      <c r="K176" s="53"/>
      <c r="L176" s="23"/>
      <c r="M176" s="23"/>
      <c r="N176" s="23">
        <v>10560</v>
      </c>
      <c r="O176" s="40"/>
      <c r="P176" s="25"/>
      <c r="Q176" s="18"/>
    </row>
    <row r="177" s="1" customFormat="1" ht="12.95" customHeight="1" spans="1:17">
      <c r="A177" s="52">
        <v>45833</v>
      </c>
      <c r="B177" s="52">
        <v>45833</v>
      </c>
      <c r="C177" s="19" t="s">
        <v>284</v>
      </c>
      <c r="D177" s="31" t="s">
        <v>136</v>
      </c>
      <c r="E177" s="37"/>
      <c r="F177" s="33"/>
      <c r="G177" s="23"/>
      <c r="H177" s="53"/>
      <c r="I177" s="53"/>
      <c r="J177" s="53">
        <v>5280</v>
      </c>
      <c r="K177" s="53"/>
      <c r="L177" s="23"/>
      <c r="M177" s="23"/>
      <c r="N177" s="23">
        <v>5280</v>
      </c>
      <c r="O177" s="40"/>
      <c r="P177" s="25"/>
      <c r="Q177" s="18"/>
    </row>
    <row r="178" s="1" customFormat="1" ht="12.95" customHeight="1" spans="1:17">
      <c r="A178" s="52">
        <v>45834</v>
      </c>
      <c r="B178" s="52">
        <v>45834</v>
      </c>
      <c r="C178" s="19" t="s">
        <v>285</v>
      </c>
      <c r="D178" s="31" t="s">
        <v>145</v>
      </c>
      <c r="E178" s="37"/>
      <c r="F178" s="33"/>
      <c r="G178" s="23"/>
      <c r="H178" s="53"/>
      <c r="I178" s="53"/>
      <c r="J178" s="53">
        <v>6120</v>
      </c>
      <c r="K178" s="53"/>
      <c r="L178" s="23"/>
      <c r="M178" s="23"/>
      <c r="N178" s="23">
        <v>6120</v>
      </c>
      <c r="O178" s="40"/>
      <c r="P178" s="25"/>
      <c r="Q178" s="18"/>
    </row>
    <row r="179" s="1" customFormat="1" ht="12.95" customHeight="1" spans="1:17">
      <c r="A179" s="52">
        <v>45839</v>
      </c>
      <c r="B179" s="52">
        <v>45839</v>
      </c>
      <c r="C179" s="19" t="s">
        <v>286</v>
      </c>
      <c r="D179" s="31" t="s">
        <v>138</v>
      </c>
      <c r="E179" s="37"/>
      <c r="F179" s="33"/>
      <c r="G179" s="23"/>
      <c r="H179" s="53"/>
      <c r="I179" s="53"/>
      <c r="J179" s="53">
        <v>176</v>
      </c>
      <c r="K179" s="53"/>
      <c r="L179" s="23"/>
      <c r="M179" s="23"/>
      <c r="N179" s="23">
        <v>176</v>
      </c>
      <c r="O179" s="40"/>
      <c r="P179" s="25"/>
      <c r="Q179" s="18"/>
    </row>
    <row r="180" s="1" customFormat="1" ht="12.95" customHeight="1" spans="1:17">
      <c r="A180" s="52">
        <v>45839</v>
      </c>
      <c r="B180" s="52">
        <v>45839</v>
      </c>
      <c r="C180" s="19" t="s">
        <v>287</v>
      </c>
      <c r="D180" s="31" t="s">
        <v>138</v>
      </c>
      <c r="E180" s="37"/>
      <c r="F180" s="33"/>
      <c r="G180" s="23"/>
      <c r="H180" s="53"/>
      <c r="I180" s="53"/>
      <c r="J180" s="53">
        <v>264</v>
      </c>
      <c r="K180" s="53"/>
      <c r="L180" s="23"/>
      <c r="M180" s="23"/>
      <c r="N180" s="23">
        <v>264</v>
      </c>
      <c r="O180" s="40"/>
      <c r="P180" s="25"/>
      <c r="Q180" s="18"/>
    </row>
    <row r="181" s="1" customFormat="1" ht="12.95" customHeight="1" spans="1:17">
      <c r="A181" s="52">
        <v>45840</v>
      </c>
      <c r="B181" s="52">
        <v>45840</v>
      </c>
      <c r="C181" s="19" t="s">
        <v>288</v>
      </c>
      <c r="D181" s="31" t="s">
        <v>139</v>
      </c>
      <c r="E181" s="37"/>
      <c r="F181" s="33"/>
      <c r="G181" s="23"/>
      <c r="H181" s="53"/>
      <c r="I181" s="53"/>
      <c r="J181" s="53">
        <v>4136</v>
      </c>
      <c r="K181" s="53"/>
      <c r="L181" s="23"/>
      <c r="M181" s="23"/>
      <c r="N181" s="23">
        <v>4136</v>
      </c>
      <c r="O181" s="40"/>
      <c r="P181" s="25"/>
      <c r="Q181" s="18"/>
    </row>
    <row r="182" s="1" customFormat="1" ht="12.95" customHeight="1" spans="1:17">
      <c r="A182" s="52">
        <v>38549</v>
      </c>
      <c r="B182" s="52">
        <v>45854</v>
      </c>
      <c r="C182" s="19" t="s">
        <v>289</v>
      </c>
      <c r="D182" s="31" t="s">
        <v>140</v>
      </c>
      <c r="E182" s="37"/>
      <c r="F182" s="33"/>
      <c r="G182" s="23"/>
      <c r="H182" s="53"/>
      <c r="I182" s="53"/>
      <c r="J182" s="53">
        <v>480</v>
      </c>
      <c r="K182" s="53"/>
      <c r="L182" s="23"/>
      <c r="M182" s="23"/>
      <c r="N182" s="23">
        <v>480</v>
      </c>
      <c r="O182" s="40"/>
      <c r="P182" s="25"/>
      <c r="Q182" s="18"/>
    </row>
    <row r="183" s="1" customFormat="1" ht="12.95" customHeight="1" spans="1:17">
      <c r="A183" s="18">
        <v>45855</v>
      </c>
      <c r="B183" s="18">
        <v>45855</v>
      </c>
      <c r="C183" s="19" t="s">
        <v>290</v>
      </c>
      <c r="D183" s="31" t="s">
        <v>139</v>
      </c>
      <c r="E183" s="37"/>
      <c r="F183" s="33"/>
      <c r="G183" s="23"/>
      <c r="H183" s="23"/>
      <c r="I183" s="23"/>
      <c r="J183" s="23">
        <v>11000</v>
      </c>
      <c r="K183" s="23"/>
      <c r="L183" s="23"/>
      <c r="M183" s="23"/>
      <c r="N183" s="23">
        <v>11000</v>
      </c>
      <c r="O183" s="40"/>
      <c r="P183" s="25"/>
      <c r="Q183" s="18"/>
    </row>
    <row r="184" s="1" customFormat="1" ht="12.95" customHeight="1" spans="1:17">
      <c r="A184" s="52">
        <v>45855</v>
      </c>
      <c r="B184" s="52">
        <v>45855</v>
      </c>
      <c r="C184" s="19" t="s">
        <v>291</v>
      </c>
      <c r="D184" s="31" t="s">
        <v>141</v>
      </c>
      <c r="E184" s="37"/>
      <c r="F184" s="33"/>
      <c r="G184" s="23"/>
      <c r="H184" s="23"/>
      <c r="I184" s="23"/>
      <c r="J184" s="23">
        <v>10560</v>
      </c>
      <c r="K184" s="23"/>
      <c r="L184" s="23"/>
      <c r="M184" s="23"/>
      <c r="N184" s="23">
        <v>10560</v>
      </c>
      <c r="O184" s="40"/>
      <c r="P184" s="25"/>
      <c r="Q184" s="18"/>
    </row>
    <row r="185" s="1" customFormat="1" ht="12.95" customHeight="1" spans="1:17">
      <c r="A185" s="18">
        <v>45856</v>
      </c>
      <c r="B185" s="18">
        <v>45856</v>
      </c>
      <c r="C185" s="19" t="s">
        <v>292</v>
      </c>
      <c r="D185" s="31" t="s">
        <v>139</v>
      </c>
      <c r="E185" s="37"/>
      <c r="F185" s="33"/>
      <c r="G185" s="23"/>
      <c r="H185" s="23"/>
      <c r="I185" s="23"/>
      <c r="J185" s="23">
        <v>5280</v>
      </c>
      <c r="K185" s="23"/>
      <c r="L185" s="23"/>
      <c r="M185" s="23"/>
      <c r="N185" s="23">
        <v>5280</v>
      </c>
      <c r="O185" s="40"/>
      <c r="P185" s="25"/>
      <c r="Q185" s="18"/>
    </row>
    <row r="186" s="1" customFormat="1" ht="12.95" customHeight="1" spans="1:17">
      <c r="A186" s="18">
        <v>45862</v>
      </c>
      <c r="B186" s="18">
        <v>45862</v>
      </c>
      <c r="C186" s="19" t="s">
        <v>142</v>
      </c>
      <c r="D186" s="31" t="s">
        <v>143</v>
      </c>
      <c r="E186" s="37"/>
      <c r="F186" s="33"/>
      <c r="G186" s="23"/>
      <c r="H186" s="23"/>
      <c r="I186" s="23"/>
      <c r="J186" s="23">
        <v>3040</v>
      </c>
      <c r="K186" s="23"/>
      <c r="L186" s="23"/>
      <c r="M186" s="23"/>
      <c r="N186" s="23">
        <v>3040</v>
      </c>
      <c r="O186" s="40"/>
      <c r="P186" s="25"/>
      <c r="Q186" s="18"/>
    </row>
    <row r="187" s="1" customFormat="1" ht="12.95" customHeight="1" spans="1:17">
      <c r="A187" s="18">
        <v>45868</v>
      </c>
      <c r="B187" s="18">
        <v>45868</v>
      </c>
      <c r="C187" s="19" t="s">
        <v>144</v>
      </c>
      <c r="D187" s="31" t="s">
        <v>145</v>
      </c>
      <c r="E187" s="37"/>
      <c r="F187" s="33"/>
      <c r="G187" s="23"/>
      <c r="H187" s="23"/>
      <c r="I187" s="23"/>
      <c r="J187" s="23">
        <v>1760</v>
      </c>
      <c r="K187" s="23"/>
      <c r="L187" s="23"/>
      <c r="M187" s="23"/>
      <c r="N187" s="23">
        <v>1760</v>
      </c>
      <c r="O187" s="40"/>
      <c r="P187" s="25"/>
      <c r="Q187" s="18"/>
    </row>
    <row r="188" spans="1:17">
      <c r="A188" s="24" t="s">
        <v>15</v>
      </c>
      <c r="B188" s="20"/>
      <c r="C188" s="25"/>
      <c r="D188" s="31"/>
      <c r="E188" s="37"/>
      <c r="F188" s="33"/>
      <c r="G188" s="26">
        <f>SUM(G165:G187)</f>
        <v>0</v>
      </c>
      <c r="H188" s="26">
        <f t="shared" ref="H188:N188" si="4">SUM(H165:H187)</f>
        <v>0</v>
      </c>
      <c r="I188" s="26">
        <f t="shared" si="4"/>
        <v>0</v>
      </c>
      <c r="J188" s="26">
        <f t="shared" si="4"/>
        <v>163264</v>
      </c>
      <c r="K188" s="26">
        <f t="shared" si="4"/>
        <v>13145</v>
      </c>
      <c r="L188" s="26">
        <f t="shared" si="4"/>
        <v>0</v>
      </c>
      <c r="M188" s="26">
        <f t="shared" si="4"/>
        <v>0</v>
      </c>
      <c r="N188" s="26">
        <f t="shared" si="4"/>
        <v>176409</v>
      </c>
      <c r="O188" s="40"/>
      <c r="P188" s="25"/>
      <c r="Q188" s="18"/>
    </row>
    <row r="193" spans="2:9">
      <c r="B193" t="s">
        <v>249</v>
      </c>
      <c r="I193" t="s">
        <v>250</v>
      </c>
    </row>
    <row r="195" spans="2:9">
      <c r="B195" t="s">
        <v>251</v>
      </c>
      <c r="I195" t="s">
        <v>252</v>
      </c>
    </row>
    <row r="196" spans="2:9">
      <c r="B196" t="s">
        <v>253</v>
      </c>
      <c r="I196" t="s">
        <v>254</v>
      </c>
    </row>
    <row r="202" spans="1:17">
      <c r="A202" s="5" t="s">
        <v>293</v>
      </c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1:17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1:1">
      <c r="A204" s="6"/>
    </row>
    <row r="205" spans="1:17">
      <c r="A205" s="7" t="s">
        <v>34</v>
      </c>
      <c r="B205" s="7"/>
      <c r="C205" s="7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38"/>
      <c r="Q205" s="42"/>
    </row>
    <row r="206" spans="1:17">
      <c r="A206" s="11" t="s">
        <v>4</v>
      </c>
      <c r="B206" s="11" t="s">
        <v>5</v>
      </c>
      <c r="C206" s="12" t="s">
        <v>6</v>
      </c>
      <c r="D206" s="12" t="s">
        <v>7</v>
      </c>
      <c r="E206" s="12" t="s">
        <v>35</v>
      </c>
      <c r="F206" s="12" t="s">
        <v>35</v>
      </c>
      <c r="G206" s="12" t="s">
        <v>10</v>
      </c>
      <c r="H206" s="14" t="s">
        <v>11</v>
      </c>
      <c r="I206" s="14"/>
      <c r="J206" s="12" t="s">
        <v>12</v>
      </c>
      <c r="K206" s="12" t="s">
        <v>13</v>
      </c>
      <c r="L206" s="39" t="s">
        <v>14</v>
      </c>
      <c r="M206" s="39"/>
      <c r="N206" s="12" t="s">
        <v>15</v>
      </c>
      <c r="O206" s="12" t="s">
        <v>16</v>
      </c>
      <c r="P206" s="12" t="s">
        <v>36</v>
      </c>
      <c r="Q206" s="12" t="s">
        <v>37</v>
      </c>
    </row>
    <row r="207" ht="15.75" spans="1:17">
      <c r="A207" s="11"/>
      <c r="B207" s="11"/>
      <c r="C207" s="15"/>
      <c r="D207" s="15"/>
      <c r="E207" s="28" t="s">
        <v>18</v>
      </c>
      <c r="F207" s="28"/>
      <c r="G207" s="15"/>
      <c r="H207" s="17" t="s">
        <v>19</v>
      </c>
      <c r="I207" s="17" t="s">
        <v>20</v>
      </c>
      <c r="J207" s="15"/>
      <c r="K207" s="15"/>
      <c r="L207" s="17" t="s">
        <v>19</v>
      </c>
      <c r="M207" s="17" t="s">
        <v>20</v>
      </c>
      <c r="N207" s="15"/>
      <c r="O207" s="15"/>
      <c r="P207" s="15"/>
      <c r="Q207" s="15"/>
    </row>
    <row r="208" s="3" customFormat="1" ht="23.25" spans="1:17">
      <c r="A208" s="29">
        <v>45684</v>
      </c>
      <c r="B208" s="29">
        <v>45684</v>
      </c>
      <c r="C208" s="54" t="s">
        <v>294</v>
      </c>
      <c r="D208" s="55" t="s">
        <v>178</v>
      </c>
      <c r="E208" s="56"/>
      <c r="F208" s="33"/>
      <c r="G208" s="57"/>
      <c r="H208" s="58"/>
      <c r="I208" s="58"/>
      <c r="J208" s="58"/>
      <c r="K208" s="58">
        <v>11530</v>
      </c>
      <c r="L208" s="64"/>
      <c r="M208" s="64"/>
      <c r="N208" s="64">
        <v>11530</v>
      </c>
      <c r="O208" s="65"/>
      <c r="P208" s="66" t="s">
        <v>295</v>
      </c>
      <c r="Q208" s="32"/>
    </row>
    <row r="209" s="4" customFormat="1" ht="12.75" spans="1:17">
      <c r="A209" s="29">
        <v>45807</v>
      </c>
      <c r="B209" s="29">
        <v>45807</v>
      </c>
      <c r="C209" s="54" t="s">
        <v>296</v>
      </c>
      <c r="D209" s="59" t="s">
        <v>173</v>
      </c>
      <c r="E209" s="32"/>
      <c r="F209" s="33"/>
      <c r="G209" s="60"/>
      <c r="H209" s="61"/>
      <c r="I209" s="61"/>
      <c r="J209" s="61"/>
      <c r="K209" s="61">
        <v>66030</v>
      </c>
      <c r="L209" s="67"/>
      <c r="M209" s="67"/>
      <c r="N209" s="64">
        <v>66030</v>
      </c>
      <c r="O209" s="68"/>
      <c r="P209" s="66"/>
      <c r="Q209" s="32"/>
    </row>
    <row r="210" s="3" customFormat="1" ht="12.75" spans="1:17">
      <c r="A210" s="29">
        <v>45807</v>
      </c>
      <c r="B210" s="29">
        <v>45807</v>
      </c>
      <c r="C210" s="54" t="s">
        <v>297</v>
      </c>
      <c r="D210" s="55" t="s">
        <v>173</v>
      </c>
      <c r="E210" s="56"/>
      <c r="F210" s="33"/>
      <c r="G210" s="57"/>
      <c r="H210" s="58"/>
      <c r="I210" s="58"/>
      <c r="J210" s="58"/>
      <c r="K210" s="58">
        <v>135060</v>
      </c>
      <c r="L210" s="64"/>
      <c r="M210" s="64"/>
      <c r="N210" s="64">
        <v>135060</v>
      </c>
      <c r="O210" s="65"/>
      <c r="P210" s="66"/>
      <c r="Q210" s="32"/>
    </row>
    <row r="211" s="3" customFormat="1" ht="12.75" spans="1:17">
      <c r="A211" s="29">
        <v>45807</v>
      </c>
      <c r="B211" s="29">
        <v>45807</v>
      </c>
      <c r="C211" s="54" t="s">
        <v>298</v>
      </c>
      <c r="D211" s="55" t="s">
        <v>173</v>
      </c>
      <c r="E211" s="56"/>
      <c r="F211" s="33"/>
      <c r="G211" s="57"/>
      <c r="H211" s="58"/>
      <c r="I211" s="58"/>
      <c r="J211" s="58">
        <v>1600</v>
      </c>
      <c r="K211" s="58"/>
      <c r="L211" s="64"/>
      <c r="M211" s="64"/>
      <c r="N211" s="64">
        <v>1600</v>
      </c>
      <c r="O211" s="65"/>
      <c r="P211" s="66"/>
      <c r="Q211" s="32"/>
    </row>
    <row r="212" s="3" customFormat="1" ht="12.75" spans="1:17">
      <c r="A212" s="29">
        <v>45807</v>
      </c>
      <c r="B212" s="29">
        <v>45807</v>
      </c>
      <c r="C212" s="54" t="s">
        <v>299</v>
      </c>
      <c r="D212" s="55" t="s">
        <v>173</v>
      </c>
      <c r="E212" s="56"/>
      <c r="F212" s="33"/>
      <c r="G212" s="57"/>
      <c r="H212" s="58"/>
      <c r="I212" s="58"/>
      <c r="J212" s="58"/>
      <c r="K212" s="58">
        <v>26250</v>
      </c>
      <c r="L212" s="64"/>
      <c r="M212" s="64"/>
      <c r="N212" s="64">
        <v>26250</v>
      </c>
      <c r="O212" s="65"/>
      <c r="P212" s="66"/>
      <c r="Q212" s="32"/>
    </row>
    <row r="213" s="4" customFormat="1" ht="12.75" spans="1:17">
      <c r="A213" s="29">
        <v>45808</v>
      </c>
      <c r="B213" s="29">
        <v>45808</v>
      </c>
      <c r="C213" s="54" t="s">
        <v>300</v>
      </c>
      <c r="D213" s="62" t="s">
        <v>178</v>
      </c>
      <c r="E213" s="32"/>
      <c r="F213" s="33"/>
      <c r="G213" s="60"/>
      <c r="H213" s="61"/>
      <c r="I213" s="61"/>
      <c r="J213" s="61"/>
      <c r="K213" s="61">
        <v>127040</v>
      </c>
      <c r="L213" s="67"/>
      <c r="M213" s="67"/>
      <c r="N213" s="64">
        <v>127040</v>
      </c>
      <c r="O213" s="68"/>
      <c r="P213" s="66"/>
      <c r="Q213" s="32"/>
    </row>
    <row r="214" s="4" customFormat="1" ht="12.75" spans="1:17">
      <c r="A214" s="29">
        <v>45815</v>
      </c>
      <c r="B214" s="29">
        <v>45815</v>
      </c>
      <c r="C214" s="54" t="s">
        <v>301</v>
      </c>
      <c r="D214" s="62" t="s">
        <v>173</v>
      </c>
      <c r="E214" s="32"/>
      <c r="F214" s="33"/>
      <c r="G214" s="60"/>
      <c r="H214" s="61"/>
      <c r="I214" s="61"/>
      <c r="J214" s="61"/>
      <c r="K214" s="61">
        <v>44240</v>
      </c>
      <c r="L214" s="67"/>
      <c r="M214" s="67"/>
      <c r="N214" s="64">
        <v>44240</v>
      </c>
      <c r="O214" s="68"/>
      <c r="P214" s="66"/>
      <c r="Q214" s="32"/>
    </row>
    <row r="215" s="4" customFormat="1" ht="12.75" spans="1:17">
      <c r="A215" s="29">
        <v>45815</v>
      </c>
      <c r="B215" s="29">
        <v>45815</v>
      </c>
      <c r="C215" s="54" t="s">
        <v>302</v>
      </c>
      <c r="D215" s="62" t="s">
        <v>173</v>
      </c>
      <c r="E215" s="32"/>
      <c r="F215" s="33"/>
      <c r="G215" s="60"/>
      <c r="H215" s="61"/>
      <c r="I215" s="61"/>
      <c r="J215" s="61">
        <v>5280</v>
      </c>
      <c r="K215" s="61"/>
      <c r="L215" s="67"/>
      <c r="M215" s="67"/>
      <c r="N215" s="64">
        <v>5280</v>
      </c>
      <c r="O215" s="68"/>
      <c r="P215" s="66"/>
      <c r="Q215" s="32"/>
    </row>
    <row r="216" s="4" customFormat="1" ht="12.75" spans="1:17">
      <c r="A216" s="29">
        <v>45819</v>
      </c>
      <c r="B216" s="29">
        <v>45819</v>
      </c>
      <c r="C216" s="54" t="s">
        <v>303</v>
      </c>
      <c r="D216" s="62" t="s">
        <v>173</v>
      </c>
      <c r="E216" s="32"/>
      <c r="F216" s="33"/>
      <c r="G216" s="60"/>
      <c r="H216" s="61"/>
      <c r="I216" s="61"/>
      <c r="J216" s="61">
        <v>16640</v>
      </c>
      <c r="K216" s="61"/>
      <c r="L216" s="67"/>
      <c r="M216" s="67"/>
      <c r="N216" s="64">
        <v>16640</v>
      </c>
      <c r="O216" s="68"/>
      <c r="P216" s="66"/>
      <c r="Q216" s="32"/>
    </row>
    <row r="217" s="4" customFormat="1" ht="12.75" spans="1:17">
      <c r="A217" s="29">
        <v>45822</v>
      </c>
      <c r="B217" s="29">
        <v>45822</v>
      </c>
      <c r="C217" s="54" t="s">
        <v>304</v>
      </c>
      <c r="D217" s="62" t="s">
        <v>178</v>
      </c>
      <c r="E217" s="32"/>
      <c r="F217" s="33"/>
      <c r="G217" s="60"/>
      <c r="H217" s="61"/>
      <c r="I217" s="61"/>
      <c r="J217" s="61"/>
      <c r="K217" s="61">
        <v>28200</v>
      </c>
      <c r="L217" s="67"/>
      <c r="M217" s="67"/>
      <c r="N217" s="64">
        <v>28200</v>
      </c>
      <c r="O217" s="68"/>
      <c r="P217" s="66"/>
      <c r="Q217" s="32"/>
    </row>
    <row r="218" s="4" customFormat="1" ht="12.75" spans="1:17">
      <c r="A218" s="29">
        <v>45825</v>
      </c>
      <c r="B218" s="29">
        <v>45825</v>
      </c>
      <c r="C218" s="54" t="s">
        <v>305</v>
      </c>
      <c r="D218" s="62" t="s">
        <v>173</v>
      </c>
      <c r="E218" s="32"/>
      <c r="F218" s="33"/>
      <c r="G218" s="60"/>
      <c r="H218" s="61"/>
      <c r="I218" s="61"/>
      <c r="J218" s="61"/>
      <c r="K218" s="61">
        <v>29370</v>
      </c>
      <c r="L218" s="67"/>
      <c r="M218" s="67"/>
      <c r="N218" s="64">
        <v>29370</v>
      </c>
      <c r="O218" s="68"/>
      <c r="P218" s="66"/>
      <c r="Q218" s="32"/>
    </row>
    <row r="219" s="4" customFormat="1" ht="12.75" spans="1:17">
      <c r="A219" s="29">
        <v>45825</v>
      </c>
      <c r="B219" s="29">
        <v>45825</v>
      </c>
      <c r="C219" s="54" t="s">
        <v>306</v>
      </c>
      <c r="D219" s="62" t="s">
        <v>173</v>
      </c>
      <c r="E219" s="32"/>
      <c r="F219" s="33"/>
      <c r="G219" s="60"/>
      <c r="H219" s="61"/>
      <c r="I219" s="61"/>
      <c r="J219" s="61"/>
      <c r="K219" s="61">
        <v>109780</v>
      </c>
      <c r="L219" s="67"/>
      <c r="M219" s="67"/>
      <c r="N219" s="64">
        <v>109780</v>
      </c>
      <c r="O219" s="68"/>
      <c r="P219" s="66"/>
      <c r="Q219" s="32"/>
    </row>
    <row r="220" s="4" customFormat="1" ht="12.75" spans="1:17">
      <c r="A220" s="29">
        <v>45832</v>
      </c>
      <c r="B220" s="29">
        <v>45832</v>
      </c>
      <c r="C220" s="54" t="s">
        <v>307</v>
      </c>
      <c r="D220" s="62" t="s">
        <v>173</v>
      </c>
      <c r="E220" s="32"/>
      <c r="F220" s="33"/>
      <c r="G220" s="60"/>
      <c r="H220" s="61"/>
      <c r="I220" s="61"/>
      <c r="J220" s="61"/>
      <c r="K220" s="61">
        <v>48150</v>
      </c>
      <c r="L220" s="67"/>
      <c r="M220" s="67"/>
      <c r="N220" s="64">
        <v>48150</v>
      </c>
      <c r="O220" s="68"/>
      <c r="P220" s="66"/>
      <c r="Q220" s="32"/>
    </row>
    <row r="221" s="4" customFormat="1" ht="12.75" spans="1:17">
      <c r="A221" s="29">
        <v>45835</v>
      </c>
      <c r="B221" s="29">
        <v>45835</v>
      </c>
      <c r="C221" s="54" t="s">
        <v>308</v>
      </c>
      <c r="D221" s="62" t="s">
        <v>178</v>
      </c>
      <c r="E221" s="32"/>
      <c r="F221" s="33"/>
      <c r="G221" s="60"/>
      <c r="H221" s="61"/>
      <c r="I221" s="61"/>
      <c r="J221" s="61"/>
      <c r="K221" s="61">
        <v>48150</v>
      </c>
      <c r="L221" s="67"/>
      <c r="M221" s="67"/>
      <c r="N221" s="64">
        <v>48150</v>
      </c>
      <c r="O221" s="68"/>
      <c r="P221" s="66"/>
      <c r="Q221" s="32"/>
    </row>
    <row r="222" s="4" customFormat="1" ht="12.75" spans="1:17">
      <c r="A222" s="29">
        <v>45841</v>
      </c>
      <c r="B222" s="29">
        <v>45841</v>
      </c>
      <c r="C222" s="54" t="s">
        <v>309</v>
      </c>
      <c r="D222" s="62" t="s">
        <v>310</v>
      </c>
      <c r="E222" s="32"/>
      <c r="F222" s="33"/>
      <c r="G222" s="60"/>
      <c r="H222" s="61"/>
      <c r="I222" s="61"/>
      <c r="J222" s="61"/>
      <c r="K222" s="61">
        <v>101250</v>
      </c>
      <c r="L222" s="67"/>
      <c r="M222" s="67"/>
      <c r="N222" s="64">
        <v>101250</v>
      </c>
      <c r="O222" s="68"/>
      <c r="P222" s="66"/>
      <c r="Q222" s="32"/>
    </row>
    <row r="223" s="4" customFormat="1" ht="12.75" spans="1:17">
      <c r="A223" s="29">
        <v>45847</v>
      </c>
      <c r="B223" s="29">
        <v>45847</v>
      </c>
      <c r="C223" s="54" t="s">
        <v>311</v>
      </c>
      <c r="D223" s="62" t="s">
        <v>310</v>
      </c>
      <c r="E223" s="32"/>
      <c r="F223" s="33"/>
      <c r="G223" s="60"/>
      <c r="H223" s="61"/>
      <c r="I223" s="61"/>
      <c r="J223" s="61">
        <v>2800</v>
      </c>
      <c r="K223" s="61"/>
      <c r="L223" s="67"/>
      <c r="M223" s="67"/>
      <c r="N223" s="64">
        <v>2800</v>
      </c>
      <c r="O223" s="68"/>
      <c r="P223" s="66"/>
      <c r="Q223" s="32"/>
    </row>
    <row r="224" s="4" customFormat="1" ht="12.75" spans="1:17">
      <c r="A224" s="29">
        <v>45855</v>
      </c>
      <c r="B224" s="29">
        <v>45855</v>
      </c>
      <c r="C224" s="54" t="s">
        <v>312</v>
      </c>
      <c r="D224" s="62" t="s">
        <v>173</v>
      </c>
      <c r="E224" s="32"/>
      <c r="F224" s="33"/>
      <c r="G224" s="60"/>
      <c r="H224" s="61"/>
      <c r="I224" s="61"/>
      <c r="J224" s="61">
        <v>2640</v>
      </c>
      <c r="K224" s="61"/>
      <c r="L224" s="67"/>
      <c r="M224" s="67"/>
      <c r="N224" s="64">
        <v>2640</v>
      </c>
      <c r="O224" s="68"/>
      <c r="P224" s="66"/>
      <c r="Q224" s="32"/>
    </row>
    <row r="225" s="4" customFormat="1" ht="12.75" spans="1:17">
      <c r="A225" s="29">
        <v>45855</v>
      </c>
      <c r="B225" s="29">
        <v>45855</v>
      </c>
      <c r="C225" s="54" t="s">
        <v>313</v>
      </c>
      <c r="D225" s="62" t="s">
        <v>173</v>
      </c>
      <c r="E225" s="32"/>
      <c r="F225" s="33"/>
      <c r="G225" s="60"/>
      <c r="H225" s="61"/>
      <c r="I225" s="61"/>
      <c r="J225" s="61"/>
      <c r="K225" s="61">
        <v>21000</v>
      </c>
      <c r="L225" s="67"/>
      <c r="M225" s="67"/>
      <c r="N225" s="64">
        <v>21000</v>
      </c>
      <c r="O225" s="68"/>
      <c r="P225" s="66"/>
      <c r="Q225" s="32"/>
    </row>
    <row r="226" s="4" customFormat="1" ht="12.75" spans="1:17">
      <c r="A226" s="29">
        <v>45855</v>
      </c>
      <c r="B226" s="29">
        <v>45855</v>
      </c>
      <c r="C226" s="54" t="s">
        <v>314</v>
      </c>
      <c r="D226" s="62" t="s">
        <v>310</v>
      </c>
      <c r="E226" s="32"/>
      <c r="F226" s="33"/>
      <c r="G226" s="60"/>
      <c r="H226" s="61"/>
      <c r="I226" s="61"/>
      <c r="J226" s="61">
        <v>1840</v>
      </c>
      <c r="K226" s="61"/>
      <c r="L226" s="67"/>
      <c r="M226" s="67"/>
      <c r="N226" s="64">
        <v>1840</v>
      </c>
      <c r="O226" s="68"/>
      <c r="P226" s="66"/>
      <c r="Q226" s="32"/>
    </row>
    <row r="227" s="4" customFormat="1" ht="12.75" spans="1:17">
      <c r="A227" s="29">
        <v>45862</v>
      </c>
      <c r="B227" s="29">
        <v>45862</v>
      </c>
      <c r="C227" s="54" t="s">
        <v>315</v>
      </c>
      <c r="D227" s="62" t="s">
        <v>310</v>
      </c>
      <c r="E227" s="32"/>
      <c r="F227" s="33"/>
      <c r="G227" s="60"/>
      <c r="H227" s="61"/>
      <c r="I227" s="61"/>
      <c r="J227" s="61"/>
      <c r="K227" s="61">
        <v>47400</v>
      </c>
      <c r="L227" s="67"/>
      <c r="M227" s="67"/>
      <c r="N227" s="64">
        <v>47400</v>
      </c>
      <c r="O227" s="68"/>
      <c r="P227" s="66"/>
      <c r="Q227" s="32"/>
    </row>
    <row r="228" s="4" customFormat="1" ht="12.75" spans="1:17">
      <c r="A228" s="29">
        <v>45868</v>
      </c>
      <c r="B228" s="29">
        <v>45868</v>
      </c>
      <c r="C228" s="54" t="s">
        <v>174</v>
      </c>
      <c r="D228" s="62" t="s">
        <v>173</v>
      </c>
      <c r="E228" s="32"/>
      <c r="F228" s="33"/>
      <c r="G228" s="60"/>
      <c r="H228" s="61"/>
      <c r="I228" s="61"/>
      <c r="J228" s="61">
        <v>6160</v>
      </c>
      <c r="K228" s="61"/>
      <c r="L228" s="67"/>
      <c r="M228" s="67"/>
      <c r="N228" s="64">
        <v>6160</v>
      </c>
      <c r="O228" s="68"/>
      <c r="P228" s="66"/>
      <c r="Q228" s="32"/>
    </row>
    <row r="229" spans="1:17">
      <c r="A229" s="24" t="s">
        <v>15</v>
      </c>
      <c r="B229" s="20"/>
      <c r="C229" s="25"/>
      <c r="D229" s="31"/>
      <c r="E229" s="37"/>
      <c r="F229" s="50"/>
      <c r="G229" s="26">
        <f>SUM(G208:G228)</f>
        <v>0</v>
      </c>
      <c r="H229" s="26">
        <f t="shared" ref="H229:N229" si="5">SUM(H208:H228)</f>
        <v>0</v>
      </c>
      <c r="I229" s="26">
        <f t="shared" si="5"/>
        <v>0</v>
      </c>
      <c r="J229" s="26">
        <f t="shared" si="5"/>
        <v>36960</v>
      </c>
      <c r="K229" s="26">
        <f t="shared" si="5"/>
        <v>843450</v>
      </c>
      <c r="L229" s="26">
        <f t="shared" si="5"/>
        <v>0</v>
      </c>
      <c r="M229" s="26">
        <f t="shared" si="5"/>
        <v>0</v>
      </c>
      <c r="N229" s="26">
        <f t="shared" si="5"/>
        <v>880410</v>
      </c>
      <c r="O229" s="40"/>
      <c r="P229" s="25"/>
      <c r="Q229" s="18"/>
    </row>
    <row r="234" spans="2:9">
      <c r="B234" t="s">
        <v>249</v>
      </c>
      <c r="I234" t="s">
        <v>250</v>
      </c>
    </row>
    <row r="236" spans="2:9">
      <c r="B236" t="s">
        <v>251</v>
      </c>
      <c r="I236" t="s">
        <v>252</v>
      </c>
    </row>
    <row r="237" spans="2:9">
      <c r="B237" t="s">
        <v>253</v>
      </c>
      <c r="I237" t="s">
        <v>254</v>
      </c>
    </row>
    <row r="244" spans="1:17">
      <c r="A244" s="5" t="s">
        <v>316</v>
      </c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1:17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1:1">
      <c r="A246" s="6"/>
    </row>
    <row r="247" spans="1:17">
      <c r="A247" s="7" t="s">
        <v>34</v>
      </c>
      <c r="B247" s="7"/>
      <c r="C247" s="7"/>
      <c r="D247" s="8"/>
      <c r="E247" s="27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38"/>
      <c r="Q247" s="42"/>
    </row>
    <row r="248" spans="1:17">
      <c r="A248" s="11" t="s">
        <v>4</v>
      </c>
      <c r="B248" s="11" t="s">
        <v>5</v>
      </c>
      <c r="C248" s="12" t="s">
        <v>6</v>
      </c>
      <c r="D248" s="12" t="s">
        <v>7</v>
      </c>
      <c r="E248" s="12" t="s">
        <v>8</v>
      </c>
      <c r="F248" s="12" t="s">
        <v>35</v>
      </c>
      <c r="G248" s="12" t="s">
        <v>10</v>
      </c>
      <c r="H248" s="14" t="s">
        <v>11</v>
      </c>
      <c r="I248" s="14"/>
      <c r="J248" s="12" t="s">
        <v>12</v>
      </c>
      <c r="K248" s="12" t="s">
        <v>13</v>
      </c>
      <c r="L248" s="39" t="s">
        <v>14</v>
      </c>
      <c r="M248" s="39"/>
      <c r="N248" s="12" t="s">
        <v>15</v>
      </c>
      <c r="O248" s="12" t="s">
        <v>16</v>
      </c>
      <c r="P248" s="12" t="s">
        <v>36</v>
      </c>
      <c r="Q248" s="12" t="s">
        <v>37</v>
      </c>
    </row>
    <row r="249" ht="15.75" spans="1:17">
      <c r="A249" s="11"/>
      <c r="B249" s="11"/>
      <c r="C249" s="15"/>
      <c r="D249" s="15"/>
      <c r="E249" s="28" t="s">
        <v>18</v>
      </c>
      <c r="F249" s="28"/>
      <c r="G249" s="15"/>
      <c r="H249" s="17" t="s">
        <v>19</v>
      </c>
      <c r="I249" s="17" t="s">
        <v>20</v>
      </c>
      <c r="J249" s="15"/>
      <c r="K249" s="15"/>
      <c r="L249" s="17" t="s">
        <v>19</v>
      </c>
      <c r="M249" s="17" t="s">
        <v>20</v>
      </c>
      <c r="N249" s="15"/>
      <c r="O249" s="15"/>
      <c r="P249" s="15"/>
      <c r="Q249" s="15"/>
    </row>
    <row r="250" s="1" customFormat="1" ht="12.95" customHeight="1" spans="1:17">
      <c r="A250" s="18">
        <v>45734</v>
      </c>
      <c r="B250" s="18">
        <v>45734</v>
      </c>
      <c r="C250" s="19" t="s">
        <v>317</v>
      </c>
      <c r="D250" s="31" t="s">
        <v>217</v>
      </c>
      <c r="E250" s="32"/>
      <c r="F250" s="63"/>
      <c r="G250" s="23"/>
      <c r="H250" s="23"/>
      <c r="I250" s="23"/>
      <c r="J250" s="23">
        <v>260.96</v>
      </c>
      <c r="K250" s="23"/>
      <c r="L250" s="23"/>
      <c r="M250" s="23"/>
      <c r="N250" s="23">
        <v>260.96</v>
      </c>
      <c r="O250" s="40"/>
      <c r="P250" s="25" t="s">
        <v>318</v>
      </c>
      <c r="Q250" s="18"/>
    </row>
    <row r="251" s="1" customFormat="1" ht="12.95" customHeight="1" spans="1:17">
      <c r="A251" s="18">
        <v>45836</v>
      </c>
      <c r="B251" s="18">
        <v>45836</v>
      </c>
      <c r="C251" s="19" t="s">
        <v>319</v>
      </c>
      <c r="D251" s="31" t="s">
        <v>224</v>
      </c>
      <c r="E251" s="32">
        <v>45836</v>
      </c>
      <c r="F251" s="63">
        <v>48087</v>
      </c>
      <c r="G251" s="23"/>
      <c r="H251" s="23"/>
      <c r="I251" s="23"/>
      <c r="J251" s="23"/>
      <c r="K251" s="23">
        <v>87500</v>
      </c>
      <c r="L251" s="23"/>
      <c r="M251" s="23"/>
      <c r="N251" s="23">
        <v>87500</v>
      </c>
      <c r="O251" s="40"/>
      <c r="P251" s="25"/>
      <c r="Q251" s="18"/>
    </row>
    <row r="252" s="1" customFormat="1" ht="12.95" customHeight="1" spans="1:17">
      <c r="A252" s="18">
        <v>45840</v>
      </c>
      <c r="B252" s="18">
        <v>45840</v>
      </c>
      <c r="C252" s="19" t="s">
        <v>320</v>
      </c>
      <c r="D252" s="31" t="s">
        <v>188</v>
      </c>
      <c r="E252" s="32"/>
      <c r="F252" s="63">
        <v>48089</v>
      </c>
      <c r="G252" s="23"/>
      <c r="H252" s="23"/>
      <c r="I252" s="23"/>
      <c r="J252" s="23">
        <v>17776</v>
      </c>
      <c r="K252" s="23"/>
      <c r="L252" s="23"/>
      <c r="M252" s="23"/>
      <c r="N252" s="23">
        <v>17776</v>
      </c>
      <c r="O252" s="40"/>
      <c r="P252" s="25"/>
      <c r="Q252" s="18"/>
    </row>
    <row r="253" s="1" customFormat="1" ht="12.95" customHeight="1" spans="1:17">
      <c r="A253" s="18">
        <v>45840</v>
      </c>
      <c r="B253" s="18">
        <v>45840</v>
      </c>
      <c r="C253" s="19" t="s">
        <v>321</v>
      </c>
      <c r="D253" s="31" t="s">
        <v>221</v>
      </c>
      <c r="E253" s="32"/>
      <c r="F253" s="63">
        <v>48090</v>
      </c>
      <c r="G253" s="23"/>
      <c r="H253" s="23"/>
      <c r="I253" s="23"/>
      <c r="J253" s="23">
        <v>24332</v>
      </c>
      <c r="K253" s="23"/>
      <c r="L253" s="23"/>
      <c r="M253" s="23"/>
      <c r="N253" s="23">
        <v>24332</v>
      </c>
      <c r="O253" s="40"/>
      <c r="P253" s="25"/>
      <c r="Q253" s="18"/>
    </row>
    <row r="254" s="1" customFormat="1" ht="12.95" customHeight="1" spans="1:17">
      <c r="A254" s="18">
        <v>45840</v>
      </c>
      <c r="B254" s="18">
        <v>45840</v>
      </c>
      <c r="C254" s="19" t="s">
        <v>322</v>
      </c>
      <c r="D254" s="31" t="s">
        <v>221</v>
      </c>
      <c r="E254" s="32"/>
      <c r="F254" s="63">
        <v>48090</v>
      </c>
      <c r="G254" s="23"/>
      <c r="H254" s="23"/>
      <c r="I254" s="23"/>
      <c r="J254" s="23"/>
      <c r="K254" s="23">
        <v>29550</v>
      </c>
      <c r="L254" s="23"/>
      <c r="M254" s="23"/>
      <c r="N254" s="23">
        <v>29550</v>
      </c>
      <c r="O254" s="40"/>
      <c r="P254" s="25"/>
      <c r="Q254" s="18"/>
    </row>
    <row r="255" s="1" customFormat="1" ht="12.95" customHeight="1" spans="1:17">
      <c r="A255" s="18">
        <v>45843</v>
      </c>
      <c r="B255" s="18">
        <v>45843</v>
      </c>
      <c r="C255" s="19" t="s">
        <v>323</v>
      </c>
      <c r="D255" s="31" t="s">
        <v>216</v>
      </c>
      <c r="E255" s="32">
        <v>45853</v>
      </c>
      <c r="F255" s="63">
        <v>48093</v>
      </c>
      <c r="G255" s="23"/>
      <c r="H255" s="23"/>
      <c r="I255" s="23"/>
      <c r="J255" s="23"/>
      <c r="K255" s="23">
        <v>154500</v>
      </c>
      <c r="L255" s="23"/>
      <c r="M255" s="23"/>
      <c r="N255" s="23">
        <v>154500</v>
      </c>
      <c r="O255" s="40"/>
      <c r="P255" s="25"/>
      <c r="Q255" s="18"/>
    </row>
    <row r="256" s="1" customFormat="1" ht="12.95" customHeight="1" spans="1:17">
      <c r="A256" s="18">
        <v>45857</v>
      </c>
      <c r="B256" s="18">
        <v>45857</v>
      </c>
      <c r="C256" s="19" t="s">
        <v>324</v>
      </c>
      <c r="D256" s="31" t="s">
        <v>221</v>
      </c>
      <c r="E256" s="32">
        <v>45859</v>
      </c>
      <c r="F256" s="63">
        <v>48094</v>
      </c>
      <c r="G256" s="23"/>
      <c r="H256" s="23"/>
      <c r="I256" s="23"/>
      <c r="J256" s="23">
        <v>18400</v>
      </c>
      <c r="K256" s="23"/>
      <c r="L256" s="23"/>
      <c r="M256" s="23"/>
      <c r="N256" s="23">
        <v>18400</v>
      </c>
      <c r="O256" s="40"/>
      <c r="P256" s="25"/>
      <c r="Q256" s="18"/>
    </row>
    <row r="257" s="1" customFormat="1" ht="12.95" customHeight="1" spans="1:17">
      <c r="A257" s="18">
        <v>45857</v>
      </c>
      <c r="B257" s="18">
        <v>45857</v>
      </c>
      <c r="C257" s="19" t="s">
        <v>325</v>
      </c>
      <c r="D257" s="31" t="s">
        <v>221</v>
      </c>
      <c r="E257" s="32">
        <v>45859</v>
      </c>
      <c r="F257" s="63">
        <v>48094</v>
      </c>
      <c r="G257" s="23"/>
      <c r="H257" s="23"/>
      <c r="I257" s="23"/>
      <c r="J257" s="23"/>
      <c r="K257" s="23">
        <v>81000</v>
      </c>
      <c r="L257" s="23"/>
      <c r="M257" s="23"/>
      <c r="N257" s="23">
        <v>81000</v>
      </c>
      <c r="O257" s="40"/>
      <c r="P257" s="25"/>
      <c r="Q257" s="18"/>
    </row>
    <row r="258" s="1" customFormat="1" ht="12.95" customHeight="1" spans="1:17">
      <c r="A258" s="18">
        <v>45864</v>
      </c>
      <c r="B258" s="18">
        <v>45864</v>
      </c>
      <c r="C258" s="19" t="s">
        <v>222</v>
      </c>
      <c r="D258" s="31" t="s">
        <v>326</v>
      </c>
      <c r="E258" s="32">
        <v>45866</v>
      </c>
      <c r="F258" s="63">
        <v>48096</v>
      </c>
      <c r="G258" s="23"/>
      <c r="H258" s="23"/>
      <c r="I258" s="23"/>
      <c r="J258" s="23">
        <v>5760</v>
      </c>
      <c r="K258" s="23"/>
      <c r="L258" s="23"/>
      <c r="M258" s="23"/>
      <c r="N258" s="23">
        <v>5760</v>
      </c>
      <c r="O258" s="40"/>
      <c r="P258" s="25"/>
      <c r="Q258" s="18"/>
    </row>
    <row r="259" spans="1:17">
      <c r="A259" s="24" t="s">
        <v>15</v>
      </c>
      <c r="B259" s="20"/>
      <c r="C259" s="25"/>
      <c r="D259" s="31"/>
      <c r="E259" s="32"/>
      <c r="F259" s="50"/>
      <c r="G259" s="26">
        <f>SUM(G250:G258)</f>
        <v>0</v>
      </c>
      <c r="H259" s="26">
        <f t="shared" ref="H259:N259" si="6">SUM(H250:H258)</f>
        <v>0</v>
      </c>
      <c r="I259" s="26">
        <f t="shared" si="6"/>
        <v>0</v>
      </c>
      <c r="J259" s="26">
        <f t="shared" si="6"/>
        <v>66528.96</v>
      </c>
      <c r="K259" s="26">
        <f t="shared" si="6"/>
        <v>352550</v>
      </c>
      <c r="L259" s="26">
        <f t="shared" si="6"/>
        <v>0</v>
      </c>
      <c r="M259" s="26">
        <f t="shared" si="6"/>
        <v>0</v>
      </c>
      <c r="N259" s="26">
        <f t="shared" si="6"/>
        <v>419078.96</v>
      </c>
      <c r="O259" s="40"/>
      <c r="P259" s="25"/>
      <c r="Q259" s="18"/>
    </row>
    <row r="264" spans="2:9">
      <c r="B264" t="s">
        <v>249</v>
      </c>
      <c r="I264" t="s">
        <v>250</v>
      </c>
    </row>
    <row r="266" spans="2:9">
      <c r="B266" t="s">
        <v>251</v>
      </c>
      <c r="I266" t="s">
        <v>252</v>
      </c>
    </row>
    <row r="267" spans="2:9">
      <c r="B267" t="s">
        <v>253</v>
      </c>
      <c r="I267" t="s">
        <v>254</v>
      </c>
    </row>
  </sheetData>
  <sortState ref="A213:Q225">
    <sortCondition ref="C213:C225"/>
  </sortState>
  <mergeCells count="112">
    <mergeCell ref="A4:C4"/>
    <mergeCell ref="H5:I5"/>
    <mergeCell ref="L5:M5"/>
    <mergeCell ref="A51:C51"/>
    <mergeCell ref="H52:I52"/>
    <mergeCell ref="L52:M52"/>
    <mergeCell ref="A90:C90"/>
    <mergeCell ref="H91:I91"/>
    <mergeCell ref="L91:M91"/>
    <mergeCell ref="A128:C128"/>
    <mergeCell ref="H129:I129"/>
    <mergeCell ref="L129:M129"/>
    <mergeCell ref="A162:C162"/>
    <mergeCell ref="H163:I163"/>
    <mergeCell ref="L163:M163"/>
    <mergeCell ref="A205:C205"/>
    <mergeCell ref="H206:I206"/>
    <mergeCell ref="L206:M206"/>
    <mergeCell ref="A247:C247"/>
    <mergeCell ref="H248:I248"/>
    <mergeCell ref="L248:M248"/>
    <mergeCell ref="A5:A6"/>
    <mergeCell ref="A52:A53"/>
    <mergeCell ref="A91:A92"/>
    <mergeCell ref="A129:A130"/>
    <mergeCell ref="A163:A164"/>
    <mergeCell ref="A206:A207"/>
    <mergeCell ref="A248:A249"/>
    <mergeCell ref="B5:B6"/>
    <mergeCell ref="B52:B53"/>
    <mergeCell ref="B91:B92"/>
    <mergeCell ref="B129:B130"/>
    <mergeCell ref="B163:B164"/>
    <mergeCell ref="B206:B207"/>
    <mergeCell ref="B248:B249"/>
    <mergeCell ref="C5:C6"/>
    <mergeCell ref="C52:C53"/>
    <mergeCell ref="C91:C92"/>
    <mergeCell ref="C129:C130"/>
    <mergeCell ref="C163:C164"/>
    <mergeCell ref="C206:C207"/>
    <mergeCell ref="C248:C249"/>
    <mergeCell ref="D5:D6"/>
    <mergeCell ref="D52:D53"/>
    <mergeCell ref="D91:D92"/>
    <mergeCell ref="D129:D130"/>
    <mergeCell ref="D163:D164"/>
    <mergeCell ref="D206:D207"/>
    <mergeCell ref="D248:D249"/>
    <mergeCell ref="F5:F6"/>
    <mergeCell ref="F52:F53"/>
    <mergeCell ref="F91:F92"/>
    <mergeCell ref="F129:F130"/>
    <mergeCell ref="F163:F164"/>
    <mergeCell ref="F206:F207"/>
    <mergeCell ref="F248:F249"/>
    <mergeCell ref="G5:G6"/>
    <mergeCell ref="G52:G53"/>
    <mergeCell ref="G91:G92"/>
    <mergeCell ref="G129:G130"/>
    <mergeCell ref="G163:G164"/>
    <mergeCell ref="G206:G207"/>
    <mergeCell ref="G248:G249"/>
    <mergeCell ref="J5:J6"/>
    <mergeCell ref="J52:J53"/>
    <mergeCell ref="J91:J92"/>
    <mergeCell ref="J129:J130"/>
    <mergeCell ref="J163:J164"/>
    <mergeCell ref="J206:J207"/>
    <mergeCell ref="J248:J249"/>
    <mergeCell ref="K5:K6"/>
    <mergeCell ref="K52:K53"/>
    <mergeCell ref="K91:K92"/>
    <mergeCell ref="K129:K130"/>
    <mergeCell ref="K163:K164"/>
    <mergeCell ref="K206:K207"/>
    <mergeCell ref="K248:K249"/>
    <mergeCell ref="N5:N6"/>
    <mergeCell ref="N52:N53"/>
    <mergeCell ref="N91:N92"/>
    <mergeCell ref="N129:N130"/>
    <mergeCell ref="N163:N164"/>
    <mergeCell ref="N206:N207"/>
    <mergeCell ref="N248:N249"/>
    <mergeCell ref="O5:O6"/>
    <mergeCell ref="O52:O53"/>
    <mergeCell ref="O91:O92"/>
    <mergeCell ref="O129:O130"/>
    <mergeCell ref="O163:O164"/>
    <mergeCell ref="O206:O207"/>
    <mergeCell ref="O248:O249"/>
    <mergeCell ref="P5:P6"/>
    <mergeCell ref="P52:P53"/>
    <mergeCell ref="P91:P92"/>
    <mergeCell ref="P129:P130"/>
    <mergeCell ref="P163:P164"/>
    <mergeCell ref="P206:P207"/>
    <mergeCell ref="P248:P249"/>
    <mergeCell ref="Q5:Q6"/>
    <mergeCell ref="Q52:Q53"/>
    <mergeCell ref="Q91:Q92"/>
    <mergeCell ref="Q129:Q130"/>
    <mergeCell ref="Q163:Q164"/>
    <mergeCell ref="Q206:Q207"/>
    <mergeCell ref="Q248:Q249"/>
    <mergeCell ref="A1:Q2"/>
    <mergeCell ref="A48:Q49"/>
    <mergeCell ref="A87:Q88"/>
    <mergeCell ref="A125:Q126"/>
    <mergeCell ref="A159:Q160"/>
    <mergeCell ref="A202:Q203"/>
    <mergeCell ref="A244:Q245"/>
  </mergeCells>
  <pageMargins left="0.236111111111111" right="0.236111111111111" top="0.511805555555556" bottom="0.472222222222222" header="0.393055555555556" footer="0.393055555555556"/>
  <pageSetup paperSize="9" scale="93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BACOLOD</vt:lpstr>
      <vt:lpstr>CDO</vt:lpstr>
      <vt:lpstr>CEBU</vt:lpstr>
      <vt:lpstr>DAGUPAN</vt:lpstr>
      <vt:lpstr>DAVAO</vt:lpstr>
      <vt:lpstr>ILO-ILO</vt:lpstr>
      <vt:lpstr>PAMPANGA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2025-11-13T03:10:49Z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9E21F90046EA4571B9C84BE47C03D877</vt:lpwstr>
  </property>
  <property fmtid="{D5CDD505-2E9C-101B-9397-08002B2CF9AE}" pid="3" name="KSOProductBuildVer">
    <vt:lpwstr>1033-12.2.0.21546</vt:lpwstr>
  </property>
</Properties>
</file>