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<sst xmlns="http://schemas.openxmlformats.org/spreadsheetml/2006/main" count="1307" uniqueCount="369">
  <si>
    <t>KOLIN PHILIPPINES INT'L INC</t>
  </si>
  <si>
    <t>SERVICE INCOME (BACOLOD)</t>
  </si>
  <si>
    <t>FOR THE MONTH OF JUNE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</si>
  <si>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</si>
  <si>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</si>
  <si>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</si>
  <si>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</si>
  <si>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</si>
  <si>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</si>
  <si>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</si>
  <si>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</si>
  <si>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</si>
  <si>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</si>
  <si>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</si>
  <si>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</si>
  <si>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</si>
  <si>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</si>
  <si>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</si>
  <si>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</si>
  <si>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</si>
  <si>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</si>
  <si>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BAC-00008605</t>
  </si>
  <si>
    <t>BACOLOD POLARIS ENTEPRISE INC.</t>
  </si>
  <si>
    <t>NIG MARKETING</t>
  </si>
  <si>
    <t>PR#47792, 05.14.2025</t>
  </si>
  <si>
    <t>PR#47796, 06.24.2025</t>
  </si>
  <si>
    <t>PR#47797, 06.25.2025</t>
  </si>
  <si>
    <t>PR#47797, 06.25.2026</t>
  </si>
  <si>
    <t>PR#47797, 06.25.2027</t>
  </si>
  <si>
    <t>BAC-00008842</t>
  </si>
  <si>
    <t>LJN AIRCONDITIONING SERVICE</t>
  </si>
  <si>
    <t>BAC-00008846</t>
  </si>
  <si>
    <t>JISON, JOSEPH</t>
  </si>
  <si>
    <t>BAC-00008847</t>
  </si>
  <si>
    <t>BAC-00008864</t>
  </si>
  <si>
    <t>MF &amp; A ADMINISTRATIVE SERVICES</t>
  </si>
  <si>
    <t>BAC-00008865</t>
  </si>
  <si>
    <t>LOPUES SAN SEBASTIAN</t>
  </si>
  <si>
    <t>RDE APPLIANCE SERVICE CENTER</t>
  </si>
  <si>
    <t>JJTJ FOOD SUPPLY TRADING</t>
  </si>
  <si>
    <t>QUINCA, JULIUS</t>
  </si>
  <si>
    <t>SUB-TOTAL</t>
  </si>
  <si>
    <t xml:space="preserve">  </t>
  </si>
  <si>
    <t>ACCOUNTS RECEIVABLE</t>
  </si>
  <si>
    <t>SI/PR</t>
  </si>
  <si>
    <t>REMARKS</t>
  </si>
  <si>
    <t>CHECK DATE</t>
  </si>
  <si>
    <t>BAC-00008861</t>
  </si>
  <si>
    <t>BAC-00008863</t>
  </si>
  <si>
    <t>MAC JILS REFRIGERATION AND AIRCON REPAIR SHOP</t>
  </si>
  <si>
    <t>DJB AIRCON &amp; REFRIGERATION REPAIR SHOP</t>
  </si>
  <si>
    <t>GAB APPLIANCE SERVICE CENTER</t>
  </si>
  <si>
    <t>47794/47795</t>
  </si>
  <si>
    <t>TOTAL REVENUE FOR THE MONTH JUNE 2025</t>
  </si>
  <si>
    <t xml:space="preserve"> RECEIVABLE COLLECTED</t>
  </si>
  <si>
    <t>ACCOMMODATION</t>
  </si>
  <si>
    <t>BAC-00008685</t>
  </si>
  <si>
    <t>BAC-00008715</t>
  </si>
  <si>
    <t>BAC-00008686</t>
  </si>
  <si>
    <t>BAC-00008660</t>
  </si>
  <si>
    <t>TOTAL SERVICE RECEIVABLES FOR THE MONTH OF JUNE 2025</t>
  </si>
  <si>
    <t>SERVICE INCOME (CDO)</t>
  </si>
  <si>
    <t>CDO-00009654</t>
  </si>
  <si>
    <t>BRO REFRIGERATION &amp; AIRCONDITIONING SERVICES</t>
  </si>
  <si>
    <t>CDO-00009655</t>
  </si>
  <si>
    <t xml:space="preserve">GAB AIRCONDITIONING </t>
  </si>
  <si>
    <t>CDO-00009657</t>
  </si>
  <si>
    <t>CABAZON, GEMRY</t>
  </si>
  <si>
    <t>CDO-00009663</t>
  </si>
  <si>
    <t>CKF REF &amp; AIRCONDITIONING SERVICES</t>
  </si>
  <si>
    <t>COLD PRO REFRIGERATION &amp; AIRCONDITIONING SERVICE CENTER</t>
  </si>
  <si>
    <t>EMCOR INC.</t>
  </si>
  <si>
    <t>MC DOD'S REF AIRCON SPAREPARTS &amp; SERVICES</t>
  </si>
  <si>
    <t>REE COOLING SERVICES</t>
  </si>
  <si>
    <t>MI &amp; I REFRIGERATION AND AIRCONDITIONING SERVICES</t>
  </si>
  <si>
    <t xml:space="preserve">ENCABO, REY </t>
  </si>
  <si>
    <t xml:space="preserve">MI &amp; I REFRIGERATION AND AIRCONDITIONING SERVICES </t>
  </si>
  <si>
    <t>SILVEROSE REFRIGERATION &amp; AIRCONDITIONING SERVICE CENTER</t>
  </si>
  <si>
    <t>SALISE, HAILE</t>
  </si>
  <si>
    <t>POSTRERO AIDING</t>
  </si>
  <si>
    <t>QUEENKRIST REFRIGERATION &amp; AIRCONDITIONING PARTS &amp; SERVICES</t>
  </si>
  <si>
    <t>J AIRCONDITIONING &amp; REFRIGERATION SERVICES</t>
  </si>
  <si>
    <t>43743, 43744</t>
  </si>
  <si>
    <t>IRTECH AIRCON &amp; REFRIGERATION SERVICES</t>
  </si>
  <si>
    <t>CDO-00009279</t>
  </si>
  <si>
    <t>EMCOR, INC. TIGUMA</t>
  </si>
  <si>
    <t>SERVICE INCOME (CEBU)</t>
  </si>
  <si>
    <t>SI/CR</t>
  </si>
  <si>
    <t>PR#46838, 5.27.25</t>
  </si>
  <si>
    <t>K.L.K.A</t>
  </si>
  <si>
    <t>H-DVANCE REF. AND AIRCONDITIONING REPAIR &amp; SERVICES</t>
  </si>
  <si>
    <t>FAMADOR, MARY JANE</t>
  </si>
  <si>
    <t>NEAD TRADING</t>
  </si>
  <si>
    <t>CUARTOFRIO ELECTRONIC SERVICE CENTER</t>
  </si>
  <si>
    <t>ZGV EXCEL AIRCON SERVICES</t>
  </si>
  <si>
    <t>VEJUMAR CORP</t>
  </si>
  <si>
    <t>PR#46840, 06.10.25</t>
  </si>
  <si>
    <t>SEIM CONSTRUCTION</t>
  </si>
  <si>
    <t>RCM AIRCONDITIONING</t>
  </si>
  <si>
    <t>JEL REFRIGERATION &amp; AIRCONDITIONING SERVICES</t>
  </si>
  <si>
    <t>GONZALES, OLIVER</t>
  </si>
  <si>
    <t>CARL ELECTRONICS REF AND AIRCON</t>
  </si>
  <si>
    <t>NEW WHITELINES REF. AND AIRCON SERVICES</t>
  </si>
  <si>
    <t>GODINEZ, JOSE MARI</t>
  </si>
  <si>
    <t>CEB-00009990</t>
  </si>
  <si>
    <t>UNITED MULTI SYSTEM SOLUTIONS INC.</t>
  </si>
  <si>
    <t>CEB-00010037</t>
  </si>
  <si>
    <t>CEB-00010038</t>
  </si>
  <si>
    <t>CEB-00010040</t>
  </si>
  <si>
    <t>CEB-00010065</t>
  </si>
  <si>
    <t>ECOOL PHILS. CORP.</t>
  </si>
  <si>
    <t>CEB-00010069</t>
  </si>
  <si>
    <t>CEB-00010070</t>
  </si>
  <si>
    <t>CEB-00010099</t>
  </si>
  <si>
    <t>CEB-00010101</t>
  </si>
  <si>
    <t xml:space="preserve"> </t>
  </si>
  <si>
    <t>EMCOR INC. PALAWAN</t>
  </si>
  <si>
    <t>SERVICE INCOME (DAGUPAN)</t>
  </si>
  <si>
    <t>DIZON, MARVIN</t>
  </si>
  <si>
    <t>GATDULA, LLOYD</t>
  </si>
  <si>
    <t>DAG-00015198</t>
  </si>
  <si>
    <t>RAEL KITZ CORPORATION</t>
  </si>
  <si>
    <t>DAG-00015199</t>
  </si>
  <si>
    <t>MAGANDIA, EBRAHIM</t>
  </si>
  <si>
    <t>DAG-00015200</t>
  </si>
  <si>
    <t>MORTIZ, ARNOLD</t>
  </si>
  <si>
    <t>DAG-00015213</t>
  </si>
  <si>
    <t>ESSILOR PHILIPPINES</t>
  </si>
  <si>
    <t>overpayment .02</t>
  </si>
  <si>
    <t>DAG-00015218</t>
  </si>
  <si>
    <t>DAG-00015244</t>
  </si>
  <si>
    <t>ALAP AIRCON AND REFRIGERATION SERVICES</t>
  </si>
  <si>
    <t>DAG-00015263</t>
  </si>
  <si>
    <t>FERNANDEZ, PEPITO</t>
  </si>
  <si>
    <t>DAG-00015264</t>
  </si>
  <si>
    <t>SOLIS APPLIANCE SERVICE CENTER</t>
  </si>
  <si>
    <t>DAG-00015268</t>
  </si>
  <si>
    <t>GREEN AIR REFRIGERATION AIRCON AND ELECTTRONICS SVC</t>
  </si>
  <si>
    <t>DAG-00015312</t>
  </si>
  <si>
    <t>CAPITAL AIRCONDITIONING &amp; SERVICE CENTER</t>
  </si>
  <si>
    <t>650 (104) over charge SF</t>
  </si>
  <si>
    <t>258 overcharge SF (500)</t>
  </si>
  <si>
    <t>JEFF AIR CONDITION AND REFRIGERATION MAINTENANCE SERVICES</t>
  </si>
  <si>
    <t>RESCIGNO, DARREN</t>
  </si>
  <si>
    <t>ROMERZAN AIRCON AND REFRIGERATION SERVICES</t>
  </si>
  <si>
    <t>SPEEDCOOL TECH REFRIGERATION &amp; AIRCONDITIONING SERVICE</t>
  </si>
  <si>
    <t>JMD AIRCONICE REPAIR SHOP</t>
  </si>
  <si>
    <t>DAG-00015235</t>
  </si>
  <si>
    <t>MEGAWORK APPLIANCE SERVICE CENTER</t>
  </si>
  <si>
    <t>DAG-00015236</t>
  </si>
  <si>
    <t>DAG-00015237</t>
  </si>
  <si>
    <t>RL MANAOAT REF. &amp; AIRCON SERVICE CENTER</t>
  </si>
  <si>
    <t>DAG-00015239</t>
  </si>
  <si>
    <t>RSK APPLIANCES REPAIR SHOP</t>
  </si>
  <si>
    <t>DAG-00015240</t>
  </si>
  <si>
    <t>DAG-00015412</t>
  </si>
  <si>
    <t>NEW TARLAC NORTHERN MARKETING</t>
  </si>
  <si>
    <t>DAG-00015415</t>
  </si>
  <si>
    <t>NEW TARLAC  NORTHERN MARKETING</t>
  </si>
  <si>
    <t>DAG-00015153</t>
  </si>
  <si>
    <t>DAG-00015179</t>
  </si>
  <si>
    <t>SERVICE INCOME (DAVAO)</t>
  </si>
  <si>
    <t>SERVICE INCOME</t>
  </si>
  <si>
    <t>RJJ HORSE POWER AIRCONDITIONING SERVICES</t>
  </si>
  <si>
    <t>DAV-00005094</t>
  </si>
  <si>
    <t>CARPIO, CECELIA</t>
  </si>
  <si>
    <t>DAV-00005096</t>
  </si>
  <si>
    <t>DAV-00005097</t>
  </si>
  <si>
    <t>MOANA REF &amp; AIRCON SERVICE CENTER</t>
  </si>
  <si>
    <t>DAV-00005098</t>
  </si>
  <si>
    <t>C &amp; S REF AND AIRCON</t>
  </si>
  <si>
    <t>DAV-00005099</t>
  </si>
  <si>
    <t>MUSA, JEFF</t>
  </si>
  <si>
    <t>DAV-00005100</t>
  </si>
  <si>
    <t>DAV-00005101</t>
  </si>
  <si>
    <t>PACADALJEN, JULIUS MICHAEL</t>
  </si>
  <si>
    <t>DAV-00005102</t>
  </si>
  <si>
    <t>3KING AIRCON INSTALLATION AND MAINTENANCE SERVICES</t>
  </si>
  <si>
    <t>DAV-00005103</t>
  </si>
  <si>
    <t>POLINAR, CAMILLE</t>
  </si>
  <si>
    <t>DAV-00005104</t>
  </si>
  <si>
    <t>YRME</t>
  </si>
  <si>
    <t xml:space="preserve">LJP REFRIGERATION AND AIRCONDITIONING </t>
  </si>
  <si>
    <t>MELGENEAIRCON MKTG AND SERVICES</t>
  </si>
  <si>
    <t>DAV-00005110</t>
  </si>
  <si>
    <t>DAV-00005114</t>
  </si>
  <si>
    <t>DAV-00005115</t>
  </si>
  <si>
    <t>DAV-00005126</t>
  </si>
  <si>
    <t>DAV-00005127</t>
  </si>
  <si>
    <t>FABROS AIRCON AND REFRIGERATION SERVICES</t>
  </si>
  <si>
    <t>DAV-00005133</t>
  </si>
  <si>
    <t>METRO PLAZA DAVAO</t>
  </si>
  <si>
    <t>DAV-00005040</t>
  </si>
  <si>
    <t>PAID 13,925 6/25/25 (BAL. 225)</t>
  </si>
  <si>
    <t>EMCOR TAGUM H-WAY</t>
  </si>
  <si>
    <t>PR#49401</t>
  </si>
  <si>
    <t>EMCOR GENSAN HIGH-WAY</t>
  </si>
  <si>
    <t>EMCOR MARBEL</t>
  </si>
  <si>
    <t>EMCOR TACURONG</t>
  </si>
  <si>
    <t>EMCOR DIGOS</t>
  </si>
  <si>
    <t>SERVICE INCOME (ILO-ILO)</t>
  </si>
  <si>
    <t>BRILLANTE, HONEYLETTE</t>
  </si>
  <si>
    <t>REM CLEANAIR AIRCON SERVICES CORP</t>
  </si>
  <si>
    <t>COOL ZONE REF &amp; AIRCON REPAIR &amp; SERVICE</t>
  </si>
  <si>
    <t>ILO-00006738</t>
  </si>
  <si>
    <t>PACACO, ROQUE</t>
  </si>
  <si>
    <t>ILO-00006737</t>
  </si>
  <si>
    <t>R AND S AIRCONDITIONING TRADING</t>
  </si>
  <si>
    <t>ILO-00006744</t>
  </si>
  <si>
    <t>LOPEL AIRCONDITIONING SERVICES</t>
  </si>
  <si>
    <t>ILO-00006745</t>
  </si>
  <si>
    <t>CALOPEZ, FREDERIC</t>
  </si>
  <si>
    <t>CAPERO, JEFFRIE</t>
  </si>
  <si>
    <t>ILO-00006752</t>
  </si>
  <si>
    <t>PEÑA, LILIBETH</t>
  </si>
  <si>
    <t>PR#44432, 6/11/25</t>
  </si>
  <si>
    <t>PR#44433, 6/11/25</t>
  </si>
  <si>
    <t>ILO-00006761</t>
  </si>
  <si>
    <t>COOL SITE AIRCONDITIONING SERVICE</t>
  </si>
  <si>
    <t>ILO-00006762</t>
  </si>
  <si>
    <t>ALINDATO, ATTY. REMO T.</t>
  </si>
  <si>
    <t>ILO-00006763</t>
  </si>
  <si>
    <t>ILO-00006769</t>
  </si>
  <si>
    <t>ILO-00006770</t>
  </si>
  <si>
    <t>NIG MARKETING CORP</t>
  </si>
  <si>
    <t>ESPIRA, JUNNEY CARL</t>
  </si>
  <si>
    <t>TECHNOAIRE ENGINEERING SUPPLIES &amp; SERVICES</t>
  </si>
  <si>
    <t>CARESCOOL REFRIGERATION &amp; AIRCONDITIONING SERVICES</t>
  </si>
  <si>
    <t xml:space="preserve">LOPEL AIRCONDITIONING SERVICES </t>
  </si>
  <si>
    <t>RV EMPIRE INC.</t>
  </si>
  <si>
    <t>MR. MOLO MOLO</t>
  </si>
  <si>
    <t>ONG, ANDY</t>
  </si>
  <si>
    <t>ILO-00006740</t>
  </si>
  <si>
    <t>ILO-00006741</t>
  </si>
  <si>
    <t>ILO-00006749</t>
  </si>
  <si>
    <t>ILO-00006750</t>
  </si>
  <si>
    <t>bal 9316.07</t>
  </si>
  <si>
    <t>ILO-00006522</t>
  </si>
  <si>
    <t xml:space="preserve"> PR#49404</t>
  </si>
  <si>
    <t>ILO-00006622</t>
  </si>
  <si>
    <t>ILO-00006386</t>
  </si>
  <si>
    <t>OVERPAYMENT- 19500</t>
  </si>
  <si>
    <t>ILO-00006449</t>
  </si>
  <si>
    <t>ILO-00006709</t>
  </si>
  <si>
    <t>REM CLEANAIR AIRCON SERVICE CORPORATION</t>
  </si>
  <si>
    <t>PR#44431, 5/30/25</t>
  </si>
  <si>
    <t>ILO-00006710</t>
  </si>
  <si>
    <t>REM CLEANAIR AIRCON SERVICES CORPORATION</t>
  </si>
  <si>
    <t>PR#44432, 5/30/25</t>
  </si>
  <si>
    <t>SERVICE INCOME (PAMPANGA)</t>
  </si>
  <si>
    <t>SANCHEZ, GRACE</t>
  </si>
  <si>
    <t>PAM-00017489</t>
  </si>
  <si>
    <t>FATIMA, CADA</t>
  </si>
  <si>
    <t>PAM-00017513</t>
  </si>
  <si>
    <t>LADRINO, JOSEPHINA</t>
  </si>
  <si>
    <t>PAM-00017561</t>
  </si>
  <si>
    <t>DIZON, RADITO</t>
  </si>
  <si>
    <t>PAM-00017608</t>
  </si>
  <si>
    <t>INTAL, RUTH</t>
  </si>
  <si>
    <t>REF:SJR16982, SI#0471,P50</t>
  </si>
  <si>
    <t>PAM-00017610</t>
  </si>
  <si>
    <t>PAM-00017662</t>
  </si>
  <si>
    <t>DIZON, JOHN LEVIN</t>
  </si>
  <si>
    <t>PAM-00017675</t>
  </si>
  <si>
    <t>PAM-00017677</t>
  </si>
  <si>
    <t>GUTIERREZ, CHITO</t>
  </si>
  <si>
    <t>BALATBAT, EDUARDO JOHN</t>
  </si>
  <si>
    <t>SAMPANG, FRANZ</t>
  </si>
  <si>
    <t>PAM-00017699</t>
  </si>
  <si>
    <t>JAAES AIRCONDITIONING SERVICES</t>
  </si>
  <si>
    <t>CUYUGAN, MAY</t>
  </si>
  <si>
    <t>PAM-00017710</t>
  </si>
  <si>
    <t>BARMEN REF. SHOP</t>
  </si>
  <si>
    <t>PR#48085</t>
  </si>
  <si>
    <t>VILLA KIANA INN</t>
  </si>
  <si>
    <t>BASCO, JOSEPH</t>
  </si>
  <si>
    <t>EDS79 REFRIGERATION AND AIRCONDITIONING SERVICES</t>
  </si>
  <si>
    <t>NADGIE AIR ENGINEERING SERVICES</t>
  </si>
  <si>
    <t>DAVID DENNIS</t>
  </si>
  <si>
    <t>LUNAR CARE PHARMACY/MARLON SILVERIO</t>
  </si>
  <si>
    <t>SINAGUINAN, ROMEO</t>
  </si>
  <si>
    <t>CATAHAN, AGNES</t>
  </si>
  <si>
    <t>CRISTINO, CURA</t>
  </si>
  <si>
    <t>SALAZAR, DEL</t>
  </si>
  <si>
    <t>QUIMBAO, JAN</t>
  </si>
  <si>
    <t>CALMA HANS CHRISTIAN</t>
  </si>
  <si>
    <t>AIRSAVERS TECHNOLOGIES INC</t>
  </si>
  <si>
    <t>PR#48086</t>
  </si>
  <si>
    <t>DERERE, RANDY ANTHONY</t>
  </si>
  <si>
    <t>GARCIA, REY KEVIN</t>
  </si>
  <si>
    <t>CAYANAN, DINA</t>
  </si>
  <si>
    <t>DGMC REF AND AIRCON SERVICE CENTER</t>
  </si>
  <si>
    <t>SUMANG, RASHIELLE</t>
  </si>
  <si>
    <t>NAGUN JIM/SUSAN MACAPAGAL</t>
  </si>
  <si>
    <t>PAM-00017636</t>
  </si>
  <si>
    <t>PAM-00017655</t>
  </si>
  <si>
    <t xml:space="preserve">DGMC REF AND AIRCON SERVICE CENTER </t>
  </si>
  <si>
    <t>PAM-00017657</t>
  </si>
  <si>
    <t>BARMEN REF SHOP</t>
  </si>
  <si>
    <t>PAM-00017700</t>
  </si>
  <si>
    <t>MAF REF AND AIRCON REPAIR SHOP</t>
  </si>
  <si>
    <t>KOOLD AIRE AIRCON AND REFRIGERATION REPAIR SHOP</t>
  </si>
  <si>
    <t>BACOLOD AR SUMMARY AS OF JUNE 2025</t>
  </si>
  <si>
    <t>BAC-00008615</t>
  </si>
  <si>
    <t>BAC-00008654</t>
  </si>
  <si>
    <t>BACOLOD POLARISE ENTERPRISE INC.</t>
  </si>
  <si>
    <t>BAC-00008740</t>
  </si>
  <si>
    <t>BAC-00008802</t>
  </si>
  <si>
    <t>BAC-00008803</t>
  </si>
  <si>
    <t>BAC-00008805</t>
  </si>
  <si>
    <t>BAC-00008832</t>
  </si>
  <si>
    <t>BACOLOD POLARIS ENTERPRISE INC.</t>
  </si>
  <si>
    <t>BAC-00008879</t>
  </si>
  <si>
    <t>BAC-00008880</t>
  </si>
  <si>
    <t>BAC-00008882</t>
  </si>
  <si>
    <t>BAC-00008896</t>
  </si>
  <si>
    <t>BAC-00008913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</si>
  <si>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</si>
  <si>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</si>
  <si>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</si>
  <si>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</si>
  <si>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</si>
  <si>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</si>
  <si>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JUNE 2025</t>
  </si>
  <si>
    <t>CDO-00009667</t>
  </si>
  <si>
    <t>CDO-00009738</t>
  </si>
  <si>
    <t>CDO-00009742</t>
  </si>
  <si>
    <t>CEBU AR SUMMARY AS OF JUNE 2025</t>
  </si>
  <si>
    <t>UNITED MULTI SOLUTIONS INC.</t>
  </si>
  <si>
    <t>ECOOL PHILS. CORP</t>
  </si>
  <si>
    <t>DAGUPAN AR SUMMARY AS OF JUNE 2025</t>
  </si>
  <si>
    <t>DAG-00014636</t>
  </si>
  <si>
    <t>FORONDAS APPLIANCE SERVICE CENTER</t>
  </si>
  <si>
    <t>DAVAO AR SUMMARY AS OF JUNE 2025</t>
  </si>
  <si>
    <t>DAV-00005072</t>
  </si>
  <si>
    <t>EMCOR AGDAO BRANCH</t>
  </si>
  <si>
    <t>DAV-00005073</t>
  </si>
  <si>
    <t>EMCOR SAN FRANCISCO</t>
  </si>
  <si>
    <t>DAV-00005074</t>
  </si>
  <si>
    <t>DAV-00005075</t>
  </si>
  <si>
    <t>DAV-00005081</t>
  </si>
  <si>
    <t>DAV-00005082</t>
  </si>
  <si>
    <t>ILO-ILO AR SUMMARY AS OF JUNE 2025</t>
  </si>
  <si>
    <t>ILO-00006203</t>
  </si>
  <si>
    <t>c/o davao collection</t>
  </si>
  <si>
    <t>ILO-00006544</t>
  </si>
  <si>
    <t>NIG MARKETING CORP.</t>
  </si>
  <si>
    <t>for collection</t>
  </si>
  <si>
    <t>ILO-00006579</t>
  </si>
  <si>
    <t>ILO-00006590</t>
  </si>
  <si>
    <t>ILO-00006601</t>
  </si>
  <si>
    <t>ILO-00006602</t>
  </si>
  <si>
    <t>ILO-00006634</t>
  </si>
  <si>
    <t>ILO-00006703</t>
  </si>
  <si>
    <t>ILO-00006704</t>
  </si>
  <si>
    <t>ILO-00006705</t>
  </si>
  <si>
    <t>ILO-00006706</t>
  </si>
  <si>
    <t>ILO-00006725</t>
  </si>
  <si>
    <t>ILO-00006755</t>
  </si>
  <si>
    <t>ILO-00006758</t>
  </si>
  <si>
    <t>ILO-00006766</t>
  </si>
  <si>
    <t>ILO-00006782</t>
  </si>
  <si>
    <t>ILO-00006783</t>
  </si>
  <si>
    <t>ILO-00006817</t>
  </si>
  <si>
    <t>ILO-00006833</t>
  </si>
  <si>
    <t>PAMPANGA AR SUMMARY AS OF JUNE 2025</t>
  </si>
  <si>
    <t>PAM-00017530</t>
  </si>
  <si>
    <t>PAM-00017547</t>
  </si>
  <si>
    <t>PAM-00018064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</si>
</sst>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&quot;BAC-&quot;00000000"/>
    <numFmt numFmtId="178" formatCode="[$-409]dd\-mmm\-yy;@"/>
    <numFmt numFmtId="179" formatCode="_(* #,##0.00_);_(* \(#,##0.00\);_(* &quot;-&quot;??_);_(@_)"/>
    <numFmt numFmtId="180" formatCode="&quot;PAM-&quot;00000000"/>
    <numFmt numFmtId="181" formatCode="0000"/>
    <numFmt numFmtId="182" formatCode="dd\-mmm"/>
    <numFmt numFmtId="183" formatCode="mm/dd/yy"/>
    <numFmt numFmtId="184" formatCode="0_);[Red]\(0\)"/>
    <numFmt numFmtId="185" formatCode="&quot;ILO-&quot;00000000"/>
    <numFmt numFmtId="186" formatCode="&quot;DAV-&quot;00000000"/>
    <numFmt numFmtId="187" formatCode="&quot;DAG-&quot;00000000"/>
    <numFmt numFmtId="188" formatCode="&quot;CEB-&quot;00000000"/>
    <numFmt numFmtId="189" formatCode="&quot;CDO-&quot;00000000"/>
  </numFmts>
  <fonts count="59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sz val="6"/>
      <name val="Calibri"/>
      <charset val="0"/>
    </font>
    <font>
      <b/>
      <sz val="8"/>
      <color indexed="13"/>
      <name val="Calibri"/>
      <charset val="0"/>
    </font>
    <font>
      <sz val="8"/>
      <color theme="5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8"/>
      <color indexed="8"/>
      <name val="Calibri"/>
      <charset val="0"/>
    </font>
    <font>
      <sz val="10"/>
      <color rgb="FFFF0000"/>
      <name val="Arial"/>
      <charset val="0"/>
    </font>
    <font>
      <sz val="8"/>
      <color rgb="FFFF6600"/>
      <name val="Calibri"/>
      <charset val="134"/>
      <scheme val="minor"/>
    </font>
    <font>
      <sz val="8"/>
      <color rgb="FFFF0000"/>
      <name val="Trebuchet MS"/>
      <charset val="0"/>
    </font>
    <font>
      <sz val="8"/>
      <color rgb="FFFF6600"/>
      <name val="Calibri"/>
      <charset val="134"/>
    </font>
    <font>
      <sz val="8"/>
      <color theme="1"/>
      <name val="Calibri"/>
      <charset val="134"/>
    </font>
    <font>
      <sz val="10"/>
      <color theme="1"/>
      <name val="Calibri"/>
      <charset val="134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49" fillId="6" borderId="20" applyNumberFormat="0" applyAlignment="0" applyProtection="0">
      <alignment vertical="center"/>
    </xf>
    <xf numFmtId="0" fontId="50" fillId="6" borderId="19" applyNumberFormat="0" applyAlignment="0" applyProtection="0">
      <alignment vertical="center"/>
    </xf>
    <xf numFmtId="0" fontId="51" fillId="7" borderId="21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177" fontId="9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vertical="center"/>
    </xf>
    <xf numFmtId="0" fontId="8" fillId="0" borderId="8" xfId="0" applyFont="1" applyFill="1" applyBorder="1" applyAlignment="1"/>
    <xf numFmtId="1" fontId="13" fillId="0" borderId="1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/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8" fontId="8" fillId="0" borderId="7" xfId="1" applyNumberFormat="1" applyFont="1" applyFill="1" applyBorder="1" applyAlignment="1"/>
    <xf numFmtId="43" fontId="10" fillId="0" borderId="5" xfId="1" applyFont="1" applyFill="1" applyBorder="1" applyAlignment="1"/>
    <xf numFmtId="43" fontId="8" fillId="0" borderId="5" xfId="1" applyFont="1" applyFill="1" applyBorder="1" applyAlignment="1">
      <alignment vertical="center"/>
    </xf>
    <xf numFmtId="178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0" fillId="0" borderId="1" xfId="0" applyNumberFormat="1" applyFont="1" applyFill="1" applyBorder="1" applyAlignment="1"/>
    <xf numFmtId="179" fontId="8" fillId="0" borderId="1" xfId="0" applyNumberFormat="1" applyFont="1" applyFill="1" applyBorder="1" applyAlignment="1"/>
    <xf numFmtId="178" fontId="8" fillId="0" borderId="7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8" fillId="0" borderId="1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justify" vertical="center"/>
    </xf>
    <xf numFmtId="179" fontId="8" fillId="0" borderId="5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7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right"/>
      <protection locked="0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178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/>
    <xf numFmtId="0" fontId="20" fillId="0" borderId="1" xfId="0" applyFont="1" applyFill="1" applyBorder="1" applyAlignment="1">
      <alignment horizontal="center"/>
    </xf>
    <xf numFmtId="179" fontId="12" fillId="0" borderId="1" xfId="0" applyNumberFormat="1" applyFont="1" applyFill="1" applyBorder="1" applyAlignment="1"/>
    <xf numFmtId="178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179" fontId="19" fillId="0" borderId="0" xfId="0" applyNumberFormat="1" applyFont="1" applyFill="1" applyBorder="1" applyAlignment="1"/>
    <xf numFmtId="182" fontId="8" fillId="0" borderId="8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3" fontId="19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3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43" fontId="21" fillId="0" borderId="0" xfId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center"/>
    </xf>
    <xf numFmtId="43" fontId="8" fillId="0" borderId="7" xfId="1" applyFont="1" applyFill="1" applyBorder="1" applyAlignment="1"/>
    <xf numFmtId="43" fontId="8" fillId="0" borderId="7" xfId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 applyProtection="1">
      <protection locked="0"/>
    </xf>
    <xf numFmtId="179" fontId="12" fillId="0" borderId="1" xfId="0" applyNumberFormat="1" applyFont="1" applyFill="1" applyBorder="1" applyAlignment="1">
      <alignment horizontal="center"/>
    </xf>
    <xf numFmtId="178" fontId="19" fillId="0" borderId="1" xfId="0" applyNumberFormat="1" applyFont="1" applyFill="1" applyBorder="1" applyAlignment="1"/>
    <xf numFmtId="179" fontId="19" fillId="0" borderId="0" xfId="0" applyNumberFormat="1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/>
    </xf>
    <xf numFmtId="43" fontId="12" fillId="0" borderId="5" xfId="1" applyFont="1" applyFill="1" applyBorder="1" applyAlignment="1">
      <alignment horizontal="center"/>
    </xf>
    <xf numFmtId="43" fontId="19" fillId="0" borderId="5" xfId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178" fontId="8" fillId="0" borderId="0" xfId="1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/>
    <xf numFmtId="0" fontId="20" fillId="2" borderId="7" xfId="0" applyFont="1" applyFill="1" applyBorder="1" applyAlignment="1"/>
    <xf numFmtId="0" fontId="19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43" fontId="8" fillId="0" borderId="7" xfId="1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/>
    </xf>
    <xf numFmtId="43" fontId="25" fillId="0" borderId="7" xfId="1" applyFont="1" applyFill="1" applyBorder="1" applyAlignment="1">
      <alignment horizontal="center"/>
    </xf>
    <xf numFmtId="179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85" fontId="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178" fontId="19" fillId="0" borderId="1" xfId="0" applyNumberFormat="1" applyFont="1" applyFill="1" applyBorder="1" applyAlignment="1">
      <alignment horizontal="center"/>
    </xf>
    <xf numFmtId="178" fontId="19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/>
    </xf>
    <xf numFmtId="178" fontId="27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186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wrapText="1" readingOrder="1"/>
    </xf>
    <xf numFmtId="0" fontId="30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86" fontId="9" fillId="0" borderId="1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87" fontId="9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187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vertical="center"/>
    </xf>
    <xf numFmtId="43" fontId="8" fillId="0" borderId="1" xfId="1" applyFont="1" applyFill="1" applyBorder="1" applyAlignment="1" applyProtection="1">
      <alignment horizontal="center" vertical="center" wrapText="1"/>
    </xf>
    <xf numFmtId="43" fontId="8" fillId="0" borderId="7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88" fontId="9" fillId="0" borderId="1" xfId="0" applyNumberFormat="1" applyFont="1" applyFill="1" applyBorder="1" applyAlignment="1">
      <alignment horizontal="center"/>
    </xf>
    <xf numFmtId="178" fontId="27" fillId="0" borderId="1" xfId="0" applyNumberFormat="1" applyFont="1" applyFill="1" applyBorder="1" applyAlignment="1">
      <alignment horizontal="center" vertical="center"/>
    </xf>
    <xf numFmtId="188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wrapText="1" readingOrder="1"/>
    </xf>
    <xf numFmtId="4" fontId="8" fillId="0" borderId="2" xfId="1" applyNumberFormat="1" applyFont="1" applyFill="1" applyBorder="1" applyAlignment="1">
      <alignment horizontal="right"/>
    </xf>
    <xf numFmtId="178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32" fillId="0" borderId="1" xfId="0" applyNumberFormat="1" applyFont="1" applyBorder="1" applyAlignment="1">
      <alignment horizontal="center" wrapText="1" readingOrder="1"/>
    </xf>
    <xf numFmtId="0" fontId="33" fillId="0" borderId="1" xfId="0" applyFont="1" applyBorder="1" applyAlignment="1">
      <alignment wrapText="1" readingOrder="1"/>
    </xf>
    <xf numFmtId="0" fontId="32" fillId="0" borderId="1" xfId="0" applyFont="1" applyBorder="1" applyAlignment="1">
      <alignment horizontal="center" wrapText="1" readingOrder="1"/>
    </xf>
    <xf numFmtId="0" fontId="34" fillId="0" borderId="1" xfId="0" applyFont="1" applyFill="1" applyBorder="1" applyAlignment="1">
      <alignment horizontal="center"/>
    </xf>
    <xf numFmtId="189" fontId="9" fillId="0" borderId="1" xfId="0" applyNumberFormat="1" applyFont="1" applyFill="1" applyBorder="1" applyAlignment="1">
      <alignment horizontal="center"/>
    </xf>
    <xf numFmtId="176" fontId="13" fillId="0" borderId="1" xfId="0" applyNumberFormat="1" applyFont="1" applyFill="1" applyBorder="1" applyAlignment="1">
      <alignment horizontal="center" vertical="center"/>
    </xf>
    <xf numFmtId="184" fontId="13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3" fontId="37" fillId="0" borderId="5" xfId="1" applyFont="1" applyFill="1" applyBorder="1" applyAlignment="1"/>
    <xf numFmtId="43" fontId="38" fillId="0" borderId="0" xfId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43" fontId="8" fillId="0" borderId="2" xfId="1" applyFont="1" applyFill="1" applyBorder="1" applyAlignment="1"/>
    <xf numFmtId="176" fontId="8" fillId="0" borderId="0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1"/>
  <sheetViews>
    <sheetView topLeftCell="A13" workbookViewId="0">
      <selection activeCell="D66" sqref="D66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204"/>
    <col min="6" max="6" width="14.4285714285714" style="205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2" t="s">
        <v>8</v>
      </c>
      <c r="F6" s="71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206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45812</v>
      </c>
      <c r="B8" s="29">
        <v>45812</v>
      </c>
      <c r="C8" s="18" t="s">
        <v>21</v>
      </c>
      <c r="D8" s="19" t="s">
        <v>22</v>
      </c>
      <c r="E8" s="207">
        <v>45812</v>
      </c>
      <c r="F8" s="21">
        <v>5861</v>
      </c>
      <c r="G8" s="51"/>
      <c r="H8" s="51"/>
      <c r="I8" s="51"/>
      <c r="J8" s="51">
        <v>2680</v>
      </c>
      <c r="K8" s="51"/>
      <c r="L8" s="51"/>
      <c r="M8" s="51"/>
      <c r="N8" s="109">
        <f>SUM(G8:M8)</f>
        <v>2680</v>
      </c>
      <c r="O8" s="136"/>
      <c r="P8" s="25"/>
      <c r="Q8" s="48"/>
    </row>
    <row r="9" s="1" customFormat="1" customHeight="1" spans="1:17">
      <c r="A9" s="186">
        <v>45779</v>
      </c>
      <c r="B9" s="186">
        <v>45779</v>
      </c>
      <c r="C9" s="208">
        <v>8656</v>
      </c>
      <c r="D9" s="188" t="s">
        <v>23</v>
      </c>
      <c r="E9" s="209">
        <v>45824</v>
      </c>
      <c r="F9" s="210">
        <v>5867</v>
      </c>
      <c r="G9" s="190"/>
      <c r="H9" s="191"/>
      <c r="I9" s="191"/>
      <c r="J9" s="221"/>
      <c r="K9" s="193">
        <v>50625</v>
      </c>
      <c r="L9" s="191"/>
      <c r="M9" s="191"/>
      <c r="N9" s="22">
        <f>SUM(G9:M9)</f>
        <v>50625</v>
      </c>
      <c r="O9" s="194"/>
      <c r="P9" s="195" t="s">
        <v>24</v>
      </c>
      <c r="Q9" s="48"/>
    </row>
    <row r="10" s="1" customFormat="1" customHeight="1" spans="1:17">
      <c r="A10" s="186">
        <v>45787</v>
      </c>
      <c r="B10" s="186">
        <v>45787</v>
      </c>
      <c r="C10" s="208">
        <v>8714</v>
      </c>
      <c r="D10" s="188" t="s">
        <v>22</v>
      </c>
      <c r="E10" s="209">
        <v>45833</v>
      </c>
      <c r="F10" s="210">
        <v>5870</v>
      </c>
      <c r="G10" s="190"/>
      <c r="H10" s="191"/>
      <c r="I10" s="191"/>
      <c r="J10" s="221">
        <v>2640</v>
      </c>
      <c r="K10" s="193"/>
      <c r="L10" s="191"/>
      <c r="M10" s="191"/>
      <c r="N10" s="22">
        <f t="shared" ref="N10:N22" si="0">SUM(G10:M10)</f>
        <v>2640</v>
      </c>
      <c r="O10" s="194"/>
      <c r="P10" s="195" t="s">
        <v>25</v>
      </c>
      <c r="Q10" s="48"/>
    </row>
    <row r="11" s="1" customFormat="1" customHeight="1" spans="1:17">
      <c r="A11" s="186">
        <v>45796</v>
      </c>
      <c r="B11" s="186">
        <v>45796</v>
      </c>
      <c r="C11" s="208">
        <v>8748</v>
      </c>
      <c r="D11" s="188" t="s">
        <v>22</v>
      </c>
      <c r="E11" s="209">
        <v>45835</v>
      </c>
      <c r="F11" s="210">
        <v>5873</v>
      </c>
      <c r="G11" s="190"/>
      <c r="H11" s="191"/>
      <c r="I11" s="191"/>
      <c r="J11" s="221"/>
      <c r="K11" s="193">
        <v>2160</v>
      </c>
      <c r="L11" s="191"/>
      <c r="M11" s="191"/>
      <c r="N11" s="22">
        <f t="shared" si="0"/>
        <v>2160</v>
      </c>
      <c r="O11" s="194"/>
      <c r="P11" s="195" t="s">
        <v>26</v>
      </c>
      <c r="Q11" s="48"/>
    </row>
    <row r="12" s="1" customFormat="1" customHeight="1" spans="1:17">
      <c r="A12" s="186">
        <v>45797</v>
      </c>
      <c r="B12" s="186">
        <v>45797</v>
      </c>
      <c r="C12" s="208">
        <v>8760</v>
      </c>
      <c r="D12" s="188" t="s">
        <v>22</v>
      </c>
      <c r="E12" s="209">
        <v>45835</v>
      </c>
      <c r="F12" s="210">
        <v>5873</v>
      </c>
      <c r="G12" s="190"/>
      <c r="H12" s="191"/>
      <c r="I12" s="191"/>
      <c r="J12" s="221">
        <v>4400</v>
      </c>
      <c r="K12" s="193"/>
      <c r="L12" s="191"/>
      <c r="M12" s="191"/>
      <c r="N12" s="22">
        <f t="shared" si="0"/>
        <v>4400</v>
      </c>
      <c r="O12" s="194"/>
      <c r="P12" s="195" t="s">
        <v>27</v>
      </c>
      <c r="Q12" s="48"/>
    </row>
    <row r="13" s="1" customFormat="1" customHeight="1" spans="1:17">
      <c r="A13" s="186">
        <v>45799</v>
      </c>
      <c r="B13" s="186">
        <v>45799</v>
      </c>
      <c r="C13" s="208">
        <v>8778</v>
      </c>
      <c r="D13" s="188" t="s">
        <v>22</v>
      </c>
      <c r="E13" s="209">
        <v>45835</v>
      </c>
      <c r="F13" s="210">
        <v>5873</v>
      </c>
      <c r="G13" s="190"/>
      <c r="H13" s="191"/>
      <c r="I13" s="191"/>
      <c r="J13" s="221">
        <v>880</v>
      </c>
      <c r="K13" s="193"/>
      <c r="L13" s="191"/>
      <c r="M13" s="191"/>
      <c r="N13" s="22">
        <f t="shared" si="0"/>
        <v>880</v>
      </c>
      <c r="O13" s="194"/>
      <c r="P13" s="195" t="s">
        <v>28</v>
      </c>
      <c r="Q13" s="48"/>
    </row>
    <row r="14" s="1" customFormat="1" customHeight="1" spans="1:17">
      <c r="A14" s="29">
        <v>45810</v>
      </c>
      <c r="B14" s="29">
        <v>45810</v>
      </c>
      <c r="C14" s="18" t="s">
        <v>29</v>
      </c>
      <c r="D14" s="19" t="s">
        <v>30</v>
      </c>
      <c r="E14" s="207">
        <v>45810</v>
      </c>
      <c r="F14" s="21">
        <v>5858</v>
      </c>
      <c r="G14" s="51"/>
      <c r="H14" s="51"/>
      <c r="I14" s="51"/>
      <c r="J14" s="51">
        <v>5280</v>
      </c>
      <c r="K14" s="51"/>
      <c r="L14" s="51"/>
      <c r="M14" s="51"/>
      <c r="N14" s="109">
        <f t="shared" si="0"/>
        <v>5280</v>
      </c>
      <c r="O14" s="136"/>
      <c r="P14" s="25"/>
      <c r="Q14" s="48"/>
    </row>
    <row r="15" s="1" customFormat="1" customHeight="1" spans="1:17">
      <c r="A15" s="29">
        <v>45811</v>
      </c>
      <c r="B15" s="29">
        <v>45811</v>
      </c>
      <c r="C15" s="18" t="s">
        <v>31</v>
      </c>
      <c r="D15" s="19" t="s">
        <v>32</v>
      </c>
      <c r="E15" s="207">
        <v>45811</v>
      </c>
      <c r="F15" s="21">
        <v>5859</v>
      </c>
      <c r="G15" s="51"/>
      <c r="H15" s="51"/>
      <c r="I15" s="51"/>
      <c r="J15" s="51">
        <v>1400</v>
      </c>
      <c r="K15" s="51"/>
      <c r="L15" s="51"/>
      <c r="M15" s="51"/>
      <c r="N15" s="109">
        <f t="shared" si="0"/>
        <v>1400</v>
      </c>
      <c r="O15" s="136"/>
      <c r="P15" s="25"/>
      <c r="Q15" s="48"/>
    </row>
    <row r="16" s="1" customFormat="1" customHeight="1" spans="1:17">
      <c r="A16" s="29">
        <v>45811</v>
      </c>
      <c r="B16" s="29">
        <v>45811</v>
      </c>
      <c r="C16" s="18" t="s">
        <v>33</v>
      </c>
      <c r="D16" s="19" t="s">
        <v>30</v>
      </c>
      <c r="E16" s="207">
        <v>45811</v>
      </c>
      <c r="F16" s="21">
        <v>5860</v>
      </c>
      <c r="G16" s="51"/>
      <c r="H16" s="51"/>
      <c r="I16" s="51"/>
      <c r="J16" s="51">
        <v>3520</v>
      </c>
      <c r="K16" s="51"/>
      <c r="L16" s="51"/>
      <c r="M16" s="51"/>
      <c r="N16" s="109">
        <f t="shared" si="0"/>
        <v>3520</v>
      </c>
      <c r="O16" s="136"/>
      <c r="P16" s="25"/>
      <c r="Q16" s="48"/>
    </row>
    <row r="17" s="1" customFormat="1" customHeight="1" spans="1:17">
      <c r="A17" s="29">
        <v>45815</v>
      </c>
      <c r="B17" s="29">
        <v>45815</v>
      </c>
      <c r="C17" s="18" t="s">
        <v>34</v>
      </c>
      <c r="D17" s="19" t="s">
        <v>35</v>
      </c>
      <c r="E17" s="207">
        <v>45815</v>
      </c>
      <c r="F17" s="21">
        <v>5862</v>
      </c>
      <c r="G17" s="51"/>
      <c r="H17" s="51"/>
      <c r="I17" s="51"/>
      <c r="J17" s="51">
        <v>2200</v>
      </c>
      <c r="K17" s="51"/>
      <c r="L17" s="51"/>
      <c r="M17" s="51"/>
      <c r="N17" s="109">
        <f t="shared" si="0"/>
        <v>2200</v>
      </c>
      <c r="O17" s="136"/>
      <c r="P17" s="25"/>
      <c r="Q17" s="48"/>
    </row>
    <row r="18" s="1" customFormat="1" customHeight="1" spans="1:17">
      <c r="A18" s="29">
        <v>45817</v>
      </c>
      <c r="B18" s="29">
        <v>45817</v>
      </c>
      <c r="C18" s="18" t="s">
        <v>36</v>
      </c>
      <c r="D18" s="19" t="s">
        <v>30</v>
      </c>
      <c r="E18" s="207">
        <v>45817</v>
      </c>
      <c r="F18" s="21">
        <v>5863</v>
      </c>
      <c r="G18" s="51"/>
      <c r="H18" s="51"/>
      <c r="I18" s="51"/>
      <c r="J18" s="51">
        <v>4160</v>
      </c>
      <c r="K18" s="51"/>
      <c r="L18" s="51"/>
      <c r="M18" s="51"/>
      <c r="N18" s="109">
        <f t="shared" si="0"/>
        <v>4160</v>
      </c>
      <c r="O18" s="136"/>
      <c r="P18" s="25"/>
      <c r="Q18" s="48"/>
    </row>
    <row r="19" s="1" customFormat="1" customHeight="1" spans="1:17">
      <c r="A19" s="29">
        <v>45824</v>
      </c>
      <c r="B19" s="29">
        <v>45824</v>
      </c>
      <c r="C19" s="23">
        <v>8892</v>
      </c>
      <c r="D19" s="19" t="s">
        <v>37</v>
      </c>
      <c r="E19" s="207">
        <v>45822</v>
      </c>
      <c r="F19" s="21">
        <v>5864</v>
      </c>
      <c r="G19" s="51"/>
      <c r="H19" s="51"/>
      <c r="I19" s="51"/>
      <c r="J19" s="51">
        <v>3300</v>
      </c>
      <c r="K19" s="51"/>
      <c r="L19" s="51"/>
      <c r="M19" s="51"/>
      <c r="N19" s="109">
        <f t="shared" si="0"/>
        <v>3300</v>
      </c>
      <c r="O19" s="136"/>
      <c r="P19" s="25"/>
      <c r="Q19" s="48"/>
    </row>
    <row r="20" s="1" customFormat="1" customHeight="1" spans="1:17">
      <c r="A20" s="29">
        <v>45824</v>
      </c>
      <c r="B20" s="29">
        <v>45824</v>
      </c>
      <c r="C20" s="23">
        <v>8893</v>
      </c>
      <c r="D20" s="19" t="s">
        <v>38</v>
      </c>
      <c r="E20" s="207">
        <v>45824</v>
      </c>
      <c r="F20" s="21">
        <v>5865</v>
      </c>
      <c r="G20" s="51"/>
      <c r="H20" s="51"/>
      <c r="I20" s="51"/>
      <c r="J20" s="51">
        <v>3520</v>
      </c>
      <c r="K20" s="51"/>
      <c r="L20" s="51"/>
      <c r="M20" s="51"/>
      <c r="N20" s="109">
        <f t="shared" si="0"/>
        <v>3520</v>
      </c>
      <c r="O20" s="136"/>
      <c r="P20" s="25"/>
      <c r="Q20" s="48"/>
    </row>
    <row r="21" s="1" customFormat="1" customHeight="1" spans="1:17">
      <c r="A21" s="29">
        <v>45824</v>
      </c>
      <c r="B21" s="29">
        <v>45824</v>
      </c>
      <c r="C21" s="23">
        <v>8894</v>
      </c>
      <c r="D21" s="19" t="s">
        <v>39</v>
      </c>
      <c r="E21" s="207">
        <v>45824</v>
      </c>
      <c r="F21" s="21">
        <v>5866</v>
      </c>
      <c r="G21" s="51"/>
      <c r="H21" s="51"/>
      <c r="I21" s="51"/>
      <c r="J21" s="51">
        <v>6710</v>
      </c>
      <c r="K21" s="51"/>
      <c r="L21" s="51"/>
      <c r="M21" s="51"/>
      <c r="N21" s="109">
        <f t="shared" si="0"/>
        <v>6710</v>
      </c>
      <c r="O21" s="136"/>
      <c r="P21" s="25"/>
      <c r="Q21" s="48"/>
    </row>
    <row r="22" s="1" customFormat="1" customHeight="1" spans="1:17">
      <c r="A22" s="17">
        <v>45825</v>
      </c>
      <c r="B22" s="17">
        <v>45825</v>
      </c>
      <c r="C22" s="23">
        <v>8896</v>
      </c>
      <c r="D22" s="19" t="s">
        <v>30</v>
      </c>
      <c r="E22" s="20">
        <v>45835</v>
      </c>
      <c r="F22" s="21">
        <v>5872</v>
      </c>
      <c r="G22" s="22"/>
      <c r="H22" s="22"/>
      <c r="I22" s="22"/>
      <c r="J22" s="22">
        <v>4752</v>
      </c>
      <c r="K22" s="22"/>
      <c r="L22" s="22"/>
      <c r="M22" s="22"/>
      <c r="N22" s="22">
        <f t="shared" si="0"/>
        <v>4752</v>
      </c>
      <c r="O22" s="42"/>
      <c r="P22" s="25"/>
      <c r="Q22" s="222"/>
    </row>
    <row r="23" s="1" customFormat="1" customHeight="1" spans="1:17">
      <c r="A23" s="29">
        <v>45827</v>
      </c>
      <c r="B23" s="29">
        <v>45827</v>
      </c>
      <c r="C23" s="23">
        <v>8909</v>
      </c>
      <c r="D23" s="19" t="s">
        <v>30</v>
      </c>
      <c r="E23" s="207">
        <v>45827</v>
      </c>
      <c r="F23" s="21">
        <v>5868</v>
      </c>
      <c r="G23" s="51"/>
      <c r="H23" s="51"/>
      <c r="I23" s="51"/>
      <c r="J23" s="51">
        <v>5280</v>
      </c>
      <c r="K23" s="51"/>
      <c r="L23" s="51"/>
      <c r="M23" s="51"/>
      <c r="N23" s="109">
        <f>SUM(G23:M23)</f>
        <v>5280</v>
      </c>
      <c r="O23" s="136"/>
      <c r="P23" s="25"/>
      <c r="Q23" s="48"/>
    </row>
    <row r="24" s="1" customFormat="1" customHeight="1" spans="1:17">
      <c r="A24" s="29">
        <v>45832</v>
      </c>
      <c r="B24" s="29">
        <v>45832</v>
      </c>
      <c r="C24" s="23">
        <v>8914</v>
      </c>
      <c r="D24" s="19" t="s">
        <v>30</v>
      </c>
      <c r="E24" s="207">
        <v>45832</v>
      </c>
      <c r="F24" s="21">
        <v>5869</v>
      </c>
      <c r="G24" s="51"/>
      <c r="H24" s="51"/>
      <c r="I24" s="51"/>
      <c r="J24" s="51">
        <v>11440</v>
      </c>
      <c r="K24" s="51"/>
      <c r="L24" s="51"/>
      <c r="M24" s="51"/>
      <c r="N24" s="109">
        <f>SUM(G24:M24)</f>
        <v>11440</v>
      </c>
      <c r="O24" s="136"/>
      <c r="P24" s="25"/>
      <c r="Q24" s="48"/>
    </row>
    <row r="25" s="1" customFormat="1" customHeight="1" spans="1:17">
      <c r="A25" s="29">
        <v>45835</v>
      </c>
      <c r="B25" s="29">
        <v>45835</v>
      </c>
      <c r="C25" s="23">
        <v>8920</v>
      </c>
      <c r="D25" s="19" t="s">
        <v>40</v>
      </c>
      <c r="E25" s="207">
        <v>45835</v>
      </c>
      <c r="F25" s="21">
        <v>5871</v>
      </c>
      <c r="G25" s="51"/>
      <c r="H25" s="51"/>
      <c r="I25" s="51"/>
      <c r="J25" s="51">
        <v>600</v>
      </c>
      <c r="K25" s="51"/>
      <c r="L25" s="51"/>
      <c r="M25" s="51"/>
      <c r="N25" s="109">
        <f>SUM(G25:M25)</f>
        <v>600</v>
      </c>
      <c r="O25" s="136"/>
      <c r="P25" s="25"/>
      <c r="Q25" s="48"/>
    </row>
    <row r="26" s="1" customFormat="1" customHeight="1" spans="1:17">
      <c r="A26" s="29">
        <v>45838</v>
      </c>
      <c r="B26" s="29">
        <v>45838</v>
      </c>
      <c r="C26" s="23">
        <v>8963</v>
      </c>
      <c r="D26" s="19" t="s">
        <v>30</v>
      </c>
      <c r="E26" s="207">
        <v>45838</v>
      </c>
      <c r="F26" s="21">
        <v>5874</v>
      </c>
      <c r="G26" s="51"/>
      <c r="H26" s="51"/>
      <c r="I26" s="51"/>
      <c r="J26" s="51">
        <v>11276</v>
      </c>
      <c r="K26" s="51"/>
      <c r="L26" s="51"/>
      <c r="M26" s="51"/>
      <c r="N26" s="109">
        <f>SUM(G26:M26)</f>
        <v>11276</v>
      </c>
      <c r="O26" s="136"/>
      <c r="P26" s="25"/>
      <c r="Q26" s="48"/>
    </row>
    <row r="27" s="1" customFormat="1" customHeight="1" spans="1:17">
      <c r="A27" s="24" t="s">
        <v>41</v>
      </c>
      <c r="B27" s="83"/>
      <c r="C27" s="84"/>
      <c r="D27" s="85"/>
      <c r="E27" s="211"/>
      <c r="F27" s="21" t="s">
        <v>42</v>
      </c>
      <c r="G27" s="87">
        <f>SUM(G14:G26)</f>
        <v>0</v>
      </c>
      <c r="H27" s="87">
        <f>SUM(H14:H26)</f>
        <v>0</v>
      </c>
      <c r="I27" s="87">
        <f>SUM(I14:I26)</f>
        <v>0</v>
      </c>
      <c r="J27" s="87">
        <f>SUM(J8:J26)</f>
        <v>74038</v>
      </c>
      <c r="K27" s="87">
        <f>SUM(K8:K26)</f>
        <v>52785</v>
      </c>
      <c r="L27" s="87">
        <f>SUM(L14:L26)</f>
        <v>0</v>
      </c>
      <c r="M27" s="87">
        <f>SUM(M14:M26)</f>
        <v>0</v>
      </c>
      <c r="N27" s="87">
        <f>SUM(N8:N26)</f>
        <v>126823</v>
      </c>
      <c r="O27" s="114"/>
      <c r="P27" s="25"/>
      <c r="Q27" s="48"/>
    </row>
    <row r="28" s="1" customFormat="1" customHeight="1" spans="1:17">
      <c r="A28" s="88"/>
      <c r="B28" s="88"/>
      <c r="C28" s="89"/>
      <c r="D28" s="90"/>
      <c r="E28" s="212"/>
      <c r="F28" s="213"/>
      <c r="G28" s="92"/>
      <c r="H28" s="92"/>
      <c r="I28" s="92"/>
      <c r="J28" s="92"/>
      <c r="K28" s="92"/>
      <c r="L28" s="92"/>
      <c r="M28" s="92"/>
      <c r="N28" s="92"/>
      <c r="O28" s="7"/>
      <c r="P28" s="40"/>
      <c r="Q28" s="48"/>
    </row>
    <row r="29" s="1" customFormat="1" customHeight="1" spans="1:17">
      <c r="A29" s="7" t="s">
        <v>0</v>
      </c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40"/>
      <c r="Q29" s="48"/>
    </row>
    <row r="30" s="1" customFormat="1" customHeight="1" spans="1:17">
      <c r="A30" s="7" t="s">
        <v>1</v>
      </c>
      <c r="B30" s="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40"/>
      <c r="Q30" s="48"/>
    </row>
    <row r="31" s="1" customFormat="1" customHeight="1" spans="1:17">
      <c r="A31" s="7" t="s">
        <v>2</v>
      </c>
      <c r="B31" s="7"/>
      <c r="C31" s="7"/>
      <c r="D31" s="7"/>
      <c r="E31" s="8"/>
      <c r="F31" s="9"/>
      <c r="G31" s="7"/>
      <c r="H31" s="7"/>
      <c r="I31" s="7"/>
      <c r="J31" s="7"/>
      <c r="K31" s="7"/>
      <c r="L31" s="7"/>
      <c r="M31" s="7"/>
      <c r="N31" s="7"/>
      <c r="O31" s="7"/>
      <c r="P31" s="40"/>
      <c r="Q31" s="48"/>
    </row>
    <row r="32" s="1" customFormat="1" customHeight="1" spans="1:17">
      <c r="A32" s="7"/>
      <c r="B32" s="7"/>
      <c r="C32" s="7"/>
      <c r="D32" s="7"/>
      <c r="E32" s="8"/>
      <c r="F32" s="9"/>
      <c r="G32" s="7"/>
      <c r="H32" s="7"/>
      <c r="I32" s="7"/>
      <c r="J32" s="7"/>
      <c r="K32" s="7"/>
      <c r="L32" s="7"/>
      <c r="M32" s="7"/>
      <c r="N32" s="7"/>
      <c r="O32" s="7"/>
      <c r="P32" s="40"/>
      <c r="Q32" s="48"/>
    </row>
    <row r="33" s="1" customFormat="1" customHeight="1" spans="1:17">
      <c r="A33" s="69" t="s">
        <v>43</v>
      </c>
      <c r="B33" s="69"/>
      <c r="C33" s="7"/>
      <c r="D33" s="7"/>
      <c r="E33" s="8"/>
      <c r="F33" s="9"/>
      <c r="G33" s="7"/>
      <c r="H33" s="7"/>
      <c r="I33" s="7"/>
      <c r="J33" s="7"/>
      <c r="K33" s="7"/>
      <c r="L33" s="7"/>
      <c r="M33" s="7"/>
      <c r="N33" s="7"/>
      <c r="O33" s="7"/>
      <c r="P33" s="40"/>
      <c r="Q33" s="48"/>
    </row>
    <row r="34" s="1" customFormat="1" customHeight="1" spans="1:17">
      <c r="A34" s="10" t="s">
        <v>4</v>
      </c>
      <c r="B34" s="10" t="s">
        <v>5</v>
      </c>
      <c r="C34" s="11" t="s">
        <v>6</v>
      </c>
      <c r="D34" s="11" t="s">
        <v>7</v>
      </c>
      <c r="E34" s="12" t="s">
        <v>8</v>
      </c>
      <c r="F34" s="11" t="s">
        <v>44</v>
      </c>
      <c r="G34" s="11" t="s">
        <v>10</v>
      </c>
      <c r="H34" s="13" t="s">
        <v>11</v>
      </c>
      <c r="I34" s="13"/>
      <c r="J34" s="11" t="s">
        <v>12</v>
      </c>
      <c r="K34" s="11" t="s">
        <v>13</v>
      </c>
      <c r="L34" s="41" t="s">
        <v>14</v>
      </c>
      <c r="M34" s="41"/>
      <c r="N34" s="11" t="s">
        <v>15</v>
      </c>
      <c r="O34" s="11" t="s">
        <v>16</v>
      </c>
      <c r="P34" s="11" t="s">
        <v>45</v>
      </c>
      <c r="Q34" s="11" t="s">
        <v>46</v>
      </c>
    </row>
    <row r="35" s="1" customFormat="1" customHeight="1" spans="1:17">
      <c r="A35" s="10"/>
      <c r="B35" s="10"/>
      <c r="C35" s="14"/>
      <c r="D35" s="14"/>
      <c r="E35" s="15" t="s">
        <v>18</v>
      </c>
      <c r="F35" s="14"/>
      <c r="G35" s="14"/>
      <c r="H35" s="16" t="s">
        <v>19</v>
      </c>
      <c r="I35" s="16" t="s">
        <v>20</v>
      </c>
      <c r="J35" s="14"/>
      <c r="K35" s="14"/>
      <c r="L35" s="16" t="s">
        <v>19</v>
      </c>
      <c r="M35" s="16" t="s">
        <v>20</v>
      </c>
      <c r="N35" s="14"/>
      <c r="O35" s="14"/>
      <c r="P35" s="14"/>
      <c r="Q35" s="14"/>
    </row>
    <row r="36" s="1" customFormat="1" customHeight="1" spans="1:17">
      <c r="A36" s="17">
        <v>45812</v>
      </c>
      <c r="B36" s="17">
        <v>45812</v>
      </c>
      <c r="C36" s="18" t="s">
        <v>47</v>
      </c>
      <c r="D36" s="19" t="s">
        <v>22</v>
      </c>
      <c r="E36" s="20"/>
      <c r="F36" s="21"/>
      <c r="G36" s="22"/>
      <c r="H36" s="22"/>
      <c r="I36" s="22"/>
      <c r="J36" s="22"/>
      <c r="K36" s="22">
        <v>50600</v>
      </c>
      <c r="L36" s="22"/>
      <c r="M36" s="22"/>
      <c r="N36" s="22">
        <f>SUM(G36:M36)</f>
        <v>50600</v>
      </c>
      <c r="O36" s="42"/>
      <c r="P36" s="25"/>
      <c r="Q36" s="17"/>
    </row>
    <row r="37" s="1" customFormat="1" customHeight="1" spans="1:17">
      <c r="A37" s="17">
        <v>45813</v>
      </c>
      <c r="B37" s="17">
        <v>45813</v>
      </c>
      <c r="C37" s="18" t="s">
        <v>48</v>
      </c>
      <c r="D37" s="19" t="s">
        <v>49</v>
      </c>
      <c r="E37" s="20">
        <v>45813</v>
      </c>
      <c r="F37" s="21">
        <v>47787</v>
      </c>
      <c r="G37" s="22"/>
      <c r="H37" s="22"/>
      <c r="I37" s="22"/>
      <c r="J37" s="22">
        <v>4840</v>
      </c>
      <c r="K37" s="22"/>
      <c r="L37" s="22"/>
      <c r="M37" s="22"/>
      <c r="N37" s="22">
        <f>SUM(G37:M37)</f>
        <v>4840</v>
      </c>
      <c r="O37" s="42"/>
      <c r="P37" s="25"/>
      <c r="Q37" s="17"/>
    </row>
    <row r="38" s="1" customFormat="1" customHeight="1" spans="1:17">
      <c r="A38" s="17">
        <v>45819</v>
      </c>
      <c r="B38" s="17">
        <v>45819</v>
      </c>
      <c r="C38" s="23">
        <v>8879</v>
      </c>
      <c r="D38" s="19" t="s">
        <v>50</v>
      </c>
      <c r="E38" s="20"/>
      <c r="F38" s="21">
        <v>47789</v>
      </c>
      <c r="G38" s="22"/>
      <c r="H38" s="22"/>
      <c r="I38" s="22"/>
      <c r="J38" s="22">
        <v>10440</v>
      </c>
      <c r="K38" s="22"/>
      <c r="L38" s="22"/>
      <c r="M38" s="22"/>
      <c r="N38" s="22">
        <f>SUM(G38:M38)</f>
        <v>10440</v>
      </c>
      <c r="O38" s="42"/>
      <c r="P38" s="25"/>
      <c r="Q38" s="17"/>
    </row>
    <row r="39" s="1" customFormat="1" customHeight="1" spans="1:17">
      <c r="A39" s="17">
        <v>45819</v>
      </c>
      <c r="B39" s="17">
        <v>45819</v>
      </c>
      <c r="C39" s="23">
        <v>8880</v>
      </c>
      <c r="D39" s="19" t="s">
        <v>50</v>
      </c>
      <c r="E39" s="20"/>
      <c r="F39" s="21">
        <v>47790</v>
      </c>
      <c r="G39" s="22"/>
      <c r="H39" s="22"/>
      <c r="I39" s="22"/>
      <c r="J39" s="22"/>
      <c r="K39" s="22">
        <v>49750</v>
      </c>
      <c r="L39" s="22"/>
      <c r="M39" s="22"/>
      <c r="N39" s="22">
        <f>SUM(G39:M39)</f>
        <v>49750</v>
      </c>
      <c r="O39" s="42"/>
      <c r="P39" s="25"/>
      <c r="Q39" s="17"/>
    </row>
    <row r="40" s="1" customFormat="1" customHeight="1" spans="1:17">
      <c r="A40" s="17">
        <v>45821</v>
      </c>
      <c r="B40" s="17">
        <v>45821</v>
      </c>
      <c r="C40" s="23">
        <v>8882</v>
      </c>
      <c r="D40" s="19" t="s">
        <v>51</v>
      </c>
      <c r="E40" s="20"/>
      <c r="F40" s="21">
        <v>47791</v>
      </c>
      <c r="G40" s="22"/>
      <c r="H40" s="22"/>
      <c r="I40" s="22"/>
      <c r="J40" s="22"/>
      <c r="K40" s="22">
        <v>49750</v>
      </c>
      <c r="L40" s="22"/>
      <c r="M40" s="22"/>
      <c r="N40" s="22">
        <f>SUM(G40:M40)</f>
        <v>49750</v>
      </c>
      <c r="O40" s="42"/>
      <c r="P40" s="25"/>
      <c r="Q40" s="17"/>
    </row>
    <row r="41" s="1" customFormat="1" customHeight="1" spans="1:17">
      <c r="A41" s="17">
        <v>45828</v>
      </c>
      <c r="B41" s="17">
        <v>45828</v>
      </c>
      <c r="C41" s="23">
        <v>8913</v>
      </c>
      <c r="D41" s="19" t="s">
        <v>49</v>
      </c>
      <c r="E41" s="20"/>
      <c r="F41" s="21" t="s">
        <v>52</v>
      </c>
      <c r="G41" s="22"/>
      <c r="H41" s="22"/>
      <c r="I41" s="22"/>
      <c r="J41" s="22">
        <v>18720</v>
      </c>
      <c r="K41" s="22"/>
      <c r="L41" s="22"/>
      <c r="M41" s="22"/>
      <c r="N41" s="22">
        <f t="shared" ref="N41:N55" si="1">SUM(G41:M41)</f>
        <v>18720</v>
      </c>
      <c r="O41" s="42"/>
      <c r="P41" s="25"/>
      <c r="Q41" s="17"/>
    </row>
    <row r="42" s="1" customFormat="1" customHeight="1" spans="1:17">
      <c r="A42" s="17">
        <v>45834</v>
      </c>
      <c r="B42" s="17">
        <v>45834</v>
      </c>
      <c r="C42" s="23">
        <v>8916</v>
      </c>
      <c r="D42" s="19" t="s">
        <v>22</v>
      </c>
      <c r="E42" s="20"/>
      <c r="F42" s="21"/>
      <c r="G42" s="22"/>
      <c r="H42" s="22"/>
      <c r="I42" s="22"/>
      <c r="J42" s="22"/>
      <c r="K42" s="22">
        <v>199000</v>
      </c>
      <c r="L42" s="22"/>
      <c r="M42" s="22"/>
      <c r="N42" s="22">
        <f t="shared" si="1"/>
        <v>199000</v>
      </c>
      <c r="O42" s="42"/>
      <c r="P42" s="25"/>
      <c r="Q42" s="17"/>
    </row>
    <row r="43" s="1" customFormat="1" customHeight="1" spans="1:17">
      <c r="A43" s="17">
        <v>45834</v>
      </c>
      <c r="B43" s="17">
        <v>45834</v>
      </c>
      <c r="C43" s="23">
        <v>8917</v>
      </c>
      <c r="D43" s="19" t="s">
        <v>22</v>
      </c>
      <c r="E43" s="20"/>
      <c r="F43" s="21"/>
      <c r="G43" s="22"/>
      <c r="H43" s="22"/>
      <c r="I43" s="22"/>
      <c r="J43" s="22">
        <v>2640</v>
      </c>
      <c r="K43" s="22"/>
      <c r="L43" s="22"/>
      <c r="M43" s="22"/>
      <c r="N43" s="22">
        <f t="shared" si="1"/>
        <v>2640</v>
      </c>
      <c r="O43" s="42"/>
      <c r="P43" s="25"/>
      <c r="Q43" s="17"/>
    </row>
    <row r="44" s="1" customFormat="1" customHeight="1" spans="1:17">
      <c r="A44" s="17">
        <v>45834</v>
      </c>
      <c r="B44" s="17">
        <v>45834</v>
      </c>
      <c r="C44" s="23">
        <v>8918</v>
      </c>
      <c r="D44" s="19" t="s">
        <v>50</v>
      </c>
      <c r="E44" s="20"/>
      <c r="F44" s="21">
        <v>47798</v>
      </c>
      <c r="G44" s="22"/>
      <c r="H44" s="22"/>
      <c r="I44" s="22"/>
      <c r="J44" s="22">
        <v>8000</v>
      </c>
      <c r="K44" s="22"/>
      <c r="L44" s="22"/>
      <c r="M44" s="22"/>
      <c r="N44" s="22">
        <f t="shared" si="1"/>
        <v>8000</v>
      </c>
      <c r="O44" s="42"/>
      <c r="P44" s="25"/>
      <c r="Q44" s="17"/>
    </row>
    <row r="45" s="1" customFormat="1" customHeight="1" spans="1:17">
      <c r="A45" s="17">
        <v>45836</v>
      </c>
      <c r="B45" s="17">
        <v>45836</v>
      </c>
      <c r="C45" s="23">
        <v>8935</v>
      </c>
      <c r="D45" s="19" t="s">
        <v>23</v>
      </c>
      <c r="E45" s="20"/>
      <c r="F45" s="21"/>
      <c r="G45" s="22"/>
      <c r="H45" s="22"/>
      <c r="I45" s="22"/>
      <c r="J45" s="22">
        <v>3168</v>
      </c>
      <c r="K45" s="22"/>
      <c r="L45" s="22"/>
      <c r="M45" s="22"/>
      <c r="N45" s="22">
        <f t="shared" si="1"/>
        <v>3168</v>
      </c>
      <c r="O45" s="42"/>
      <c r="P45" s="25"/>
      <c r="Q45" s="17"/>
    </row>
    <row r="46" s="1" customFormat="1" customHeight="1" spans="1:17">
      <c r="A46" s="17">
        <v>45836</v>
      </c>
      <c r="B46" s="17">
        <v>45836</v>
      </c>
      <c r="C46" s="23">
        <v>8936</v>
      </c>
      <c r="D46" s="19" t="s">
        <v>23</v>
      </c>
      <c r="E46" s="20"/>
      <c r="F46" s="21"/>
      <c r="G46" s="22"/>
      <c r="H46" s="22"/>
      <c r="I46" s="22"/>
      <c r="J46" s="22"/>
      <c r="K46" s="22">
        <v>3150</v>
      </c>
      <c r="L46" s="22"/>
      <c r="M46" s="22"/>
      <c r="N46" s="22">
        <f t="shared" si="1"/>
        <v>3150</v>
      </c>
      <c r="O46" s="42"/>
      <c r="P46" s="25"/>
      <c r="Q46" s="17"/>
    </row>
    <row r="47" s="1" customFormat="1" customHeight="1" spans="1:17">
      <c r="A47" s="24" t="s">
        <v>15</v>
      </c>
      <c r="B47" s="19"/>
      <c r="C47" s="214"/>
      <c r="D47" s="19"/>
      <c r="E47" s="20"/>
      <c r="F47" s="21"/>
      <c r="G47" s="26">
        <f>SUM(G36:G46)</f>
        <v>0</v>
      </c>
      <c r="H47" s="26">
        <f t="shared" ref="H47:N47" si="2">SUM(H36:H46)</f>
        <v>0</v>
      </c>
      <c r="I47" s="26">
        <f t="shared" si="2"/>
        <v>0</v>
      </c>
      <c r="J47" s="26">
        <f t="shared" si="2"/>
        <v>47808</v>
      </c>
      <c r="K47" s="26">
        <f t="shared" si="2"/>
        <v>352250</v>
      </c>
      <c r="L47" s="26">
        <f t="shared" si="2"/>
        <v>0</v>
      </c>
      <c r="M47" s="26">
        <f t="shared" si="2"/>
        <v>0</v>
      </c>
      <c r="N47" s="26">
        <f t="shared" si="2"/>
        <v>400058</v>
      </c>
      <c r="O47" s="42"/>
      <c r="P47" s="25"/>
      <c r="Q47" s="17"/>
    </row>
    <row r="48" s="1" customFormat="1" customHeight="1" spans="1:17">
      <c r="A48" s="90" t="s">
        <v>53</v>
      </c>
      <c r="B48" s="24"/>
      <c r="C48" s="95"/>
      <c r="D48" s="24"/>
      <c r="E48" s="215"/>
      <c r="F48" s="162"/>
      <c r="G48" s="216">
        <f>G27+G47</f>
        <v>0</v>
      </c>
      <c r="H48" s="216">
        <f t="shared" ref="H48:N48" si="3">H27+H47</f>
        <v>0</v>
      </c>
      <c r="I48" s="216">
        <f t="shared" si="3"/>
        <v>0</v>
      </c>
      <c r="J48" s="216">
        <f t="shared" si="3"/>
        <v>121846</v>
      </c>
      <c r="K48" s="216">
        <f t="shared" si="3"/>
        <v>405035</v>
      </c>
      <c r="L48" s="216">
        <f t="shared" si="3"/>
        <v>0</v>
      </c>
      <c r="M48" s="216">
        <f t="shared" si="3"/>
        <v>0</v>
      </c>
      <c r="N48" s="216">
        <f t="shared" si="3"/>
        <v>526881</v>
      </c>
      <c r="O48" s="42"/>
      <c r="P48" s="25"/>
      <c r="Q48" s="17"/>
    </row>
    <row r="49" s="1" customFormat="1" customHeight="1" spans="1:17">
      <c r="A49" s="90"/>
      <c r="B49" s="97"/>
      <c r="C49" s="98"/>
      <c r="D49" s="97"/>
      <c r="E49" s="8"/>
      <c r="F49" s="9"/>
      <c r="G49" s="100"/>
      <c r="H49" s="100"/>
      <c r="I49" s="100"/>
      <c r="J49" s="100"/>
      <c r="K49" s="100"/>
      <c r="L49" s="100"/>
      <c r="M49" s="100"/>
      <c r="N49" s="100"/>
      <c r="O49" s="120"/>
      <c r="P49" s="40"/>
      <c r="Q49" s="122"/>
    </row>
    <row r="50" s="1" customFormat="1" customHeight="1" spans="1:17">
      <c r="A50" s="101"/>
      <c r="B50" s="101"/>
      <c r="C50" s="102"/>
      <c r="D50" s="103"/>
      <c r="E50" s="217"/>
      <c r="F50" s="218"/>
      <c r="G50" s="104"/>
      <c r="H50" s="104"/>
      <c r="I50" s="48"/>
      <c r="J50" s="48"/>
      <c r="K50" s="48"/>
      <c r="L50" s="48"/>
      <c r="M50" s="48"/>
      <c r="N50" s="48"/>
      <c r="O50" s="48"/>
      <c r="P50" s="40"/>
      <c r="Q50" s="48"/>
    </row>
    <row r="51" s="1" customFormat="1" customHeight="1" spans="1:17">
      <c r="A51" s="101"/>
      <c r="B51" s="101"/>
      <c r="C51" s="102"/>
      <c r="D51" s="103"/>
      <c r="E51" s="217"/>
      <c r="F51" s="218"/>
      <c r="G51" s="104"/>
      <c r="H51" s="104"/>
      <c r="I51" s="48"/>
      <c r="J51" s="48"/>
      <c r="K51" s="48"/>
      <c r="L51" s="48"/>
      <c r="M51" s="48"/>
      <c r="N51" s="48"/>
      <c r="O51" s="48"/>
      <c r="P51" s="40"/>
      <c r="Q51" s="48"/>
    </row>
    <row r="52" s="1" customFormat="1" customHeight="1" spans="1:17">
      <c r="A52" s="48"/>
      <c r="B52" s="48"/>
      <c r="C52" s="48"/>
      <c r="D52" s="48"/>
      <c r="E52" s="219"/>
      <c r="F52" s="213"/>
      <c r="G52" s="48"/>
      <c r="H52" s="48"/>
      <c r="I52" s="48"/>
      <c r="J52" s="48"/>
      <c r="K52" s="48"/>
      <c r="L52" s="48"/>
      <c r="M52" s="48"/>
      <c r="N52" s="48"/>
      <c r="O52" s="48"/>
      <c r="P52" s="40"/>
      <c r="Q52" s="48"/>
    </row>
    <row r="53" s="1" customFormat="1" customHeight="1" spans="1:17">
      <c r="A53" s="7" t="s">
        <v>0</v>
      </c>
      <c r="B53" s="7"/>
      <c r="C53" s="7"/>
      <c r="D53" s="7"/>
      <c r="E53" s="8"/>
      <c r="F53" s="9"/>
      <c r="G53" s="7"/>
      <c r="H53" s="7"/>
      <c r="I53" s="7"/>
      <c r="J53" s="7"/>
      <c r="K53" s="7"/>
      <c r="L53" s="7"/>
      <c r="M53" s="7"/>
      <c r="N53" s="7"/>
      <c r="O53" s="7"/>
      <c r="P53" s="40"/>
      <c r="Q53" s="48"/>
    </row>
    <row r="54" s="1" customFormat="1" customHeight="1" spans="1:17">
      <c r="A54" s="7" t="s">
        <v>1</v>
      </c>
      <c r="B54" s="7"/>
      <c r="C54" s="7"/>
      <c r="D54" s="7"/>
      <c r="E54" s="8"/>
      <c r="F54" s="9"/>
      <c r="G54" s="7"/>
      <c r="H54" s="7"/>
      <c r="I54" s="7"/>
      <c r="J54" s="7"/>
      <c r="K54" s="7"/>
      <c r="L54" s="7"/>
      <c r="M54" s="7"/>
      <c r="N54" s="7"/>
      <c r="O54" s="7"/>
      <c r="P54" s="40"/>
      <c r="Q54" s="48"/>
    </row>
    <row r="55" s="1" customFormat="1" customHeight="1" spans="1:17">
      <c r="A55" s="7" t="s">
        <v>2</v>
      </c>
      <c r="B55" s="7"/>
      <c r="C55" s="7"/>
      <c r="D55" s="7"/>
      <c r="E55" s="8"/>
      <c r="F55" s="9"/>
      <c r="G55" s="7"/>
      <c r="H55" s="7"/>
      <c r="I55" s="7"/>
      <c r="J55" s="7"/>
      <c r="K55" s="7"/>
      <c r="L55" s="7"/>
      <c r="M55" s="7"/>
      <c r="N55" s="7"/>
      <c r="O55" s="7"/>
      <c r="P55" s="40"/>
      <c r="Q55" s="48"/>
    </row>
    <row r="56" s="1" customFormat="1" customHeight="1" spans="1:17">
      <c r="A56" s="7"/>
      <c r="B56" s="7"/>
      <c r="C56" s="7"/>
      <c r="D56" s="7"/>
      <c r="E56" s="8"/>
      <c r="F56" s="9"/>
      <c r="G56" s="7"/>
      <c r="H56" s="7"/>
      <c r="I56" s="7"/>
      <c r="J56" s="7"/>
      <c r="K56" s="7"/>
      <c r="L56" s="7"/>
      <c r="M56" s="7"/>
      <c r="N56" s="7"/>
      <c r="O56" s="7"/>
      <c r="P56" s="40"/>
      <c r="Q56" s="48"/>
    </row>
    <row r="57" s="1" customFormat="1" customHeight="1" spans="1:17">
      <c r="A57" s="124" t="s">
        <v>54</v>
      </c>
      <c r="B57" s="124"/>
      <c r="C57" s="7"/>
      <c r="D57" s="7"/>
      <c r="E57" s="8"/>
      <c r="F57" s="9"/>
      <c r="G57" s="7"/>
      <c r="H57" s="7"/>
      <c r="I57" s="7"/>
      <c r="J57" s="7"/>
      <c r="K57" s="7"/>
      <c r="L57" s="7"/>
      <c r="M57" s="7"/>
      <c r="N57" s="7"/>
      <c r="O57" s="7"/>
      <c r="P57" s="40"/>
      <c r="Q57" s="48"/>
    </row>
    <row r="58" s="1" customFormat="1" customHeight="1" spans="1:17">
      <c r="A58" s="10" t="s">
        <v>4</v>
      </c>
      <c r="B58" s="10" t="s">
        <v>5</v>
      </c>
      <c r="C58" s="11" t="s">
        <v>6</v>
      </c>
      <c r="D58" s="70" t="s">
        <v>7</v>
      </c>
      <c r="E58" s="12" t="s">
        <v>8</v>
      </c>
      <c r="F58" s="71" t="s">
        <v>9</v>
      </c>
      <c r="G58" s="11" t="s">
        <v>10</v>
      </c>
      <c r="H58" s="13" t="s">
        <v>11</v>
      </c>
      <c r="I58" s="13"/>
      <c r="J58" s="10" t="s">
        <v>12</v>
      </c>
      <c r="K58" s="11" t="s">
        <v>13</v>
      </c>
      <c r="L58" s="13" t="s">
        <v>14</v>
      </c>
      <c r="M58" s="13"/>
      <c r="N58" s="10" t="s">
        <v>15</v>
      </c>
      <c r="O58" s="11" t="s">
        <v>16</v>
      </c>
      <c r="P58" s="11" t="s">
        <v>55</v>
      </c>
      <c r="Q58" s="48"/>
    </row>
    <row r="59" s="1" customFormat="1" customHeight="1" spans="1:17">
      <c r="A59" s="10"/>
      <c r="B59" s="10"/>
      <c r="C59" s="28"/>
      <c r="D59" s="125"/>
      <c r="E59" s="206" t="s">
        <v>18</v>
      </c>
      <c r="F59" s="126"/>
      <c r="G59" s="28"/>
      <c r="H59" s="49" t="s">
        <v>19</v>
      </c>
      <c r="I59" s="49" t="s">
        <v>20</v>
      </c>
      <c r="J59" s="10"/>
      <c r="K59" s="28"/>
      <c r="L59" s="49" t="s">
        <v>19</v>
      </c>
      <c r="M59" s="49" t="s">
        <v>20</v>
      </c>
      <c r="N59" s="10"/>
      <c r="O59" s="28"/>
      <c r="P59" s="28"/>
      <c r="Q59" s="48"/>
    </row>
    <row r="60" s="1" customFormat="1" customHeight="1" spans="1:17">
      <c r="A60" s="186">
        <v>45783</v>
      </c>
      <c r="B60" s="186">
        <v>45783</v>
      </c>
      <c r="C60" s="220" t="s">
        <v>56</v>
      </c>
      <c r="D60" s="188" t="s">
        <v>49</v>
      </c>
      <c r="E60" s="209">
        <v>45817</v>
      </c>
      <c r="F60" s="210">
        <v>145109</v>
      </c>
      <c r="G60" s="190"/>
      <c r="H60" s="191"/>
      <c r="I60" s="191"/>
      <c r="J60" s="221">
        <v>1232</v>
      </c>
      <c r="K60" s="193"/>
      <c r="L60" s="191"/>
      <c r="M60" s="191"/>
      <c r="N60" s="22">
        <f t="shared" ref="N60:N65" si="4">SUM(G60:M60)</f>
        <v>1232</v>
      </c>
      <c r="O60" s="194"/>
      <c r="P60" s="195"/>
      <c r="Q60" s="48"/>
    </row>
    <row r="61" s="1" customFormat="1" customHeight="1" spans="1:17">
      <c r="A61" s="186">
        <v>45785</v>
      </c>
      <c r="B61" s="186">
        <v>45785</v>
      </c>
      <c r="C61" s="208">
        <v>8702</v>
      </c>
      <c r="D61" s="188" t="s">
        <v>22</v>
      </c>
      <c r="E61" s="209">
        <v>45833</v>
      </c>
      <c r="F61" s="210">
        <v>5870</v>
      </c>
      <c r="G61" s="190"/>
      <c r="H61" s="191"/>
      <c r="I61" s="191"/>
      <c r="J61" s="221">
        <v>17776</v>
      </c>
      <c r="K61" s="193"/>
      <c r="L61" s="191"/>
      <c r="M61" s="191"/>
      <c r="N61" s="22">
        <f t="shared" si="4"/>
        <v>17776</v>
      </c>
      <c r="O61" s="194"/>
      <c r="P61" s="195" t="s">
        <v>25</v>
      </c>
      <c r="Q61" s="48"/>
    </row>
    <row r="62" s="1" customFormat="1" customHeight="1" spans="1:17">
      <c r="A62" s="186">
        <v>45787</v>
      </c>
      <c r="B62" s="186">
        <v>45787</v>
      </c>
      <c r="C62" s="220" t="s">
        <v>57</v>
      </c>
      <c r="D62" s="188" t="s">
        <v>49</v>
      </c>
      <c r="E62" s="209">
        <v>45818</v>
      </c>
      <c r="F62" s="210">
        <v>145119</v>
      </c>
      <c r="G62" s="190"/>
      <c r="H62" s="191"/>
      <c r="I62" s="191"/>
      <c r="J62" s="221">
        <v>880</v>
      </c>
      <c r="K62" s="193"/>
      <c r="L62" s="191"/>
      <c r="M62" s="191"/>
      <c r="N62" s="22">
        <f t="shared" si="4"/>
        <v>880</v>
      </c>
      <c r="O62" s="194"/>
      <c r="P62" s="195"/>
      <c r="Q62" s="48"/>
    </row>
    <row r="63" s="1" customFormat="1" customHeight="1" spans="1:17">
      <c r="A63" s="186">
        <v>45783</v>
      </c>
      <c r="B63" s="186">
        <v>45783</v>
      </c>
      <c r="C63" s="220" t="s">
        <v>58</v>
      </c>
      <c r="D63" s="188" t="s">
        <v>49</v>
      </c>
      <c r="E63" s="209">
        <v>45811</v>
      </c>
      <c r="F63" s="210">
        <v>145057</v>
      </c>
      <c r="G63" s="190"/>
      <c r="H63" s="191"/>
      <c r="I63" s="191"/>
      <c r="J63" s="221">
        <v>880</v>
      </c>
      <c r="K63" s="193"/>
      <c r="L63" s="191"/>
      <c r="M63" s="191"/>
      <c r="N63" s="22">
        <f t="shared" si="4"/>
        <v>880</v>
      </c>
      <c r="O63" s="194"/>
      <c r="P63" s="195"/>
      <c r="Q63" s="48"/>
    </row>
    <row r="64" s="1" customFormat="1" customHeight="1" spans="1:17">
      <c r="A64" s="186">
        <v>45780</v>
      </c>
      <c r="B64" s="186">
        <v>45780</v>
      </c>
      <c r="C64" s="220" t="s">
        <v>59</v>
      </c>
      <c r="D64" s="188" t="s">
        <v>51</v>
      </c>
      <c r="E64" s="209">
        <v>45811</v>
      </c>
      <c r="F64" s="210">
        <v>145056</v>
      </c>
      <c r="G64" s="190"/>
      <c r="H64" s="191"/>
      <c r="I64" s="191"/>
      <c r="J64" s="221"/>
      <c r="K64" s="193">
        <v>47000</v>
      </c>
      <c r="L64" s="191"/>
      <c r="M64" s="191"/>
      <c r="N64" s="22">
        <f t="shared" si="4"/>
        <v>47000</v>
      </c>
      <c r="O64" s="194"/>
      <c r="P64" s="195"/>
      <c r="Q64" s="48"/>
    </row>
    <row r="65" s="1" customFormat="1" customHeight="1" spans="1:17">
      <c r="A65" s="186">
        <v>45798</v>
      </c>
      <c r="B65" s="186">
        <v>45798</v>
      </c>
      <c r="C65" s="208">
        <v>8776</v>
      </c>
      <c r="D65" s="188" t="s">
        <v>49</v>
      </c>
      <c r="E65" s="209">
        <v>45831</v>
      </c>
      <c r="F65" s="210">
        <v>145247</v>
      </c>
      <c r="G65" s="190"/>
      <c r="H65" s="191"/>
      <c r="I65" s="191"/>
      <c r="J65" s="221">
        <v>572</v>
      </c>
      <c r="K65" s="193"/>
      <c r="L65" s="191"/>
      <c r="M65" s="191"/>
      <c r="N65" s="22">
        <f t="shared" si="4"/>
        <v>572</v>
      </c>
      <c r="O65" s="194"/>
      <c r="P65" s="195"/>
      <c r="Q65" s="48"/>
    </row>
    <row r="66" s="1" customFormat="1" customHeight="1" spans="1:17">
      <c r="A66" s="129" t="s">
        <v>60</v>
      </c>
      <c r="B66" s="130"/>
      <c r="C66" s="131"/>
      <c r="D66" s="131"/>
      <c r="E66" s="223"/>
      <c r="F66" s="154"/>
      <c r="G66" s="134">
        <f>SUM(G60:G65)</f>
        <v>0</v>
      </c>
      <c r="H66" s="134">
        <f t="shared" ref="H66:N66" si="5">SUM(H60:H65)</f>
        <v>0</v>
      </c>
      <c r="I66" s="134">
        <f t="shared" si="5"/>
        <v>0</v>
      </c>
      <c r="J66" s="134">
        <f t="shared" si="5"/>
        <v>21340</v>
      </c>
      <c r="K66" s="134">
        <f t="shared" si="5"/>
        <v>47000</v>
      </c>
      <c r="L66" s="134">
        <f t="shared" si="5"/>
        <v>0</v>
      </c>
      <c r="M66" s="134">
        <f t="shared" si="5"/>
        <v>0</v>
      </c>
      <c r="N66" s="134">
        <f t="shared" si="5"/>
        <v>68340</v>
      </c>
      <c r="O66" s="138"/>
      <c r="P66" s="139"/>
      <c r="Q66" s="48"/>
    </row>
    <row r="67" s="1" customFormat="1" customHeight="1" spans="1:17">
      <c r="A67" s="48"/>
      <c r="B67" s="48"/>
      <c r="C67" s="48"/>
      <c r="D67" s="48"/>
      <c r="E67" s="219"/>
      <c r="F67" s="213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="1" customFormat="1" customHeight="1" spans="1:17">
      <c r="A68" s="48"/>
      <c r="B68" s="48"/>
      <c r="C68" s="48"/>
      <c r="D68" s="48"/>
      <c r="E68" s="219"/>
      <c r="F68" s="213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="1" customFormat="1" customHeight="1" spans="1:17">
      <c r="A69" s="48"/>
      <c r="B69" s="48"/>
      <c r="C69" s="48"/>
      <c r="D69" s="48"/>
      <c r="E69" s="219"/>
      <c r="F69" s="213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="1" customFormat="1" customHeight="1" spans="1:17">
      <c r="A70" s="48"/>
      <c r="B70" s="48"/>
      <c r="C70" s="48"/>
      <c r="D70" s="48"/>
      <c r="E70" s="219"/>
      <c r="F70" s="213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="1" customFormat="1" customHeight="1" spans="5:17">
      <c r="E71" s="204"/>
      <c r="F71" s="205"/>
      <c r="O71" s="48"/>
      <c r="P71" s="48"/>
      <c r="Q71" s="48"/>
    </row>
  </sheetData>
  <sortState ref="A32:Q42">
    <sortCondition ref="C32:C42"/>
  </sortState>
  <mergeCells count="41">
    <mergeCell ref="H6:I6"/>
    <mergeCell ref="L6:M6"/>
    <mergeCell ref="H34:I34"/>
    <mergeCell ref="L34:M34"/>
    <mergeCell ref="A57:B57"/>
    <mergeCell ref="H58:I58"/>
    <mergeCell ref="L58:M58"/>
    <mergeCell ref="A6:A7"/>
    <mergeCell ref="A34:A35"/>
    <mergeCell ref="A58:A59"/>
    <mergeCell ref="B6:B7"/>
    <mergeCell ref="B34:B35"/>
    <mergeCell ref="B58:B59"/>
    <mergeCell ref="C6:C7"/>
    <mergeCell ref="C34:C35"/>
    <mergeCell ref="C58:C59"/>
    <mergeCell ref="D6:D7"/>
    <mergeCell ref="D34:D35"/>
    <mergeCell ref="D58:D59"/>
    <mergeCell ref="F6:F7"/>
    <mergeCell ref="F34:F35"/>
    <mergeCell ref="F58:F59"/>
    <mergeCell ref="G6:G7"/>
    <mergeCell ref="G34:G35"/>
    <mergeCell ref="G58:G59"/>
    <mergeCell ref="J6:J7"/>
    <mergeCell ref="J34:J35"/>
    <mergeCell ref="J58:J59"/>
    <mergeCell ref="K6:K7"/>
    <mergeCell ref="K34:K35"/>
    <mergeCell ref="K58:K59"/>
    <mergeCell ref="N6:N7"/>
    <mergeCell ref="N34:N35"/>
    <mergeCell ref="N58:N59"/>
    <mergeCell ref="O6:O7"/>
    <mergeCell ref="O34:O35"/>
    <mergeCell ref="O58:O59"/>
    <mergeCell ref="P6:P7"/>
    <mergeCell ref="P34:P35"/>
    <mergeCell ref="P58:P59"/>
    <mergeCell ref="Q34:Q35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1"/>
  <sheetViews>
    <sheetView topLeftCell="A34" workbookViewId="0">
      <selection activeCell="D57" sqref="D57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7"/>
      <c r="F1" s="7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61</v>
      </c>
      <c r="B2" s="7"/>
      <c r="C2" s="7"/>
      <c r="D2" s="7"/>
      <c r="E2" s="27"/>
      <c r="F2" s="7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27"/>
      <c r="F3" s="7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27"/>
      <c r="F4" s="7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27"/>
      <c r="F5" s="7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45811</v>
      </c>
      <c r="B8" s="29">
        <v>45811</v>
      </c>
      <c r="C8" s="18" t="s">
        <v>62</v>
      </c>
      <c r="D8" s="19" t="s">
        <v>63</v>
      </c>
      <c r="E8" s="29">
        <v>45811</v>
      </c>
      <c r="F8" s="199">
        <v>11578</v>
      </c>
      <c r="G8" s="51"/>
      <c r="H8" s="51"/>
      <c r="I8" s="51"/>
      <c r="J8" s="51">
        <v>5280</v>
      </c>
      <c r="K8" s="51"/>
      <c r="L8" s="51"/>
      <c r="M8" s="51"/>
      <c r="N8" s="109">
        <f>SUM(G8:M8)</f>
        <v>5280</v>
      </c>
      <c r="O8" s="136"/>
      <c r="P8" s="25"/>
      <c r="Q8" s="48"/>
    </row>
    <row r="9" s="1" customFormat="1" customHeight="1" spans="1:17">
      <c r="A9" s="29">
        <v>45811</v>
      </c>
      <c r="B9" s="29">
        <v>45811</v>
      </c>
      <c r="C9" s="18" t="s">
        <v>64</v>
      </c>
      <c r="D9" s="19" t="s">
        <v>65</v>
      </c>
      <c r="E9" s="29">
        <v>45811</v>
      </c>
      <c r="F9" s="199">
        <v>11579</v>
      </c>
      <c r="G9" s="51"/>
      <c r="H9" s="51"/>
      <c r="I9" s="51"/>
      <c r="J9" s="51">
        <v>8800</v>
      </c>
      <c r="K9" s="51"/>
      <c r="L9" s="51"/>
      <c r="M9" s="51"/>
      <c r="N9" s="109">
        <f t="shared" ref="N9:N44" si="0">SUM(G9:M9)</f>
        <v>8800</v>
      </c>
      <c r="O9" s="136"/>
      <c r="P9" s="25"/>
      <c r="Q9" s="48"/>
    </row>
    <row r="10" s="1" customFormat="1" customHeight="1" spans="1:17">
      <c r="A10" s="29">
        <v>45811</v>
      </c>
      <c r="B10" s="29">
        <v>45811</v>
      </c>
      <c r="C10" s="18" t="s">
        <v>66</v>
      </c>
      <c r="D10" s="19" t="s">
        <v>67</v>
      </c>
      <c r="E10" s="29">
        <v>45811</v>
      </c>
      <c r="F10" s="199">
        <v>11580</v>
      </c>
      <c r="G10" s="51"/>
      <c r="H10" s="51"/>
      <c r="I10" s="51"/>
      <c r="J10" s="51">
        <v>1315</v>
      </c>
      <c r="K10" s="51"/>
      <c r="L10" s="51"/>
      <c r="M10" s="51"/>
      <c r="N10" s="109">
        <f t="shared" si="0"/>
        <v>1315</v>
      </c>
      <c r="O10" s="136"/>
      <c r="P10" s="25"/>
      <c r="Q10" s="48"/>
    </row>
    <row r="11" s="1" customFormat="1" customHeight="1" spans="1:17">
      <c r="A11" s="29">
        <v>45811</v>
      </c>
      <c r="B11" s="29">
        <v>45811</v>
      </c>
      <c r="C11" s="18" t="s">
        <v>68</v>
      </c>
      <c r="D11" s="19" t="s">
        <v>69</v>
      </c>
      <c r="E11" s="29">
        <v>45811</v>
      </c>
      <c r="F11" s="199">
        <v>11582</v>
      </c>
      <c r="G11" s="51"/>
      <c r="H11" s="51"/>
      <c r="I11" s="51"/>
      <c r="J11" s="51">
        <v>4400</v>
      </c>
      <c r="K11" s="51"/>
      <c r="L11" s="51"/>
      <c r="M11" s="51"/>
      <c r="N11" s="109">
        <f t="shared" si="0"/>
        <v>4400</v>
      </c>
      <c r="O11" s="136"/>
      <c r="P11" s="25"/>
      <c r="Q11" s="48"/>
    </row>
    <row r="12" s="1" customFormat="1" customHeight="1" spans="1:17">
      <c r="A12" s="29">
        <v>45821</v>
      </c>
      <c r="B12" s="29">
        <v>45821</v>
      </c>
      <c r="C12" s="200">
        <v>9688</v>
      </c>
      <c r="D12" s="19" t="s">
        <v>69</v>
      </c>
      <c r="E12" s="29">
        <v>45821</v>
      </c>
      <c r="F12" s="199">
        <v>11583</v>
      </c>
      <c r="G12" s="51"/>
      <c r="H12" s="51"/>
      <c r="I12" s="51"/>
      <c r="J12" s="51">
        <v>10560</v>
      </c>
      <c r="K12" s="51"/>
      <c r="L12" s="51"/>
      <c r="M12" s="51"/>
      <c r="N12" s="109">
        <f t="shared" si="0"/>
        <v>10560</v>
      </c>
      <c r="O12" s="136"/>
      <c r="P12" s="25"/>
      <c r="Q12" s="48"/>
    </row>
    <row r="13" s="1" customFormat="1" customHeight="1" spans="1:17">
      <c r="A13" s="29">
        <v>45821</v>
      </c>
      <c r="B13" s="29">
        <v>45821</v>
      </c>
      <c r="C13" s="200">
        <v>9689</v>
      </c>
      <c r="D13" s="19" t="s">
        <v>70</v>
      </c>
      <c r="E13" s="29">
        <v>45821</v>
      </c>
      <c r="F13" s="199">
        <v>11584</v>
      </c>
      <c r="G13" s="51"/>
      <c r="H13" s="51"/>
      <c r="I13" s="51"/>
      <c r="J13" s="51">
        <v>2112</v>
      </c>
      <c r="K13" s="51"/>
      <c r="L13" s="51"/>
      <c r="M13" s="51"/>
      <c r="N13" s="109">
        <f t="shared" si="0"/>
        <v>2112</v>
      </c>
      <c r="O13" s="136"/>
      <c r="P13" s="25"/>
      <c r="Q13" s="48"/>
    </row>
    <row r="14" s="1" customFormat="1" customHeight="1" spans="1:17">
      <c r="A14" s="29">
        <v>45821</v>
      </c>
      <c r="B14" s="29">
        <v>45821</v>
      </c>
      <c r="C14" s="200">
        <v>9691</v>
      </c>
      <c r="D14" s="19" t="s">
        <v>71</v>
      </c>
      <c r="E14" s="29">
        <v>45821</v>
      </c>
      <c r="F14" s="199">
        <v>11585</v>
      </c>
      <c r="G14" s="51"/>
      <c r="H14" s="51"/>
      <c r="I14" s="51"/>
      <c r="J14" s="51">
        <v>880</v>
      </c>
      <c r="K14" s="51"/>
      <c r="L14" s="51"/>
      <c r="M14" s="51"/>
      <c r="N14" s="109">
        <f t="shared" si="0"/>
        <v>880</v>
      </c>
      <c r="O14" s="136"/>
      <c r="P14" s="25"/>
      <c r="Q14" s="48"/>
    </row>
    <row r="15" s="1" customFormat="1" customHeight="1" spans="1:17">
      <c r="A15" s="29">
        <v>45821</v>
      </c>
      <c r="B15" s="29">
        <v>45821</v>
      </c>
      <c r="C15" s="200">
        <v>9693</v>
      </c>
      <c r="D15" s="19" t="s">
        <v>72</v>
      </c>
      <c r="E15" s="29">
        <v>45821</v>
      </c>
      <c r="F15" s="199">
        <v>11586</v>
      </c>
      <c r="G15" s="51"/>
      <c r="H15" s="51"/>
      <c r="I15" s="51"/>
      <c r="J15" s="51">
        <v>3080</v>
      </c>
      <c r="K15" s="51"/>
      <c r="L15" s="51"/>
      <c r="M15" s="51"/>
      <c r="N15" s="109">
        <f t="shared" si="0"/>
        <v>3080</v>
      </c>
      <c r="O15" s="136"/>
      <c r="P15" s="25"/>
      <c r="Q15" s="48"/>
    </row>
    <row r="16" s="1" customFormat="1" customHeight="1" spans="1:17">
      <c r="A16" s="29">
        <v>45821</v>
      </c>
      <c r="B16" s="29">
        <v>45821</v>
      </c>
      <c r="C16" s="200">
        <v>9694</v>
      </c>
      <c r="D16" s="19" t="s">
        <v>73</v>
      </c>
      <c r="E16" s="29">
        <v>45821</v>
      </c>
      <c r="F16" s="199">
        <v>11587</v>
      </c>
      <c r="G16" s="51"/>
      <c r="H16" s="51"/>
      <c r="I16" s="51"/>
      <c r="J16" s="51">
        <v>2400</v>
      </c>
      <c r="K16" s="51"/>
      <c r="L16" s="51"/>
      <c r="M16" s="51"/>
      <c r="N16" s="109">
        <f t="shared" si="0"/>
        <v>2400</v>
      </c>
      <c r="O16" s="136"/>
      <c r="P16" s="25"/>
      <c r="Q16" s="48"/>
    </row>
    <row r="17" s="1" customFormat="1" customHeight="1" spans="1:17">
      <c r="A17" s="29">
        <v>45821</v>
      </c>
      <c r="B17" s="29">
        <v>45821</v>
      </c>
      <c r="C17" s="200">
        <v>9697</v>
      </c>
      <c r="D17" s="19" t="s">
        <v>63</v>
      </c>
      <c r="E17" s="29">
        <v>45822</v>
      </c>
      <c r="F17" s="199">
        <v>11588</v>
      </c>
      <c r="G17" s="51"/>
      <c r="H17" s="51"/>
      <c r="I17" s="51"/>
      <c r="J17" s="51"/>
      <c r="K17" s="51">
        <v>6375</v>
      </c>
      <c r="L17" s="51"/>
      <c r="M17" s="51"/>
      <c r="N17" s="109">
        <f t="shared" si="0"/>
        <v>6375</v>
      </c>
      <c r="O17" s="136"/>
      <c r="P17" s="25"/>
      <c r="Q17" s="48"/>
    </row>
    <row r="18" s="1" customFormat="1" customHeight="1" spans="1:17">
      <c r="A18" s="29">
        <v>45826</v>
      </c>
      <c r="B18" s="29">
        <v>45826</v>
      </c>
      <c r="C18" s="200">
        <v>9721</v>
      </c>
      <c r="D18" s="19" t="s">
        <v>74</v>
      </c>
      <c r="E18" s="29">
        <v>45827</v>
      </c>
      <c r="F18" s="199">
        <v>11592</v>
      </c>
      <c r="G18" s="51"/>
      <c r="H18" s="51"/>
      <c r="I18" s="51"/>
      <c r="J18" s="51">
        <v>1200</v>
      </c>
      <c r="K18" s="51"/>
      <c r="L18" s="51"/>
      <c r="M18" s="51"/>
      <c r="N18" s="109">
        <f t="shared" si="0"/>
        <v>1200</v>
      </c>
      <c r="O18" s="136"/>
      <c r="P18" s="25"/>
      <c r="Q18" s="48"/>
    </row>
    <row r="19" s="1" customFormat="1" customHeight="1" spans="1:17">
      <c r="A19" s="29">
        <v>45826</v>
      </c>
      <c r="B19" s="29">
        <v>45826</v>
      </c>
      <c r="C19" s="200">
        <v>972</v>
      </c>
      <c r="D19" s="19" t="s">
        <v>74</v>
      </c>
      <c r="E19" s="29">
        <v>45827</v>
      </c>
      <c r="F19" s="199">
        <v>11593</v>
      </c>
      <c r="G19" s="51"/>
      <c r="H19" s="51"/>
      <c r="I19" s="51"/>
      <c r="J19" s="51">
        <v>2200</v>
      </c>
      <c r="K19" s="51"/>
      <c r="L19" s="51"/>
      <c r="M19" s="51"/>
      <c r="N19" s="109">
        <f t="shared" si="0"/>
        <v>2200</v>
      </c>
      <c r="O19" s="136"/>
      <c r="P19" s="25"/>
      <c r="Q19" s="48"/>
    </row>
    <row r="20" s="1" customFormat="1" customHeight="1" spans="1:17">
      <c r="A20" s="29">
        <v>45827</v>
      </c>
      <c r="B20" s="29">
        <v>45827</v>
      </c>
      <c r="C20" s="200">
        <v>9739</v>
      </c>
      <c r="D20" s="19" t="s">
        <v>75</v>
      </c>
      <c r="E20" s="29">
        <v>45827</v>
      </c>
      <c r="F20" s="199">
        <v>11589</v>
      </c>
      <c r="G20" s="51"/>
      <c r="H20" s="51"/>
      <c r="I20" s="51"/>
      <c r="J20" s="51">
        <v>300</v>
      </c>
      <c r="K20" s="51"/>
      <c r="L20" s="51"/>
      <c r="M20" s="51"/>
      <c r="N20" s="109">
        <f t="shared" si="0"/>
        <v>300</v>
      </c>
      <c r="O20" s="136"/>
      <c r="P20" s="25"/>
      <c r="Q20" s="48"/>
    </row>
    <row r="21" s="1" customFormat="1" customHeight="1" spans="1:17">
      <c r="A21" s="29">
        <v>45827</v>
      </c>
      <c r="B21" s="29">
        <v>45827</v>
      </c>
      <c r="C21" s="200">
        <v>9740</v>
      </c>
      <c r="D21" s="19" t="s">
        <v>76</v>
      </c>
      <c r="E21" s="29">
        <v>45827</v>
      </c>
      <c r="F21" s="199">
        <v>11594</v>
      </c>
      <c r="G21" s="51"/>
      <c r="H21" s="51"/>
      <c r="I21" s="51"/>
      <c r="J21" s="51">
        <v>23200</v>
      </c>
      <c r="K21" s="51"/>
      <c r="L21" s="51"/>
      <c r="M21" s="51"/>
      <c r="N21" s="109">
        <f t="shared" si="0"/>
        <v>23200</v>
      </c>
      <c r="O21" s="136"/>
      <c r="P21" s="25"/>
      <c r="Q21" s="48"/>
    </row>
    <row r="22" s="1" customFormat="1" customHeight="1" spans="1:17">
      <c r="A22" s="29">
        <v>45827</v>
      </c>
      <c r="B22" s="29">
        <v>45827</v>
      </c>
      <c r="C22" s="200">
        <v>9741</v>
      </c>
      <c r="D22" s="19" t="s">
        <v>77</v>
      </c>
      <c r="E22" s="29">
        <v>45827</v>
      </c>
      <c r="F22" s="199">
        <v>11590</v>
      </c>
      <c r="G22" s="51"/>
      <c r="H22" s="51"/>
      <c r="I22" s="51"/>
      <c r="J22" s="51">
        <v>6160</v>
      </c>
      <c r="K22" s="51"/>
      <c r="L22" s="51"/>
      <c r="M22" s="51"/>
      <c r="N22" s="109">
        <f t="shared" si="0"/>
        <v>6160</v>
      </c>
      <c r="O22" s="136"/>
      <c r="P22" s="25"/>
      <c r="Q22" s="48"/>
    </row>
    <row r="23" s="1" customFormat="1" customHeight="1" spans="1:17">
      <c r="A23" s="29">
        <v>45827</v>
      </c>
      <c r="B23" s="29">
        <v>45827</v>
      </c>
      <c r="C23" s="200">
        <v>9743</v>
      </c>
      <c r="D23" s="19" t="s">
        <v>78</v>
      </c>
      <c r="E23" s="29">
        <v>45827</v>
      </c>
      <c r="F23" s="199">
        <v>11591</v>
      </c>
      <c r="G23" s="51"/>
      <c r="H23" s="51"/>
      <c r="I23" s="51"/>
      <c r="J23" s="51">
        <v>1400</v>
      </c>
      <c r="K23" s="51"/>
      <c r="L23" s="51"/>
      <c r="M23" s="51"/>
      <c r="N23" s="109">
        <f t="shared" si="0"/>
        <v>1400</v>
      </c>
      <c r="O23" s="136"/>
      <c r="P23" s="25"/>
      <c r="Q23" s="48"/>
    </row>
    <row r="24" s="1" customFormat="1" customHeight="1" spans="1:17">
      <c r="A24" s="29">
        <v>45834</v>
      </c>
      <c r="B24" s="29">
        <v>45834</v>
      </c>
      <c r="C24" s="200">
        <v>9790</v>
      </c>
      <c r="D24" s="19" t="s">
        <v>74</v>
      </c>
      <c r="E24" s="29">
        <v>45835</v>
      </c>
      <c r="F24" s="199">
        <v>11598</v>
      </c>
      <c r="G24" s="51"/>
      <c r="H24" s="51"/>
      <c r="I24" s="51"/>
      <c r="J24" s="51">
        <v>7040</v>
      </c>
      <c r="K24" s="51"/>
      <c r="L24" s="51"/>
      <c r="M24" s="51"/>
      <c r="N24" s="109">
        <f t="shared" si="0"/>
        <v>7040</v>
      </c>
      <c r="O24" s="136"/>
      <c r="P24" s="25"/>
      <c r="Q24" s="48"/>
    </row>
    <row r="25" s="1" customFormat="1" customHeight="1" spans="1:17">
      <c r="A25" s="29">
        <v>45834</v>
      </c>
      <c r="B25" s="29">
        <v>45834</v>
      </c>
      <c r="C25" s="200">
        <v>9791</v>
      </c>
      <c r="D25" s="19" t="s">
        <v>79</v>
      </c>
      <c r="E25" s="29">
        <v>45834</v>
      </c>
      <c r="F25" s="199">
        <v>11595</v>
      </c>
      <c r="G25" s="51"/>
      <c r="H25" s="51"/>
      <c r="I25" s="51"/>
      <c r="J25" s="51">
        <v>1760</v>
      </c>
      <c r="K25" s="51"/>
      <c r="L25" s="51"/>
      <c r="M25" s="51"/>
      <c r="N25" s="109">
        <f t="shared" si="0"/>
        <v>1760</v>
      </c>
      <c r="O25" s="136"/>
      <c r="P25" s="25"/>
      <c r="Q25" s="48"/>
    </row>
    <row r="26" s="1" customFormat="1" customHeight="1" spans="1:17">
      <c r="A26" s="29">
        <v>45834</v>
      </c>
      <c r="B26" s="29">
        <v>45834</v>
      </c>
      <c r="C26" s="200">
        <v>9792</v>
      </c>
      <c r="D26" s="19" t="s">
        <v>77</v>
      </c>
      <c r="E26" s="29">
        <v>45834</v>
      </c>
      <c r="F26" s="199">
        <v>11596</v>
      </c>
      <c r="G26" s="51"/>
      <c r="H26" s="51"/>
      <c r="I26" s="51"/>
      <c r="J26" s="51">
        <v>5280</v>
      </c>
      <c r="K26" s="51"/>
      <c r="L26" s="51"/>
      <c r="M26" s="51"/>
      <c r="N26" s="109">
        <f t="shared" si="0"/>
        <v>5280</v>
      </c>
      <c r="O26" s="136"/>
      <c r="P26" s="25"/>
      <c r="Q26" s="48"/>
    </row>
    <row r="27" s="1" customFormat="1" customHeight="1" spans="1:17">
      <c r="A27" s="29">
        <v>45834</v>
      </c>
      <c r="B27" s="29">
        <v>45834</v>
      </c>
      <c r="C27" s="200">
        <v>9793</v>
      </c>
      <c r="D27" s="19" t="s">
        <v>74</v>
      </c>
      <c r="E27" s="29">
        <v>45834</v>
      </c>
      <c r="F27" s="199">
        <v>11599</v>
      </c>
      <c r="G27" s="51"/>
      <c r="H27" s="51"/>
      <c r="I27" s="51"/>
      <c r="J27" s="51">
        <v>176</v>
      </c>
      <c r="K27" s="51"/>
      <c r="L27" s="51"/>
      <c r="M27" s="51"/>
      <c r="N27" s="109">
        <f t="shared" si="0"/>
        <v>176</v>
      </c>
      <c r="O27" s="136"/>
      <c r="P27" s="25"/>
      <c r="Q27" s="48"/>
    </row>
    <row r="28" s="1" customFormat="1" customHeight="1" spans="1:17">
      <c r="A28" s="29">
        <v>45835</v>
      </c>
      <c r="B28" s="29">
        <v>45835</v>
      </c>
      <c r="C28" s="200">
        <v>9794</v>
      </c>
      <c r="D28" s="19" t="s">
        <v>80</v>
      </c>
      <c r="E28" s="29">
        <v>45835</v>
      </c>
      <c r="F28" s="199">
        <v>11597</v>
      </c>
      <c r="G28" s="51"/>
      <c r="H28" s="51"/>
      <c r="I28" s="51"/>
      <c r="J28" s="51">
        <v>880</v>
      </c>
      <c r="K28" s="51"/>
      <c r="L28" s="51"/>
      <c r="M28" s="51"/>
      <c r="N28" s="109">
        <f t="shared" si="0"/>
        <v>880</v>
      </c>
      <c r="O28" s="136"/>
      <c r="P28" s="25"/>
      <c r="Q28" s="48"/>
    </row>
    <row r="29" s="1" customFormat="1" customHeight="1" spans="1:17">
      <c r="A29" s="24" t="s">
        <v>41</v>
      </c>
      <c r="B29" s="83"/>
      <c r="C29" s="84"/>
      <c r="D29" s="85"/>
      <c r="E29" s="83"/>
      <c r="F29" s="86" t="s">
        <v>42</v>
      </c>
      <c r="G29" s="87">
        <f>SUM(G8:G28)</f>
        <v>0</v>
      </c>
      <c r="H29" s="87">
        <f t="shared" ref="H29:N29" si="1">SUM(H8:H28)</f>
        <v>0</v>
      </c>
      <c r="I29" s="87">
        <f t="shared" si="1"/>
        <v>0</v>
      </c>
      <c r="J29" s="87">
        <f t="shared" si="1"/>
        <v>88423</v>
      </c>
      <c r="K29" s="87">
        <f t="shared" si="1"/>
        <v>6375</v>
      </c>
      <c r="L29" s="87">
        <f t="shared" si="1"/>
        <v>0</v>
      </c>
      <c r="M29" s="87">
        <f t="shared" si="1"/>
        <v>0</v>
      </c>
      <c r="N29" s="87">
        <f t="shared" si="1"/>
        <v>94798</v>
      </c>
      <c r="O29" s="114"/>
      <c r="P29" s="25"/>
      <c r="Q29" s="48"/>
    </row>
    <row r="30" s="1" customFormat="1" customHeight="1" spans="1:17">
      <c r="A30" s="88"/>
      <c r="B30" s="88"/>
      <c r="C30" s="89"/>
      <c r="D30" s="90"/>
      <c r="E30" s="88"/>
      <c r="F30" s="91"/>
      <c r="G30" s="92"/>
      <c r="H30" s="92"/>
      <c r="I30" s="92"/>
      <c r="J30" s="92"/>
      <c r="K30" s="92"/>
      <c r="L30" s="92"/>
      <c r="M30" s="92"/>
      <c r="N30" s="92"/>
      <c r="O30" s="7"/>
      <c r="P30" s="40"/>
      <c r="Q30" s="48"/>
    </row>
    <row r="31" s="1" customFormat="1" customHeight="1" spans="1:17">
      <c r="A31" s="7" t="s">
        <v>0</v>
      </c>
      <c r="B31" s="7"/>
      <c r="C31" s="7"/>
      <c r="D31" s="7"/>
      <c r="E31" s="27"/>
      <c r="F31" s="7"/>
      <c r="G31" s="7"/>
      <c r="H31" s="7"/>
      <c r="I31" s="7"/>
      <c r="J31" s="7"/>
      <c r="K31" s="7"/>
      <c r="L31" s="7"/>
      <c r="M31" s="7"/>
      <c r="N31" s="7"/>
      <c r="O31" s="7"/>
      <c r="P31" s="40"/>
      <c r="Q31" s="48"/>
    </row>
    <row r="32" s="1" customFormat="1" customHeight="1" spans="1:17">
      <c r="A32" s="7" t="s">
        <v>61</v>
      </c>
      <c r="B32" s="7"/>
      <c r="C32" s="7"/>
      <c r="D32" s="7"/>
      <c r="E32" s="27"/>
      <c r="F32" s="7"/>
      <c r="G32" s="7"/>
      <c r="H32" s="7"/>
      <c r="I32" s="7"/>
      <c r="J32" s="7"/>
      <c r="K32" s="7"/>
      <c r="L32" s="7"/>
      <c r="M32" s="7"/>
      <c r="N32" s="7"/>
      <c r="O32" s="7"/>
      <c r="P32" s="40"/>
      <c r="Q32" s="48"/>
    </row>
    <row r="33" s="1" customFormat="1" customHeight="1" spans="1:17">
      <c r="A33" s="7" t="s">
        <v>2</v>
      </c>
      <c r="B33" s="7"/>
      <c r="C33" s="7"/>
      <c r="D33" s="7"/>
      <c r="E33" s="27"/>
      <c r="F33" s="7"/>
      <c r="G33" s="7"/>
      <c r="H33" s="7"/>
      <c r="I33" s="7"/>
      <c r="J33" s="7"/>
      <c r="K33" s="7"/>
      <c r="L33" s="7"/>
      <c r="M33" s="7"/>
      <c r="N33" s="7"/>
      <c r="O33" s="7"/>
      <c r="P33" s="40"/>
      <c r="Q33" s="48"/>
    </row>
    <row r="34" s="1" customFormat="1" customHeight="1" spans="1:17">
      <c r="A34" s="7"/>
      <c r="B34" s="7"/>
      <c r="C34" s="7"/>
      <c r="D34" s="7"/>
      <c r="E34" s="27"/>
      <c r="F34" s="7"/>
      <c r="G34" s="7"/>
      <c r="H34" s="7"/>
      <c r="I34" s="7"/>
      <c r="J34" s="7"/>
      <c r="K34" s="7"/>
      <c r="L34" s="7"/>
      <c r="M34" s="7"/>
      <c r="N34" s="7"/>
      <c r="O34" s="7"/>
      <c r="P34" s="40"/>
      <c r="Q34" s="48"/>
    </row>
    <row r="35" s="1" customFormat="1" customHeight="1" spans="1:17">
      <c r="A35" s="69" t="s">
        <v>43</v>
      </c>
      <c r="B35" s="69"/>
      <c r="C35" s="7"/>
      <c r="D35" s="7"/>
      <c r="E35" s="27"/>
      <c r="F35" s="7"/>
      <c r="G35" s="7"/>
      <c r="H35" s="7"/>
      <c r="I35" s="7"/>
      <c r="J35" s="7"/>
      <c r="K35" s="7"/>
      <c r="L35" s="7"/>
      <c r="M35" s="7"/>
      <c r="N35" s="7"/>
      <c r="O35" s="7"/>
      <c r="P35" s="40"/>
      <c r="Q35" s="48"/>
    </row>
    <row r="36" s="1" customFormat="1" customHeight="1" spans="1:17">
      <c r="A36" s="10" t="s">
        <v>4</v>
      </c>
      <c r="B36" s="10" t="s">
        <v>5</v>
      </c>
      <c r="C36" s="11" t="s">
        <v>6</v>
      </c>
      <c r="D36" s="11" t="s">
        <v>7</v>
      </c>
      <c r="E36" s="11" t="s">
        <v>8</v>
      </c>
      <c r="F36" s="11" t="s">
        <v>44</v>
      </c>
      <c r="G36" s="11" t="s">
        <v>10</v>
      </c>
      <c r="H36" s="13" t="s">
        <v>11</v>
      </c>
      <c r="I36" s="13"/>
      <c r="J36" s="11" t="s">
        <v>12</v>
      </c>
      <c r="K36" s="11" t="s">
        <v>13</v>
      </c>
      <c r="L36" s="41" t="s">
        <v>14</v>
      </c>
      <c r="M36" s="41"/>
      <c r="N36" s="11" t="s">
        <v>15</v>
      </c>
      <c r="O36" s="11" t="s">
        <v>16</v>
      </c>
      <c r="P36" s="11" t="s">
        <v>45</v>
      </c>
      <c r="Q36" s="11" t="s">
        <v>46</v>
      </c>
    </row>
    <row r="37" s="1" customFormat="1" customHeight="1" spans="1:17">
      <c r="A37" s="10"/>
      <c r="B37" s="10"/>
      <c r="C37" s="14"/>
      <c r="D37" s="14"/>
      <c r="E37" s="28" t="s">
        <v>18</v>
      </c>
      <c r="F37" s="28"/>
      <c r="G37" s="14"/>
      <c r="H37" s="16" t="s">
        <v>19</v>
      </c>
      <c r="I37" s="16" t="s">
        <v>20</v>
      </c>
      <c r="J37" s="14"/>
      <c r="K37" s="14"/>
      <c r="L37" s="16" t="s">
        <v>19</v>
      </c>
      <c r="M37" s="16" t="s">
        <v>20</v>
      </c>
      <c r="N37" s="14"/>
      <c r="O37" s="14"/>
      <c r="P37" s="14"/>
      <c r="Q37" s="14"/>
    </row>
    <row r="38" s="1" customFormat="1" customHeight="1" spans="1:17">
      <c r="A38" s="29">
        <v>45812</v>
      </c>
      <c r="B38" s="30">
        <v>45812</v>
      </c>
      <c r="C38" s="200">
        <v>9667</v>
      </c>
      <c r="D38" s="36" t="s">
        <v>81</v>
      </c>
      <c r="E38" s="33"/>
      <c r="F38" s="37" t="s">
        <v>82</v>
      </c>
      <c r="G38" s="38"/>
      <c r="H38" s="38"/>
      <c r="I38" s="38"/>
      <c r="J38" s="38">
        <v>3104</v>
      </c>
      <c r="K38" s="38">
        <v>21350</v>
      </c>
      <c r="L38" s="22"/>
      <c r="M38" s="22"/>
      <c r="N38" s="22">
        <f>SUM(G38:M38)</f>
        <v>24454</v>
      </c>
      <c r="O38" s="42"/>
      <c r="P38" s="25"/>
      <c r="Q38" s="17"/>
    </row>
    <row r="39" s="1" customFormat="1" customHeight="1" spans="1:17">
      <c r="A39" s="29">
        <v>45827</v>
      </c>
      <c r="B39" s="30">
        <v>45827</v>
      </c>
      <c r="C39" s="200">
        <v>9738</v>
      </c>
      <c r="D39" s="36" t="s">
        <v>83</v>
      </c>
      <c r="E39" s="33"/>
      <c r="F39" s="37">
        <v>43745</v>
      </c>
      <c r="G39" s="38"/>
      <c r="H39" s="38"/>
      <c r="I39" s="38"/>
      <c r="J39" s="38">
        <v>8800</v>
      </c>
      <c r="K39" s="38"/>
      <c r="L39" s="22"/>
      <c r="M39" s="22"/>
      <c r="N39" s="22">
        <f>SUM(G39:M39)</f>
        <v>8800</v>
      </c>
      <c r="O39" s="42"/>
      <c r="P39" s="25"/>
      <c r="Q39" s="17"/>
    </row>
    <row r="40" s="1" customFormat="1" customHeight="1" spans="1:17">
      <c r="A40" s="29">
        <v>45827</v>
      </c>
      <c r="B40" s="30">
        <v>45827</v>
      </c>
      <c r="C40" s="200">
        <v>9742</v>
      </c>
      <c r="D40" s="36" t="s">
        <v>81</v>
      </c>
      <c r="E40" s="201"/>
      <c r="F40" s="202">
        <v>43746</v>
      </c>
      <c r="G40" s="38"/>
      <c r="H40" s="38"/>
      <c r="I40" s="38"/>
      <c r="J40" s="38"/>
      <c r="K40" s="38">
        <v>18820</v>
      </c>
      <c r="L40" s="22"/>
      <c r="M40" s="22"/>
      <c r="N40" s="22">
        <f>SUM(G40:M40)</f>
        <v>18820</v>
      </c>
      <c r="O40" s="42"/>
      <c r="P40" s="25"/>
      <c r="Q40" s="17"/>
    </row>
    <row r="41" s="1" customFormat="1" customHeight="1" spans="1:17">
      <c r="A41" s="24" t="s">
        <v>15</v>
      </c>
      <c r="B41" s="19"/>
      <c r="C41" s="25"/>
      <c r="D41" s="36"/>
      <c r="E41" s="33"/>
      <c r="F41" s="39"/>
      <c r="G41" s="26">
        <f>SUM(G38:G40)</f>
        <v>0</v>
      </c>
      <c r="H41" s="26">
        <f t="shared" ref="H41:N41" si="2">SUM(H38:H40)</f>
        <v>0</v>
      </c>
      <c r="I41" s="26">
        <f t="shared" si="2"/>
        <v>0</v>
      </c>
      <c r="J41" s="26">
        <f t="shared" si="2"/>
        <v>11904</v>
      </c>
      <c r="K41" s="26">
        <f t="shared" si="2"/>
        <v>40170</v>
      </c>
      <c r="L41" s="26">
        <f t="shared" si="2"/>
        <v>0</v>
      </c>
      <c r="M41" s="26">
        <f t="shared" si="2"/>
        <v>0</v>
      </c>
      <c r="N41" s="26">
        <f t="shared" si="2"/>
        <v>52074</v>
      </c>
      <c r="O41" s="42"/>
      <c r="P41" s="25"/>
      <c r="Q41" s="17"/>
    </row>
    <row r="42" s="1" customFormat="1" customHeight="1" spans="1:17">
      <c r="A42" s="90" t="s">
        <v>53</v>
      </c>
      <c r="B42" s="24"/>
      <c r="C42" s="95"/>
      <c r="D42" s="24"/>
      <c r="E42" s="203"/>
      <c r="F42" s="24"/>
      <c r="G42" s="96">
        <f>G29+G41</f>
        <v>0</v>
      </c>
      <c r="H42" s="96">
        <f t="shared" ref="H42:N42" si="3">H29+H41</f>
        <v>0</v>
      </c>
      <c r="I42" s="96">
        <f t="shared" si="3"/>
        <v>0</v>
      </c>
      <c r="J42" s="96">
        <f t="shared" si="3"/>
        <v>100327</v>
      </c>
      <c r="K42" s="96">
        <f t="shared" si="3"/>
        <v>46545</v>
      </c>
      <c r="L42" s="96">
        <f t="shared" si="3"/>
        <v>0</v>
      </c>
      <c r="M42" s="96">
        <f t="shared" si="3"/>
        <v>0</v>
      </c>
      <c r="N42" s="96">
        <f t="shared" si="3"/>
        <v>146872</v>
      </c>
      <c r="O42" s="42"/>
      <c r="P42" s="25"/>
      <c r="Q42" s="17"/>
    </row>
    <row r="43" s="1" customFormat="1" customHeight="1" spans="1:17">
      <c r="A43" s="90"/>
      <c r="B43" s="97"/>
      <c r="C43" s="98"/>
      <c r="D43" s="97"/>
      <c r="E43" s="99"/>
      <c r="F43" s="97"/>
      <c r="G43" s="100"/>
      <c r="H43" s="100"/>
      <c r="I43" s="100"/>
      <c r="J43" s="100"/>
      <c r="K43" s="100"/>
      <c r="L43" s="100"/>
      <c r="M43" s="100"/>
      <c r="N43" s="100"/>
      <c r="O43" s="120"/>
      <c r="P43" s="40"/>
      <c r="Q43" s="122"/>
    </row>
    <row r="44" s="1" customFormat="1" customHeight="1" spans="1:17">
      <c r="A44" s="101"/>
      <c r="B44" s="101"/>
      <c r="C44" s="102"/>
      <c r="D44" s="103"/>
      <c r="E44" s="103"/>
      <c r="F44" s="102"/>
      <c r="G44" s="104"/>
      <c r="H44" s="104"/>
      <c r="I44" s="48"/>
      <c r="J44" s="48"/>
      <c r="K44" s="48"/>
      <c r="L44" s="48"/>
      <c r="M44" s="48"/>
      <c r="N44" s="48"/>
      <c r="O44" s="48"/>
      <c r="P44" s="40"/>
      <c r="Q44" s="48"/>
    </row>
    <row r="45" s="1" customFormat="1" customHeight="1" spans="1:17">
      <c r="A45" s="101"/>
      <c r="B45" s="101"/>
      <c r="C45" s="102"/>
      <c r="D45" s="103"/>
      <c r="E45" s="103"/>
      <c r="F45" s="102"/>
      <c r="G45" s="104"/>
      <c r="H45" s="104"/>
      <c r="I45" s="48"/>
      <c r="J45" s="48"/>
      <c r="K45" s="48"/>
      <c r="L45" s="48"/>
      <c r="M45" s="48"/>
      <c r="N45" s="48"/>
      <c r="O45" s="48"/>
      <c r="P45" s="40"/>
      <c r="Q45" s="48"/>
    </row>
    <row r="46" s="1" customFormat="1" customHeight="1" spans="1:17">
      <c r="A46" s="48"/>
      <c r="B46" s="48"/>
      <c r="C46" s="48"/>
      <c r="D46" s="48"/>
      <c r="E46" s="123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0"/>
      <c r="Q46" s="48"/>
    </row>
    <row r="47" s="1" customFormat="1" customHeight="1" spans="1:17">
      <c r="A47" s="7" t="s">
        <v>0</v>
      </c>
      <c r="B47" s="7"/>
      <c r="C47" s="7"/>
      <c r="D47" s="7"/>
      <c r="E47" s="27"/>
      <c r="F47" s="7"/>
      <c r="G47" s="7"/>
      <c r="H47" s="7"/>
      <c r="I47" s="7"/>
      <c r="J47" s="7"/>
      <c r="K47" s="7"/>
      <c r="L47" s="7"/>
      <c r="M47" s="7"/>
      <c r="N47" s="7"/>
      <c r="O47" s="7"/>
      <c r="P47" s="40"/>
      <c r="Q47" s="48"/>
    </row>
    <row r="48" s="1" customFormat="1" customHeight="1" spans="1:17">
      <c r="A48" s="7" t="s">
        <v>61</v>
      </c>
      <c r="B48" s="7"/>
      <c r="C48" s="7"/>
      <c r="D48" s="7"/>
      <c r="E48" s="27"/>
      <c r="F48" s="7"/>
      <c r="G48" s="7"/>
      <c r="H48" s="7"/>
      <c r="I48" s="7"/>
      <c r="J48" s="7"/>
      <c r="K48" s="7"/>
      <c r="L48" s="7"/>
      <c r="M48" s="7"/>
      <c r="N48" s="7"/>
      <c r="O48" s="7"/>
      <c r="P48" s="40"/>
      <c r="Q48" s="48"/>
    </row>
    <row r="49" s="1" customFormat="1" customHeight="1" spans="1:17">
      <c r="A49" s="7" t="s">
        <v>2</v>
      </c>
      <c r="B49" s="7"/>
      <c r="C49" s="7"/>
      <c r="D49" s="7"/>
      <c r="E49" s="27"/>
      <c r="F49" s="7"/>
      <c r="G49" s="7"/>
      <c r="H49" s="7"/>
      <c r="I49" s="7"/>
      <c r="J49" s="7"/>
      <c r="K49" s="7"/>
      <c r="L49" s="7"/>
      <c r="M49" s="7"/>
      <c r="N49" s="7"/>
      <c r="O49" s="7"/>
      <c r="P49" s="40"/>
      <c r="Q49" s="48"/>
    </row>
    <row r="50" s="1" customFormat="1" customHeight="1" spans="1:17">
      <c r="A50" s="7"/>
      <c r="B50" s="7"/>
      <c r="C50" s="7"/>
      <c r="D50" s="7"/>
      <c r="E50" s="27"/>
      <c r="F50" s="7"/>
      <c r="G50" s="7"/>
      <c r="H50" s="7"/>
      <c r="I50" s="7"/>
      <c r="J50" s="7"/>
      <c r="K50" s="7"/>
      <c r="L50" s="7"/>
      <c r="M50" s="7"/>
      <c r="N50" s="7"/>
      <c r="O50" s="7"/>
      <c r="P50" s="40"/>
      <c r="Q50" s="48"/>
    </row>
    <row r="51" s="1" customFormat="1" customHeight="1" spans="1:17">
      <c r="A51" s="124" t="s">
        <v>54</v>
      </c>
      <c r="B51" s="124"/>
      <c r="C51" s="7"/>
      <c r="D51" s="7"/>
      <c r="E51" s="27"/>
      <c r="F51" s="7"/>
      <c r="G51" s="7"/>
      <c r="H51" s="7"/>
      <c r="I51" s="7"/>
      <c r="J51" s="7"/>
      <c r="K51" s="7"/>
      <c r="L51" s="7"/>
      <c r="M51" s="7"/>
      <c r="N51" s="7"/>
      <c r="O51" s="7"/>
      <c r="P51" s="40"/>
      <c r="Q51" s="48"/>
    </row>
    <row r="52" s="1" customFormat="1" customHeight="1" spans="1:17">
      <c r="A52" s="10" t="s">
        <v>4</v>
      </c>
      <c r="B52" s="10" t="s">
        <v>5</v>
      </c>
      <c r="C52" s="11" t="s">
        <v>6</v>
      </c>
      <c r="D52" s="70" t="s">
        <v>7</v>
      </c>
      <c r="E52" s="11" t="s">
        <v>8</v>
      </c>
      <c r="F52" s="71" t="s">
        <v>9</v>
      </c>
      <c r="G52" s="11" t="s">
        <v>10</v>
      </c>
      <c r="H52" s="13" t="s">
        <v>11</v>
      </c>
      <c r="I52" s="13"/>
      <c r="J52" s="10" t="s">
        <v>12</v>
      </c>
      <c r="K52" s="11" t="s">
        <v>13</v>
      </c>
      <c r="L52" s="13" t="s">
        <v>14</v>
      </c>
      <c r="M52" s="13"/>
      <c r="N52" s="10" t="s">
        <v>15</v>
      </c>
      <c r="O52" s="11" t="s">
        <v>16</v>
      </c>
      <c r="P52" s="11" t="s">
        <v>55</v>
      </c>
      <c r="Q52" s="48"/>
    </row>
    <row r="53" s="1" customFormat="1" customHeight="1" spans="1:17">
      <c r="A53" s="10"/>
      <c r="B53" s="10"/>
      <c r="C53" s="28"/>
      <c r="D53" s="125"/>
      <c r="E53" s="73" t="s">
        <v>18</v>
      </c>
      <c r="F53" s="126"/>
      <c r="G53" s="28"/>
      <c r="H53" s="49" t="s">
        <v>19</v>
      </c>
      <c r="I53" s="49" t="s">
        <v>20</v>
      </c>
      <c r="J53" s="10"/>
      <c r="K53" s="28"/>
      <c r="L53" s="49" t="s">
        <v>19</v>
      </c>
      <c r="M53" s="49" t="s">
        <v>20</v>
      </c>
      <c r="N53" s="10"/>
      <c r="O53" s="28"/>
      <c r="P53" s="28"/>
      <c r="Q53" s="48"/>
    </row>
    <row r="54" s="1" customFormat="1" customHeight="1" spans="1:17">
      <c r="A54" s="148">
        <v>45757</v>
      </c>
      <c r="B54" s="148">
        <v>45757</v>
      </c>
      <c r="C54" s="18" t="s">
        <v>84</v>
      </c>
      <c r="D54" s="149" t="s">
        <v>85</v>
      </c>
      <c r="E54" s="29">
        <v>45834</v>
      </c>
      <c r="F54" s="63">
        <v>145284</v>
      </c>
      <c r="G54" s="22"/>
      <c r="H54" s="56"/>
      <c r="I54" s="56"/>
      <c r="J54" s="56">
        <v>848.36</v>
      </c>
      <c r="K54" s="157"/>
      <c r="L54" s="56"/>
      <c r="M54" s="56"/>
      <c r="N54" s="22">
        <f>SUM(G54:M54)</f>
        <v>848.36</v>
      </c>
      <c r="O54" s="136"/>
      <c r="P54" s="25"/>
      <c r="Q54" s="48"/>
    </row>
    <row r="55" s="1" customFormat="1" customHeight="1" spans="1:17">
      <c r="A55" s="148"/>
      <c r="B55" s="148"/>
      <c r="C55" s="18"/>
      <c r="D55" s="149"/>
      <c r="E55" s="29"/>
      <c r="F55" s="63"/>
      <c r="G55" s="22"/>
      <c r="H55" s="56"/>
      <c r="I55" s="56"/>
      <c r="J55" s="56"/>
      <c r="K55" s="157"/>
      <c r="L55" s="56"/>
      <c r="M55" s="56"/>
      <c r="N55" s="22">
        <f>SUM(G55:M55)</f>
        <v>0</v>
      </c>
      <c r="O55" s="136"/>
      <c r="P55" s="25"/>
      <c r="Q55" s="48"/>
    </row>
    <row r="56" s="1" customFormat="1" customHeight="1" spans="1:17">
      <c r="A56" s="129" t="s">
        <v>60</v>
      </c>
      <c r="B56" s="130"/>
      <c r="C56" s="131"/>
      <c r="D56" s="131"/>
      <c r="E56" s="132"/>
      <c r="F56" s="133"/>
      <c r="G56" s="134">
        <f>SUM(G54:G55)</f>
        <v>0</v>
      </c>
      <c r="H56" s="134">
        <f t="shared" ref="G56:N56" si="4">SUM(H54:H55)</f>
        <v>0</v>
      </c>
      <c r="I56" s="134">
        <f t="shared" si="4"/>
        <v>0</v>
      </c>
      <c r="J56" s="134">
        <f t="shared" si="4"/>
        <v>848.36</v>
      </c>
      <c r="K56" s="134">
        <f t="shared" si="4"/>
        <v>0</v>
      </c>
      <c r="L56" s="134">
        <f t="shared" si="4"/>
        <v>0</v>
      </c>
      <c r="M56" s="134">
        <f t="shared" si="4"/>
        <v>0</v>
      </c>
      <c r="N56" s="134">
        <f t="shared" si="4"/>
        <v>848.36</v>
      </c>
      <c r="O56" s="138"/>
      <c r="P56" s="139"/>
      <c r="Q56" s="48"/>
    </row>
    <row r="57" s="1" customFormat="1" customHeight="1" spans="1:17">
      <c r="A57" s="48"/>
      <c r="B57" s="48"/>
      <c r="C57" s="48"/>
      <c r="D57" s="48"/>
      <c r="E57" s="123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="1" customFormat="1" customHeight="1" spans="1:17">
      <c r="A58" s="48"/>
      <c r="B58" s="48"/>
      <c r="C58" s="48"/>
      <c r="D58" s="48"/>
      <c r="E58" s="123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="1" customFormat="1" customHeight="1" spans="1:17">
      <c r="A59" s="48"/>
      <c r="B59" s="48"/>
      <c r="C59" s="48"/>
      <c r="D59" s="48"/>
      <c r="E59" s="123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="1" customFormat="1" customHeight="1" spans="1:17">
      <c r="A60" s="48"/>
      <c r="B60" s="48"/>
      <c r="C60" s="48"/>
      <c r="D60" s="48"/>
      <c r="E60" s="12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="1" customFormat="1" customHeight="1" spans="5:17">
      <c r="E61" s="3"/>
      <c r="O61" s="48"/>
      <c r="P61" s="48"/>
      <c r="Q61" s="48"/>
    </row>
  </sheetData>
  <sortState ref="A8:Q27">
    <sortCondition ref="C8:C27"/>
  </sortState>
  <mergeCells count="41">
    <mergeCell ref="H6:I6"/>
    <mergeCell ref="L6:M6"/>
    <mergeCell ref="H36:I36"/>
    <mergeCell ref="L36:M36"/>
    <mergeCell ref="A51:B51"/>
    <mergeCell ref="H52:I52"/>
    <mergeCell ref="L52:M52"/>
    <mergeCell ref="A6:A7"/>
    <mergeCell ref="A36:A37"/>
    <mergeCell ref="A52:A53"/>
    <mergeCell ref="B6:B7"/>
    <mergeCell ref="B36:B37"/>
    <mergeCell ref="B52:B53"/>
    <mergeCell ref="C6:C7"/>
    <mergeCell ref="C36:C37"/>
    <mergeCell ref="C52:C53"/>
    <mergeCell ref="D6:D7"/>
    <mergeCell ref="D36:D37"/>
    <mergeCell ref="D52:D53"/>
    <mergeCell ref="F6:F7"/>
    <mergeCell ref="F36:F37"/>
    <mergeCell ref="F52:F53"/>
    <mergeCell ref="G6:G7"/>
    <mergeCell ref="G36:G37"/>
    <mergeCell ref="G52:G53"/>
    <mergeCell ref="J6:J7"/>
    <mergeCell ref="J36:J37"/>
    <mergeCell ref="J52:J53"/>
    <mergeCell ref="K6:K7"/>
    <mergeCell ref="K36:K37"/>
    <mergeCell ref="K52:K53"/>
    <mergeCell ref="N6:N7"/>
    <mergeCell ref="N36:N37"/>
    <mergeCell ref="N52:N53"/>
    <mergeCell ref="O6:O7"/>
    <mergeCell ref="O36:O37"/>
    <mergeCell ref="O52:O53"/>
    <mergeCell ref="P6:P7"/>
    <mergeCell ref="P36:P37"/>
    <mergeCell ref="P52:P53"/>
    <mergeCell ref="Q36:Q37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4"/>
  <sheetViews>
    <sheetView topLeftCell="A16" workbookViewId="0">
      <selection activeCell="D74" sqref="D74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87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45804</v>
      </c>
      <c r="B8" s="29">
        <v>45804</v>
      </c>
      <c r="C8" s="185">
        <v>9884</v>
      </c>
      <c r="D8" s="19" t="s">
        <v>51</v>
      </c>
      <c r="E8" s="136">
        <v>45810</v>
      </c>
      <c r="F8" s="141">
        <v>8671</v>
      </c>
      <c r="G8" s="51"/>
      <c r="H8" s="51"/>
      <c r="I8" s="51"/>
      <c r="J8" s="51">
        <v>4000</v>
      </c>
      <c r="K8" s="51"/>
      <c r="L8" s="51"/>
      <c r="M8" s="51"/>
      <c r="N8" s="22">
        <f>SUM(G8:M8)</f>
        <v>4000</v>
      </c>
      <c r="O8" s="136"/>
      <c r="P8" s="25" t="s">
        <v>88</v>
      </c>
      <c r="Q8" s="48"/>
    </row>
    <row r="9" s="1" customFormat="1" customHeight="1" spans="1:17">
      <c r="A9" s="29">
        <v>45810</v>
      </c>
      <c r="B9" s="29">
        <v>45810</v>
      </c>
      <c r="C9" s="185">
        <v>9949</v>
      </c>
      <c r="D9" s="19" t="s">
        <v>89</v>
      </c>
      <c r="E9" s="136">
        <v>45810</v>
      </c>
      <c r="F9" s="141">
        <v>8670</v>
      </c>
      <c r="G9" s="51"/>
      <c r="H9" s="51"/>
      <c r="I9" s="51"/>
      <c r="J9" s="51">
        <v>1680</v>
      </c>
      <c r="K9" s="51"/>
      <c r="L9" s="51"/>
      <c r="M9" s="51"/>
      <c r="N9" s="109">
        <f>SUM(G9:M9)</f>
        <v>1680</v>
      </c>
      <c r="O9" s="136"/>
      <c r="P9" s="25"/>
      <c r="Q9" s="48"/>
    </row>
    <row r="10" s="1" customFormat="1" customHeight="1" spans="1:17">
      <c r="A10" s="29">
        <v>45810</v>
      </c>
      <c r="B10" s="29">
        <v>45810</v>
      </c>
      <c r="C10" s="185">
        <v>9950</v>
      </c>
      <c r="D10" s="19" t="s">
        <v>90</v>
      </c>
      <c r="E10" s="136">
        <v>45810</v>
      </c>
      <c r="F10" s="141">
        <v>8672</v>
      </c>
      <c r="G10" s="51"/>
      <c r="H10" s="51"/>
      <c r="I10" s="51"/>
      <c r="J10" s="51">
        <v>4400</v>
      </c>
      <c r="K10" s="51"/>
      <c r="L10" s="51"/>
      <c r="M10" s="51"/>
      <c r="N10" s="109">
        <f>SUM(G10:M10)</f>
        <v>4400</v>
      </c>
      <c r="O10" s="136"/>
      <c r="P10" s="25"/>
      <c r="Q10" s="48"/>
    </row>
    <row r="11" s="1" customFormat="1" customHeight="1" spans="1:17">
      <c r="A11" s="29">
        <v>45811</v>
      </c>
      <c r="B11" s="29">
        <v>45811</v>
      </c>
      <c r="C11" s="185">
        <v>9961</v>
      </c>
      <c r="D11" s="19" t="s">
        <v>91</v>
      </c>
      <c r="E11" s="136">
        <v>45811</v>
      </c>
      <c r="F11" s="141">
        <v>8673</v>
      </c>
      <c r="G11" s="51"/>
      <c r="H11" s="51"/>
      <c r="I11" s="51"/>
      <c r="J11" s="51">
        <v>1100</v>
      </c>
      <c r="K11" s="51"/>
      <c r="L11" s="51"/>
      <c r="M11" s="51"/>
      <c r="N11" s="109">
        <f>SUM(G11:M11)</f>
        <v>1100</v>
      </c>
      <c r="O11" s="136"/>
      <c r="P11" s="25"/>
      <c r="Q11" s="48"/>
    </row>
    <row r="12" s="1" customFormat="1" customHeight="1" spans="1:17">
      <c r="A12" s="29">
        <v>45812</v>
      </c>
      <c r="B12" s="29">
        <v>45812</v>
      </c>
      <c r="C12" s="185">
        <v>9962</v>
      </c>
      <c r="D12" s="19" t="s">
        <v>92</v>
      </c>
      <c r="E12" s="136">
        <v>45812</v>
      </c>
      <c r="F12" s="141">
        <v>8674</v>
      </c>
      <c r="G12" s="51"/>
      <c r="H12" s="51"/>
      <c r="I12" s="51"/>
      <c r="J12" s="51">
        <v>2200</v>
      </c>
      <c r="K12" s="51"/>
      <c r="L12" s="51"/>
      <c r="M12" s="51"/>
      <c r="N12" s="109">
        <f t="shared" ref="N12:N17" si="0">SUM(G12:M12)</f>
        <v>2200</v>
      </c>
      <c r="O12" s="136"/>
      <c r="P12" s="25"/>
      <c r="Q12" s="48"/>
    </row>
    <row r="13" s="1" customFormat="1" customHeight="1" spans="1:17">
      <c r="A13" s="29">
        <v>45812</v>
      </c>
      <c r="B13" s="29">
        <v>45812</v>
      </c>
      <c r="C13" s="185">
        <v>9964</v>
      </c>
      <c r="D13" s="19" t="s">
        <v>93</v>
      </c>
      <c r="E13" s="136">
        <v>45812</v>
      </c>
      <c r="F13" s="141">
        <v>8675</v>
      </c>
      <c r="G13" s="51"/>
      <c r="H13" s="51"/>
      <c r="I13" s="51"/>
      <c r="J13" s="51">
        <v>480</v>
      </c>
      <c r="K13" s="51"/>
      <c r="L13" s="51"/>
      <c r="M13" s="51"/>
      <c r="N13" s="109">
        <f t="shared" si="0"/>
        <v>480</v>
      </c>
      <c r="O13" s="136"/>
      <c r="P13" s="25"/>
      <c r="Q13" s="48"/>
    </row>
    <row r="14" s="1" customFormat="1" customHeight="1" spans="1:17">
      <c r="A14" s="29">
        <v>45813</v>
      </c>
      <c r="B14" s="29">
        <v>45813</v>
      </c>
      <c r="C14" s="185">
        <v>9979</v>
      </c>
      <c r="D14" s="19" t="s">
        <v>90</v>
      </c>
      <c r="E14" s="136">
        <v>45813</v>
      </c>
      <c r="F14" s="141">
        <v>8676</v>
      </c>
      <c r="G14" s="51"/>
      <c r="H14" s="51"/>
      <c r="I14" s="51"/>
      <c r="J14" s="51">
        <v>4840</v>
      </c>
      <c r="K14" s="51"/>
      <c r="L14" s="51"/>
      <c r="M14" s="51"/>
      <c r="N14" s="109">
        <f t="shared" si="0"/>
        <v>4840</v>
      </c>
      <c r="O14" s="136"/>
      <c r="P14" s="25"/>
      <c r="Q14" s="48"/>
    </row>
    <row r="15" s="1" customFormat="1" customHeight="1" spans="1:17">
      <c r="A15" s="29">
        <v>45817</v>
      </c>
      <c r="B15" s="29">
        <v>45817</v>
      </c>
      <c r="C15" s="185">
        <v>9987</v>
      </c>
      <c r="D15" s="19" t="s">
        <v>94</v>
      </c>
      <c r="E15" s="136">
        <v>45817</v>
      </c>
      <c r="F15" s="141">
        <v>8677</v>
      </c>
      <c r="G15" s="51"/>
      <c r="H15" s="51"/>
      <c r="I15" s="51"/>
      <c r="J15" s="51">
        <v>880</v>
      </c>
      <c r="K15" s="51"/>
      <c r="L15" s="51"/>
      <c r="M15" s="51"/>
      <c r="N15" s="109">
        <f t="shared" si="0"/>
        <v>880</v>
      </c>
      <c r="O15" s="136"/>
      <c r="P15" s="25"/>
      <c r="Q15" s="48"/>
    </row>
    <row r="16" s="1" customFormat="1" customHeight="1" spans="1:17">
      <c r="A16" s="29">
        <v>45817</v>
      </c>
      <c r="B16" s="29">
        <v>45817</v>
      </c>
      <c r="C16" s="185">
        <v>9989</v>
      </c>
      <c r="D16" s="19" t="s">
        <v>95</v>
      </c>
      <c r="E16" s="136">
        <v>45817</v>
      </c>
      <c r="F16" s="141">
        <v>8678</v>
      </c>
      <c r="G16" s="51"/>
      <c r="H16" s="51"/>
      <c r="I16" s="51"/>
      <c r="J16" s="51">
        <v>1100</v>
      </c>
      <c r="K16" s="51"/>
      <c r="L16" s="51"/>
      <c r="M16" s="51"/>
      <c r="N16" s="109">
        <f t="shared" si="0"/>
        <v>1100</v>
      </c>
      <c r="O16" s="136"/>
      <c r="P16" s="25"/>
      <c r="Q16" s="48"/>
    </row>
    <row r="17" s="1" customFormat="1" customHeight="1" spans="1:17">
      <c r="A17" s="29">
        <v>45818</v>
      </c>
      <c r="B17" s="29">
        <v>45818</v>
      </c>
      <c r="C17" s="185">
        <v>9997</v>
      </c>
      <c r="D17" s="19" t="s">
        <v>51</v>
      </c>
      <c r="E17" s="136">
        <v>45838</v>
      </c>
      <c r="F17" s="141">
        <v>145321</v>
      </c>
      <c r="G17" s="51"/>
      <c r="H17" s="51"/>
      <c r="I17" s="51"/>
      <c r="J17" s="51">
        <v>2400</v>
      </c>
      <c r="K17" s="51"/>
      <c r="L17" s="51"/>
      <c r="M17" s="51"/>
      <c r="N17" s="22">
        <f t="shared" si="0"/>
        <v>2400</v>
      </c>
      <c r="O17" s="136"/>
      <c r="P17" s="149" t="s">
        <v>96</v>
      </c>
      <c r="Q17" s="48"/>
    </row>
    <row r="18" s="1" customFormat="1" customHeight="1" spans="1:17">
      <c r="A18" s="29">
        <v>45819</v>
      </c>
      <c r="B18" s="29">
        <v>45819</v>
      </c>
      <c r="C18" s="185">
        <v>9999</v>
      </c>
      <c r="D18" s="19" t="s">
        <v>90</v>
      </c>
      <c r="E18" s="136">
        <v>45819</v>
      </c>
      <c r="F18" s="141">
        <v>8679</v>
      </c>
      <c r="G18" s="51"/>
      <c r="H18" s="51"/>
      <c r="I18" s="51"/>
      <c r="J18" s="51">
        <v>5720</v>
      </c>
      <c r="K18" s="51"/>
      <c r="L18" s="51"/>
      <c r="M18" s="51"/>
      <c r="N18" s="109">
        <f t="shared" ref="N18:N40" si="1">SUM(G18:M18)</f>
        <v>5720</v>
      </c>
      <c r="O18" s="136"/>
      <c r="P18" s="25"/>
      <c r="Q18" s="48"/>
    </row>
    <row r="19" s="1" customFormat="1" customHeight="1" spans="1:17">
      <c r="A19" s="29">
        <v>45822</v>
      </c>
      <c r="B19" s="29">
        <v>45822</v>
      </c>
      <c r="C19" s="185">
        <v>10005</v>
      </c>
      <c r="D19" s="19" t="s">
        <v>97</v>
      </c>
      <c r="E19" s="136">
        <v>45822</v>
      </c>
      <c r="F19" s="141">
        <v>8680</v>
      </c>
      <c r="G19" s="51"/>
      <c r="H19" s="51"/>
      <c r="I19" s="51"/>
      <c r="J19" s="51">
        <v>990</v>
      </c>
      <c r="K19" s="51"/>
      <c r="L19" s="51"/>
      <c r="M19" s="51"/>
      <c r="N19" s="109">
        <f t="shared" si="1"/>
        <v>990</v>
      </c>
      <c r="O19" s="136"/>
      <c r="P19" s="25"/>
      <c r="Q19" s="48"/>
    </row>
    <row r="20" s="1" customFormat="1" customHeight="1" spans="1:17">
      <c r="A20" s="29">
        <v>45824</v>
      </c>
      <c r="B20" s="29">
        <v>45824</v>
      </c>
      <c r="C20" s="185">
        <v>10025</v>
      </c>
      <c r="D20" s="19" t="s">
        <v>90</v>
      </c>
      <c r="E20" s="136">
        <v>45824</v>
      </c>
      <c r="F20" s="141">
        <v>8681</v>
      </c>
      <c r="G20" s="51"/>
      <c r="H20" s="51"/>
      <c r="I20" s="51"/>
      <c r="J20" s="51">
        <v>4800</v>
      </c>
      <c r="K20" s="51"/>
      <c r="L20" s="51"/>
      <c r="M20" s="51"/>
      <c r="N20" s="109">
        <f t="shared" si="1"/>
        <v>4800</v>
      </c>
      <c r="O20" s="136"/>
      <c r="P20" s="25"/>
      <c r="Q20" s="48"/>
    </row>
    <row r="21" s="1" customFormat="1" customHeight="1" spans="1:17">
      <c r="A21" s="29">
        <v>45825</v>
      </c>
      <c r="B21" s="29">
        <v>45825</v>
      </c>
      <c r="C21" s="185">
        <v>10029</v>
      </c>
      <c r="D21" s="19" t="s">
        <v>98</v>
      </c>
      <c r="E21" s="136">
        <v>45825</v>
      </c>
      <c r="F21" s="141">
        <v>8682</v>
      </c>
      <c r="G21" s="51"/>
      <c r="H21" s="51"/>
      <c r="I21" s="51"/>
      <c r="J21" s="51">
        <v>7040</v>
      </c>
      <c r="K21" s="51"/>
      <c r="L21" s="51"/>
      <c r="M21" s="51"/>
      <c r="N21" s="109">
        <f t="shared" si="1"/>
        <v>7040</v>
      </c>
      <c r="O21" s="136"/>
      <c r="P21" s="25"/>
      <c r="Q21" s="48"/>
    </row>
    <row r="22" s="1" customFormat="1" customHeight="1" spans="1:17">
      <c r="A22" s="29">
        <v>45825</v>
      </c>
      <c r="B22" s="29">
        <v>45825</v>
      </c>
      <c r="C22" s="185">
        <v>10030</v>
      </c>
      <c r="D22" s="19" t="s">
        <v>99</v>
      </c>
      <c r="E22" s="136">
        <v>45825</v>
      </c>
      <c r="F22" s="141">
        <v>8683</v>
      </c>
      <c r="G22" s="51"/>
      <c r="H22" s="51"/>
      <c r="I22" s="51"/>
      <c r="J22" s="51">
        <v>7480</v>
      </c>
      <c r="K22" s="51"/>
      <c r="L22" s="51"/>
      <c r="M22" s="51"/>
      <c r="N22" s="109">
        <f t="shared" si="1"/>
        <v>7480</v>
      </c>
      <c r="O22" s="136"/>
      <c r="P22" s="25"/>
      <c r="Q22" s="48"/>
    </row>
    <row r="23" s="1" customFormat="1" customHeight="1" spans="1:17">
      <c r="A23" s="29">
        <v>45826</v>
      </c>
      <c r="B23" s="29">
        <v>45826</v>
      </c>
      <c r="C23" s="185">
        <v>10032</v>
      </c>
      <c r="D23" s="19" t="s">
        <v>99</v>
      </c>
      <c r="E23" s="136">
        <v>45856</v>
      </c>
      <c r="F23" s="141">
        <v>8684</v>
      </c>
      <c r="G23" s="51"/>
      <c r="H23" s="51"/>
      <c r="I23" s="51"/>
      <c r="J23" s="51">
        <v>2800</v>
      </c>
      <c r="K23" s="51"/>
      <c r="L23" s="51"/>
      <c r="M23" s="51"/>
      <c r="N23" s="109">
        <f t="shared" si="1"/>
        <v>2800</v>
      </c>
      <c r="O23" s="136"/>
      <c r="P23" s="25"/>
      <c r="Q23" s="48"/>
    </row>
    <row r="24" s="1" customFormat="1" customHeight="1" spans="1:17">
      <c r="A24" s="29">
        <v>45826</v>
      </c>
      <c r="B24" s="29">
        <v>45826</v>
      </c>
      <c r="C24" s="185">
        <v>10035</v>
      </c>
      <c r="D24" s="19" t="s">
        <v>100</v>
      </c>
      <c r="E24" s="136">
        <v>45826</v>
      </c>
      <c r="F24" s="141">
        <v>8685</v>
      </c>
      <c r="G24" s="51"/>
      <c r="H24" s="51"/>
      <c r="I24" s="51"/>
      <c r="J24" s="51">
        <v>3300</v>
      </c>
      <c r="K24" s="51"/>
      <c r="L24" s="51"/>
      <c r="M24" s="51"/>
      <c r="N24" s="109">
        <f t="shared" si="1"/>
        <v>3300</v>
      </c>
      <c r="O24" s="136"/>
      <c r="P24" s="25"/>
      <c r="Q24" s="48"/>
    </row>
    <row r="25" s="1" customFormat="1" customHeight="1" spans="1:17">
      <c r="A25" s="29">
        <v>45826</v>
      </c>
      <c r="B25" s="29">
        <v>45826</v>
      </c>
      <c r="C25" s="185">
        <v>10036</v>
      </c>
      <c r="D25" s="19" t="s">
        <v>101</v>
      </c>
      <c r="E25" s="136">
        <v>45826</v>
      </c>
      <c r="F25" s="141">
        <v>8686</v>
      </c>
      <c r="G25" s="51"/>
      <c r="H25" s="51"/>
      <c r="I25" s="51"/>
      <c r="J25" s="51">
        <v>6864</v>
      </c>
      <c r="K25" s="51"/>
      <c r="L25" s="51"/>
      <c r="M25" s="51"/>
      <c r="N25" s="109">
        <f t="shared" si="1"/>
        <v>6864</v>
      </c>
      <c r="O25" s="136"/>
      <c r="P25" s="25"/>
      <c r="Q25" s="48"/>
    </row>
    <row r="26" s="1" customFormat="1" customHeight="1" spans="1:17">
      <c r="A26" s="29">
        <v>45827</v>
      </c>
      <c r="B26" s="29">
        <v>45827</v>
      </c>
      <c r="C26" s="185">
        <v>10041</v>
      </c>
      <c r="D26" s="19" t="s">
        <v>102</v>
      </c>
      <c r="E26" s="136">
        <v>45827</v>
      </c>
      <c r="F26" s="141">
        <v>8687</v>
      </c>
      <c r="G26" s="51"/>
      <c r="H26" s="51"/>
      <c r="I26" s="51"/>
      <c r="J26" s="51">
        <v>5720</v>
      </c>
      <c r="K26" s="51"/>
      <c r="L26" s="51"/>
      <c r="M26" s="51"/>
      <c r="N26" s="109">
        <f t="shared" si="1"/>
        <v>5720</v>
      </c>
      <c r="O26" s="136"/>
      <c r="P26" s="25"/>
      <c r="Q26" s="48"/>
    </row>
    <row r="27" s="1" customFormat="1" customHeight="1" spans="1:17">
      <c r="A27" s="29">
        <v>45828</v>
      </c>
      <c r="B27" s="29">
        <v>45828</v>
      </c>
      <c r="C27" s="185">
        <v>10043</v>
      </c>
      <c r="D27" s="19" t="s">
        <v>103</v>
      </c>
      <c r="E27" s="136">
        <v>45828</v>
      </c>
      <c r="F27" s="141">
        <v>8688</v>
      </c>
      <c r="G27" s="51"/>
      <c r="H27" s="51"/>
      <c r="I27" s="51"/>
      <c r="J27" s="51">
        <v>1100</v>
      </c>
      <c r="K27" s="51"/>
      <c r="L27" s="51"/>
      <c r="M27" s="51"/>
      <c r="N27" s="109">
        <f t="shared" si="1"/>
        <v>1100</v>
      </c>
      <c r="O27" s="136"/>
      <c r="P27" s="25"/>
      <c r="Q27" s="48"/>
    </row>
    <row r="28" s="1" customFormat="1" customHeight="1" spans="1:17">
      <c r="A28" s="29">
        <v>45831</v>
      </c>
      <c r="B28" s="29">
        <v>45831</v>
      </c>
      <c r="C28" s="185">
        <v>10066</v>
      </c>
      <c r="D28" s="19" t="s">
        <v>99</v>
      </c>
      <c r="E28" s="136">
        <v>45831</v>
      </c>
      <c r="F28" s="141">
        <v>8689</v>
      </c>
      <c r="G28" s="51"/>
      <c r="H28" s="51"/>
      <c r="I28" s="51"/>
      <c r="J28" s="51">
        <v>10560</v>
      </c>
      <c r="K28" s="51"/>
      <c r="L28" s="51"/>
      <c r="M28" s="51"/>
      <c r="N28" s="109">
        <f t="shared" si="1"/>
        <v>10560</v>
      </c>
      <c r="O28" s="136"/>
      <c r="P28" s="25"/>
      <c r="Q28" s="48"/>
    </row>
    <row r="29" s="1" customFormat="1" customHeight="1" spans="1:17">
      <c r="A29" s="29">
        <v>45836</v>
      </c>
      <c r="B29" s="29">
        <v>45836</v>
      </c>
      <c r="C29" s="185">
        <v>10094</v>
      </c>
      <c r="D29" s="19" t="s">
        <v>99</v>
      </c>
      <c r="E29" s="136">
        <v>45836</v>
      </c>
      <c r="F29" s="141">
        <v>8690</v>
      </c>
      <c r="G29" s="51"/>
      <c r="H29" s="51"/>
      <c r="I29" s="51"/>
      <c r="J29" s="51">
        <v>480</v>
      </c>
      <c r="K29" s="51"/>
      <c r="L29" s="51"/>
      <c r="M29" s="51"/>
      <c r="N29" s="109">
        <f t="shared" si="1"/>
        <v>480</v>
      </c>
      <c r="O29" s="136"/>
      <c r="P29" s="25"/>
      <c r="Q29" s="48"/>
    </row>
    <row r="30" s="1" customFormat="1" customHeight="1" spans="1:17">
      <c r="A30" s="29">
        <v>45836</v>
      </c>
      <c r="B30" s="29">
        <v>45836</v>
      </c>
      <c r="C30" s="185">
        <v>10096</v>
      </c>
      <c r="D30" s="19" t="s">
        <v>90</v>
      </c>
      <c r="E30" s="136">
        <v>45836</v>
      </c>
      <c r="F30" s="141">
        <v>8691</v>
      </c>
      <c r="G30" s="51"/>
      <c r="H30" s="51"/>
      <c r="I30" s="51"/>
      <c r="J30" s="51">
        <v>10560</v>
      </c>
      <c r="K30" s="51"/>
      <c r="L30" s="51"/>
      <c r="M30" s="51"/>
      <c r="N30" s="109">
        <f t="shared" si="1"/>
        <v>10560</v>
      </c>
      <c r="O30" s="136"/>
      <c r="P30" s="25"/>
      <c r="Q30" s="48"/>
    </row>
    <row r="31" s="1" customFormat="1" customHeight="1" spans="1:17">
      <c r="A31" s="29">
        <v>45836</v>
      </c>
      <c r="B31" s="29">
        <v>45836</v>
      </c>
      <c r="C31" s="185">
        <v>10097</v>
      </c>
      <c r="D31" s="19" t="s">
        <v>89</v>
      </c>
      <c r="E31" s="136">
        <v>45836</v>
      </c>
      <c r="F31" s="141">
        <v>8692</v>
      </c>
      <c r="G31" s="51"/>
      <c r="H31" s="51"/>
      <c r="I31" s="51"/>
      <c r="J31" s="51">
        <v>3920</v>
      </c>
      <c r="K31" s="51"/>
      <c r="L31" s="51"/>
      <c r="M31" s="51"/>
      <c r="N31" s="109">
        <f t="shared" si="1"/>
        <v>3920</v>
      </c>
      <c r="O31" s="136"/>
      <c r="P31" s="25"/>
      <c r="Q31" s="48"/>
    </row>
    <row r="32" s="1" customFormat="1" customHeight="1" spans="1:17">
      <c r="A32" s="29">
        <v>45838</v>
      </c>
      <c r="B32" s="29">
        <v>45838</v>
      </c>
      <c r="C32" s="185">
        <v>10098</v>
      </c>
      <c r="D32" s="19" t="s">
        <v>89</v>
      </c>
      <c r="E32" s="136">
        <v>45838</v>
      </c>
      <c r="F32" s="141">
        <v>8693</v>
      </c>
      <c r="G32" s="51"/>
      <c r="H32" s="51"/>
      <c r="I32" s="51"/>
      <c r="J32" s="51">
        <v>5720</v>
      </c>
      <c r="K32" s="51"/>
      <c r="L32" s="51"/>
      <c r="M32" s="51"/>
      <c r="N32" s="22">
        <f t="shared" si="1"/>
        <v>5720</v>
      </c>
      <c r="O32" s="136"/>
      <c r="P32" s="25"/>
      <c r="Q32" s="48"/>
    </row>
    <row r="33" s="1" customFormat="1" customHeight="1" spans="1:17">
      <c r="A33" s="186">
        <v>45838</v>
      </c>
      <c r="B33" s="186">
        <v>45838</v>
      </c>
      <c r="C33" s="187">
        <v>10100</v>
      </c>
      <c r="D33" s="188" t="s">
        <v>99</v>
      </c>
      <c r="E33" s="136">
        <v>45838</v>
      </c>
      <c r="F33" s="189">
        <v>8695</v>
      </c>
      <c r="G33" s="190"/>
      <c r="H33" s="191"/>
      <c r="I33" s="191"/>
      <c r="J33" s="191">
        <v>6160</v>
      </c>
      <c r="K33" s="193"/>
      <c r="L33" s="191"/>
      <c r="M33" s="191"/>
      <c r="N33" s="109">
        <f t="shared" si="1"/>
        <v>6160</v>
      </c>
      <c r="O33" s="194"/>
      <c r="P33" s="195"/>
      <c r="Q33" s="48"/>
    </row>
    <row r="34" s="1" customFormat="1" customHeight="1" spans="1:17">
      <c r="A34" s="24" t="s">
        <v>41</v>
      </c>
      <c r="B34" s="83"/>
      <c r="C34" s="84"/>
      <c r="D34" s="85"/>
      <c r="E34" s="142"/>
      <c r="F34" s="86" t="s">
        <v>42</v>
      </c>
      <c r="G34" s="87">
        <f>SUM(G8:G33)</f>
        <v>0</v>
      </c>
      <c r="H34" s="87">
        <f t="shared" ref="H34:N34" si="2">SUM(H8:H33)</f>
        <v>0</v>
      </c>
      <c r="I34" s="87">
        <f t="shared" si="2"/>
        <v>0</v>
      </c>
      <c r="J34" s="87">
        <f t="shared" si="2"/>
        <v>106294</v>
      </c>
      <c r="K34" s="87">
        <f t="shared" si="2"/>
        <v>0</v>
      </c>
      <c r="L34" s="87">
        <f t="shared" si="2"/>
        <v>0</v>
      </c>
      <c r="M34" s="87">
        <f t="shared" si="2"/>
        <v>0</v>
      </c>
      <c r="N34" s="87">
        <f t="shared" si="2"/>
        <v>106294</v>
      </c>
      <c r="O34" s="114"/>
      <c r="P34" s="25"/>
      <c r="Q34" s="48"/>
    </row>
    <row r="35" s="1" customFormat="1" customHeight="1" spans="1:17">
      <c r="A35" s="88"/>
      <c r="B35" s="88"/>
      <c r="C35" s="89"/>
      <c r="D35" s="90"/>
      <c r="E35" s="143"/>
      <c r="F35" s="91"/>
      <c r="G35" s="92"/>
      <c r="H35" s="92"/>
      <c r="I35" s="92"/>
      <c r="J35" s="92"/>
      <c r="K35" s="92"/>
      <c r="L35" s="92"/>
      <c r="M35" s="92"/>
      <c r="N35" s="92"/>
      <c r="O35" s="7"/>
      <c r="P35" s="40"/>
      <c r="Q35" s="48"/>
    </row>
    <row r="36" s="1" customFormat="1" customHeight="1" spans="1:17">
      <c r="A36" s="7" t="s">
        <v>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0"/>
      <c r="Q36" s="48"/>
    </row>
    <row r="37" s="1" customFormat="1" customHeight="1" spans="1:17">
      <c r="A37" s="7" t="s">
        <v>86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0"/>
      <c r="Q37" s="48"/>
    </row>
    <row r="38" s="1" customFormat="1" customHeight="1" spans="1:17">
      <c r="A38" s="7" t="s">
        <v>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0"/>
      <c r="Q38" s="48"/>
    </row>
    <row r="39" s="1" customFormat="1" customHeight="1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0"/>
      <c r="Q39" s="48"/>
    </row>
    <row r="40" s="1" customFormat="1" customHeight="1" spans="1:17">
      <c r="A40" s="69" t="s">
        <v>43</v>
      </c>
      <c r="B40" s="6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40"/>
      <c r="Q40" s="48"/>
    </row>
    <row r="41" s="1" customFormat="1" customHeight="1" spans="1:17">
      <c r="A41" s="10" t="s">
        <v>4</v>
      </c>
      <c r="B41" s="10" t="s">
        <v>5</v>
      </c>
      <c r="C41" s="11" t="s">
        <v>6</v>
      </c>
      <c r="D41" s="11" t="s">
        <v>7</v>
      </c>
      <c r="E41" s="11" t="s">
        <v>8</v>
      </c>
      <c r="F41" s="11" t="s">
        <v>44</v>
      </c>
      <c r="G41" s="11" t="s">
        <v>10</v>
      </c>
      <c r="H41" s="13" t="s">
        <v>11</v>
      </c>
      <c r="I41" s="13"/>
      <c r="J41" s="11" t="s">
        <v>12</v>
      </c>
      <c r="K41" s="11" t="s">
        <v>13</v>
      </c>
      <c r="L41" s="41" t="s">
        <v>14</v>
      </c>
      <c r="M41" s="41"/>
      <c r="N41" s="11" t="s">
        <v>15</v>
      </c>
      <c r="O41" s="11" t="s">
        <v>16</v>
      </c>
      <c r="P41" s="11" t="s">
        <v>45</v>
      </c>
      <c r="Q41" s="11" t="s">
        <v>46</v>
      </c>
    </row>
    <row r="42" s="1" customFormat="1" customHeight="1" spans="1:17">
      <c r="A42" s="10"/>
      <c r="B42" s="10"/>
      <c r="C42" s="28"/>
      <c r="D42" s="14"/>
      <c r="E42" s="28" t="s">
        <v>18</v>
      </c>
      <c r="F42" s="28"/>
      <c r="G42" s="14"/>
      <c r="H42" s="16" t="s">
        <v>19</v>
      </c>
      <c r="I42" s="16" t="s">
        <v>20</v>
      </c>
      <c r="J42" s="28"/>
      <c r="K42" s="28"/>
      <c r="L42" s="16" t="s">
        <v>19</v>
      </c>
      <c r="M42" s="16" t="s">
        <v>20</v>
      </c>
      <c r="N42" s="14"/>
      <c r="O42" s="14"/>
      <c r="P42" s="14"/>
      <c r="Q42" s="14"/>
    </row>
    <row r="43" s="1" customFormat="1" customHeight="1" spans="1:17">
      <c r="A43" s="29">
        <v>45817</v>
      </c>
      <c r="B43" s="30">
        <v>45817</v>
      </c>
      <c r="C43" s="192" t="s">
        <v>104</v>
      </c>
      <c r="D43" s="36" t="s">
        <v>105</v>
      </c>
      <c r="E43" s="50"/>
      <c r="F43" s="21"/>
      <c r="G43" s="38"/>
      <c r="H43" s="51"/>
      <c r="I43" s="51"/>
      <c r="J43" s="196">
        <v>3457.14</v>
      </c>
      <c r="K43" s="197"/>
      <c r="L43" s="22"/>
      <c r="M43" s="22"/>
      <c r="N43" s="22">
        <f>SUM(G43:M43)</f>
        <v>3457.14</v>
      </c>
      <c r="O43" s="42"/>
      <c r="P43" s="25"/>
      <c r="Q43" s="17"/>
    </row>
    <row r="44" s="1" customFormat="1" customHeight="1" spans="1:17">
      <c r="A44" s="29">
        <v>45826</v>
      </c>
      <c r="B44" s="29">
        <v>45826</v>
      </c>
      <c r="C44" s="192" t="s">
        <v>106</v>
      </c>
      <c r="D44" s="19" t="s">
        <v>51</v>
      </c>
      <c r="E44" s="50"/>
      <c r="F44" s="21"/>
      <c r="G44" s="38"/>
      <c r="H44" s="51"/>
      <c r="I44" s="51"/>
      <c r="J44" s="197"/>
      <c r="K44" s="196">
        <v>49750</v>
      </c>
      <c r="L44" s="22"/>
      <c r="M44" s="22"/>
      <c r="N44" s="22">
        <f t="shared" ref="N44:N56" si="3">SUM(G44:M44)</f>
        <v>49750</v>
      </c>
      <c r="O44" s="42"/>
      <c r="P44" s="25"/>
      <c r="Q44" s="17"/>
    </row>
    <row r="45" s="1" customFormat="1" customHeight="1" spans="1:17">
      <c r="A45" s="29">
        <v>45827</v>
      </c>
      <c r="B45" s="29">
        <v>45827</v>
      </c>
      <c r="C45" s="192" t="s">
        <v>107</v>
      </c>
      <c r="D45" s="19" t="s">
        <v>51</v>
      </c>
      <c r="E45" s="50"/>
      <c r="F45" s="21"/>
      <c r="G45" s="38"/>
      <c r="H45" s="51"/>
      <c r="I45" s="51"/>
      <c r="J45" s="196">
        <v>6664</v>
      </c>
      <c r="K45" s="197"/>
      <c r="L45" s="22"/>
      <c r="M45" s="22"/>
      <c r="N45" s="22">
        <f t="shared" si="3"/>
        <v>6664</v>
      </c>
      <c r="O45" s="42"/>
      <c r="P45" s="25"/>
      <c r="Q45" s="17"/>
    </row>
    <row r="46" s="1" customFormat="1" customHeight="1" spans="1:17">
      <c r="A46" s="29">
        <v>45827</v>
      </c>
      <c r="B46" s="29">
        <v>45827</v>
      </c>
      <c r="C46" s="192" t="s">
        <v>108</v>
      </c>
      <c r="D46" s="19" t="s">
        <v>105</v>
      </c>
      <c r="E46" s="50"/>
      <c r="F46" s="21"/>
      <c r="G46" s="38"/>
      <c r="H46" s="51"/>
      <c r="I46" s="51"/>
      <c r="J46" s="197"/>
      <c r="K46" s="196">
        <v>201044.64</v>
      </c>
      <c r="L46" s="22"/>
      <c r="M46" s="22"/>
      <c r="N46" s="22">
        <f t="shared" si="3"/>
        <v>201044.64</v>
      </c>
      <c r="O46" s="42"/>
      <c r="P46" s="25"/>
      <c r="Q46" s="17"/>
    </row>
    <row r="47" s="1" customFormat="1" customHeight="1" spans="1:17">
      <c r="A47" s="29">
        <v>45831</v>
      </c>
      <c r="B47" s="29">
        <v>45831</v>
      </c>
      <c r="C47" s="192" t="s">
        <v>109</v>
      </c>
      <c r="D47" s="19" t="s">
        <v>110</v>
      </c>
      <c r="E47" s="50"/>
      <c r="F47" s="21"/>
      <c r="G47" s="38"/>
      <c r="H47" s="51"/>
      <c r="I47" s="51"/>
      <c r="J47" s="197"/>
      <c r="K47" s="196">
        <v>9944.2</v>
      </c>
      <c r="L47" s="22"/>
      <c r="M47" s="22"/>
      <c r="N47" s="22">
        <f t="shared" si="3"/>
        <v>9944.2</v>
      </c>
      <c r="O47" s="42"/>
      <c r="P47" s="25"/>
      <c r="Q47" s="17"/>
    </row>
    <row r="48" s="1" customFormat="1" customHeight="1" spans="1:17">
      <c r="A48" s="29">
        <v>45833</v>
      </c>
      <c r="B48" s="29">
        <v>45833</v>
      </c>
      <c r="C48" s="192" t="s">
        <v>111</v>
      </c>
      <c r="D48" s="19" t="s">
        <v>51</v>
      </c>
      <c r="E48" s="50"/>
      <c r="F48" s="21"/>
      <c r="G48" s="38"/>
      <c r="H48" s="51"/>
      <c r="I48" s="51"/>
      <c r="J48" s="198">
        <v>880</v>
      </c>
      <c r="K48" s="197"/>
      <c r="L48" s="22"/>
      <c r="M48" s="22"/>
      <c r="N48" s="22">
        <f t="shared" si="3"/>
        <v>880</v>
      </c>
      <c r="O48" s="42"/>
      <c r="P48" s="25"/>
      <c r="Q48" s="17"/>
    </row>
    <row r="49" s="1" customFormat="1" customHeight="1" spans="1:17">
      <c r="A49" s="29">
        <v>45833</v>
      </c>
      <c r="B49" s="29">
        <v>45833</v>
      </c>
      <c r="C49" s="192" t="s">
        <v>112</v>
      </c>
      <c r="D49" s="19" t="s">
        <v>51</v>
      </c>
      <c r="E49" s="50"/>
      <c r="F49" s="21"/>
      <c r="G49" s="38"/>
      <c r="H49" s="51"/>
      <c r="I49" s="51"/>
      <c r="J49" s="197"/>
      <c r="K49" s="196">
        <v>49750</v>
      </c>
      <c r="L49" s="22"/>
      <c r="M49" s="22"/>
      <c r="N49" s="22">
        <f t="shared" si="3"/>
        <v>49750</v>
      </c>
      <c r="O49" s="42"/>
      <c r="P49" s="25"/>
      <c r="Q49" s="17"/>
    </row>
    <row r="50" s="1" customFormat="1" customHeight="1" spans="1:17">
      <c r="A50" s="186">
        <v>45838</v>
      </c>
      <c r="B50" s="186">
        <v>45838</v>
      </c>
      <c r="C50" s="192" t="s">
        <v>113</v>
      </c>
      <c r="D50" s="188" t="s">
        <v>51</v>
      </c>
      <c r="E50" s="50"/>
      <c r="F50" s="21"/>
      <c r="G50" s="38"/>
      <c r="H50" s="51"/>
      <c r="I50" s="51"/>
      <c r="J50" s="196">
        <v>13200</v>
      </c>
      <c r="K50" s="197"/>
      <c r="L50" s="22"/>
      <c r="M50" s="22"/>
      <c r="N50" s="22">
        <f t="shared" si="3"/>
        <v>13200</v>
      </c>
      <c r="O50" s="42"/>
      <c r="P50" s="25"/>
      <c r="Q50" s="17"/>
    </row>
    <row r="51" s="1" customFormat="1" customHeight="1" spans="1:17">
      <c r="A51" s="29">
        <v>45838</v>
      </c>
      <c r="B51" s="29">
        <v>45838</v>
      </c>
      <c r="C51" s="192" t="s">
        <v>114</v>
      </c>
      <c r="D51" s="19" t="s">
        <v>110</v>
      </c>
      <c r="E51" s="50"/>
      <c r="F51" s="21"/>
      <c r="G51" s="38"/>
      <c r="H51" s="51"/>
      <c r="I51" s="51"/>
      <c r="J51" s="196">
        <v>1571.43</v>
      </c>
      <c r="K51" s="197"/>
      <c r="L51" s="22"/>
      <c r="M51" s="22"/>
      <c r="N51" s="22">
        <f t="shared" si="3"/>
        <v>1571.43</v>
      </c>
      <c r="O51" s="42"/>
      <c r="P51" s="25"/>
      <c r="Q51" s="17"/>
    </row>
    <row r="52" s="1" customFormat="1" customHeight="1" spans="1:17">
      <c r="A52" s="24" t="s">
        <v>15</v>
      </c>
      <c r="B52" s="19"/>
      <c r="C52" s="25"/>
      <c r="D52" s="36"/>
      <c r="E52" s="50"/>
      <c r="F52" s="37"/>
      <c r="G52" s="26">
        <f>SUM(G43:G51)</f>
        <v>0</v>
      </c>
      <c r="H52" s="26">
        <f t="shared" ref="H52:N52" si="4">SUM(H43:H51)</f>
        <v>0</v>
      </c>
      <c r="I52" s="26">
        <f t="shared" si="4"/>
        <v>0</v>
      </c>
      <c r="J52" s="26">
        <f t="shared" si="4"/>
        <v>25772.57</v>
      </c>
      <c r="K52" s="26">
        <f t="shared" si="4"/>
        <v>310488.84</v>
      </c>
      <c r="L52" s="26">
        <f t="shared" si="4"/>
        <v>0</v>
      </c>
      <c r="M52" s="26">
        <f t="shared" si="4"/>
        <v>0</v>
      </c>
      <c r="N52" s="26">
        <f t="shared" si="4"/>
        <v>336261.41</v>
      </c>
      <c r="O52" s="42"/>
      <c r="P52" s="25"/>
      <c r="Q52" s="17"/>
    </row>
    <row r="53" s="1" customFormat="1" customHeight="1" spans="1:17">
      <c r="A53" s="85" t="s">
        <v>53</v>
      </c>
      <c r="B53" s="24"/>
      <c r="C53" s="95"/>
      <c r="D53" s="24"/>
      <c r="E53" s="24"/>
      <c r="F53" s="24"/>
      <c r="G53" s="96">
        <f>G34+G52</f>
        <v>0</v>
      </c>
      <c r="H53" s="96">
        <f t="shared" ref="H53:N53" si="5">H34+H52</f>
        <v>0</v>
      </c>
      <c r="I53" s="96">
        <f t="shared" si="5"/>
        <v>0</v>
      </c>
      <c r="J53" s="96">
        <f t="shared" si="5"/>
        <v>132066.57</v>
      </c>
      <c r="K53" s="96">
        <f t="shared" si="5"/>
        <v>310488.84</v>
      </c>
      <c r="L53" s="96">
        <f t="shared" si="5"/>
        <v>0</v>
      </c>
      <c r="M53" s="96">
        <f t="shared" si="5"/>
        <v>0</v>
      </c>
      <c r="N53" s="96">
        <f t="shared" si="5"/>
        <v>442555.41</v>
      </c>
      <c r="O53" s="42"/>
      <c r="P53" s="25"/>
      <c r="Q53" s="17"/>
    </row>
    <row r="54" s="1" customFormat="1" customHeight="1" spans="1:17">
      <c r="A54" s="90"/>
      <c r="B54" s="97"/>
      <c r="C54" s="98"/>
      <c r="D54" s="97"/>
      <c r="E54" s="97"/>
      <c r="F54" s="97"/>
      <c r="G54" s="100" t="s">
        <v>115</v>
      </c>
      <c r="H54" s="100"/>
      <c r="I54" s="100"/>
      <c r="J54" s="100"/>
      <c r="K54" s="100"/>
      <c r="L54" s="100"/>
      <c r="M54" s="100"/>
      <c r="N54" s="100"/>
      <c r="O54" s="120"/>
      <c r="P54" s="40"/>
      <c r="Q54" s="122"/>
    </row>
    <row r="55" s="1" customFormat="1" customHeight="1" spans="1:17">
      <c r="A55" s="101"/>
      <c r="B55" s="101"/>
      <c r="C55" s="102"/>
      <c r="D55" s="103"/>
      <c r="E55" s="103"/>
      <c r="F55" s="102"/>
      <c r="G55" s="104"/>
      <c r="H55" s="104"/>
      <c r="I55" s="48"/>
      <c r="J55" s="48"/>
      <c r="K55" s="48"/>
      <c r="L55" s="48"/>
      <c r="M55" s="48"/>
      <c r="N55" s="48"/>
      <c r="O55" s="48"/>
      <c r="P55" s="40"/>
      <c r="Q55" s="48"/>
    </row>
    <row r="56" s="1" customFormat="1" customHeight="1" spans="1:17">
      <c r="A56" s="101"/>
      <c r="B56" s="101"/>
      <c r="C56" s="102"/>
      <c r="D56" s="103"/>
      <c r="E56" s="103"/>
      <c r="F56" s="102"/>
      <c r="G56" s="104"/>
      <c r="H56" s="104"/>
      <c r="I56" s="48"/>
      <c r="J56" s="48"/>
      <c r="K56" s="48"/>
      <c r="L56" s="48"/>
      <c r="M56" s="48"/>
      <c r="N56" s="48"/>
      <c r="O56" s="48"/>
      <c r="P56" s="40"/>
      <c r="Q56" s="48"/>
    </row>
    <row r="57" s="1" customFormat="1" customHeight="1" spans="1:17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0"/>
      <c r="Q57" s="48"/>
    </row>
    <row r="58" s="1" customFormat="1" customHeight="1" spans="1:17">
      <c r="A58" s="7" t="s">
        <v>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40"/>
      <c r="Q58" s="48"/>
    </row>
    <row r="59" s="1" customFormat="1" customHeight="1" spans="1:17">
      <c r="A59" s="7" t="s">
        <v>86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40"/>
      <c r="Q59" s="48"/>
    </row>
    <row r="60" s="1" customFormat="1" customHeight="1" spans="1:17">
      <c r="A60" s="7" t="s">
        <v>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40"/>
      <c r="Q60" s="48"/>
    </row>
    <row r="61" s="1" customFormat="1" customHeight="1" spans="1:1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40"/>
      <c r="Q61" s="48"/>
    </row>
    <row r="62" s="1" customFormat="1" customHeight="1" spans="1:17">
      <c r="A62" s="124" t="s">
        <v>54</v>
      </c>
      <c r="B62" s="12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40"/>
      <c r="Q62" s="48"/>
    </row>
    <row r="63" s="1" customFormat="1" customHeight="1" spans="1:17">
      <c r="A63" s="10" t="s">
        <v>4</v>
      </c>
      <c r="B63" s="10" t="s">
        <v>5</v>
      </c>
      <c r="C63" s="11" t="s">
        <v>6</v>
      </c>
      <c r="D63" s="70" t="s">
        <v>7</v>
      </c>
      <c r="E63" s="11" t="s">
        <v>8</v>
      </c>
      <c r="F63" s="71" t="s">
        <v>9</v>
      </c>
      <c r="G63" s="11" t="s">
        <v>10</v>
      </c>
      <c r="H63" s="13" t="s">
        <v>11</v>
      </c>
      <c r="I63" s="13"/>
      <c r="J63" s="10" t="s">
        <v>12</v>
      </c>
      <c r="K63" s="11" t="s">
        <v>13</v>
      </c>
      <c r="L63" s="13" t="s">
        <v>14</v>
      </c>
      <c r="M63" s="13"/>
      <c r="N63" s="10" t="s">
        <v>15</v>
      </c>
      <c r="O63" s="11" t="s">
        <v>16</v>
      </c>
      <c r="P63" s="11" t="s">
        <v>55</v>
      </c>
      <c r="Q63" s="48"/>
    </row>
    <row r="64" s="1" customFormat="1" customHeight="1" spans="1:17">
      <c r="A64" s="10"/>
      <c r="B64" s="10"/>
      <c r="C64" s="28"/>
      <c r="D64" s="125"/>
      <c r="E64" s="73" t="s">
        <v>18</v>
      </c>
      <c r="F64" s="126"/>
      <c r="G64" s="28"/>
      <c r="H64" s="49" t="s">
        <v>19</v>
      </c>
      <c r="I64" s="49" t="s">
        <v>20</v>
      </c>
      <c r="J64" s="10"/>
      <c r="K64" s="28"/>
      <c r="L64" s="49" t="s">
        <v>19</v>
      </c>
      <c r="M64" s="49" t="s">
        <v>20</v>
      </c>
      <c r="N64" s="10"/>
      <c r="O64" s="28"/>
      <c r="P64" s="28"/>
      <c r="Q64" s="48"/>
    </row>
    <row r="65" s="1" customFormat="1" customHeight="1" spans="1:17">
      <c r="A65" s="29">
        <v>45798</v>
      </c>
      <c r="B65" s="29">
        <v>45798</v>
      </c>
      <c r="C65" s="185">
        <v>9864</v>
      </c>
      <c r="D65" s="19" t="s">
        <v>105</v>
      </c>
      <c r="E65" s="136">
        <v>45831</v>
      </c>
      <c r="F65" s="141">
        <v>145249</v>
      </c>
      <c r="G65" s="51"/>
      <c r="H65" s="51"/>
      <c r="I65" s="51"/>
      <c r="J65" s="51"/>
      <c r="K65" s="51">
        <v>177188.39</v>
      </c>
      <c r="L65" s="51"/>
      <c r="M65" s="51"/>
      <c r="N65" s="22">
        <f>SUM(G65:M65)</f>
        <v>177188.39</v>
      </c>
      <c r="O65" s="136"/>
      <c r="P65" s="25"/>
      <c r="Q65" s="48"/>
    </row>
    <row r="66" s="1" customFormat="1" customHeight="1" spans="1:17">
      <c r="A66" s="29">
        <v>45747</v>
      </c>
      <c r="B66" s="29">
        <v>45747</v>
      </c>
      <c r="C66" s="185">
        <v>9651</v>
      </c>
      <c r="D66" s="19" t="s">
        <v>116</v>
      </c>
      <c r="E66" s="136">
        <v>45834</v>
      </c>
      <c r="F66" s="141">
        <v>145285</v>
      </c>
      <c r="G66" s="51"/>
      <c r="H66" s="51"/>
      <c r="I66" s="51"/>
      <c r="J66" s="51">
        <v>5232.86</v>
      </c>
      <c r="K66" s="51"/>
      <c r="L66" s="51"/>
      <c r="M66" s="51"/>
      <c r="N66" s="22">
        <f>SUM(G66:M66)</f>
        <v>5232.86</v>
      </c>
      <c r="O66" s="136"/>
      <c r="P66" s="25"/>
      <c r="Q66" s="48"/>
    </row>
    <row r="67" s="1" customFormat="1" customHeight="1" spans="1:17">
      <c r="A67" s="29">
        <v>45749</v>
      </c>
      <c r="B67" s="29">
        <v>45692</v>
      </c>
      <c r="C67" s="185">
        <v>9652</v>
      </c>
      <c r="D67" s="19" t="s">
        <v>116</v>
      </c>
      <c r="E67" s="136">
        <v>45834</v>
      </c>
      <c r="F67" s="141">
        <v>145285</v>
      </c>
      <c r="G67" s="51"/>
      <c r="H67" s="51"/>
      <c r="I67" s="51"/>
      <c r="J67" s="51">
        <v>872.14</v>
      </c>
      <c r="K67" s="51"/>
      <c r="L67" s="51"/>
      <c r="M67" s="51"/>
      <c r="N67" s="22">
        <f>SUM(G67:M67)</f>
        <v>872.14</v>
      </c>
      <c r="O67" s="136"/>
      <c r="P67" s="25"/>
      <c r="Q67" s="48"/>
    </row>
    <row r="68" s="1" customFormat="1" customHeight="1" spans="1:17">
      <c r="A68" s="29">
        <v>45735</v>
      </c>
      <c r="B68" s="29">
        <v>45735</v>
      </c>
      <c r="C68" s="185">
        <v>9594</v>
      </c>
      <c r="D68" s="19" t="s">
        <v>116</v>
      </c>
      <c r="E68" s="136">
        <v>45834</v>
      </c>
      <c r="F68" s="141">
        <v>145285</v>
      </c>
      <c r="G68" s="51"/>
      <c r="H68" s="51"/>
      <c r="I68" s="51"/>
      <c r="J68" s="51">
        <v>5232.86</v>
      </c>
      <c r="K68" s="51"/>
      <c r="L68" s="51"/>
      <c r="M68" s="51"/>
      <c r="N68" s="22">
        <f>SUM(G68:M68)</f>
        <v>5232.86</v>
      </c>
      <c r="O68" s="136"/>
      <c r="P68" s="25"/>
      <c r="Q68" s="48"/>
    </row>
    <row r="69" s="1" customFormat="1" customHeight="1" spans="1:17">
      <c r="A69" s="129" t="s">
        <v>60</v>
      </c>
      <c r="B69" s="130"/>
      <c r="C69" s="131"/>
      <c r="D69" s="131"/>
      <c r="E69" s="133"/>
      <c r="F69" s="133"/>
      <c r="G69" s="134">
        <f>SUM(G65:G68)</f>
        <v>0</v>
      </c>
      <c r="H69" s="134">
        <f t="shared" ref="H69:N69" si="6">SUM(H65:H68)</f>
        <v>0</v>
      </c>
      <c r="I69" s="134">
        <f t="shared" si="6"/>
        <v>0</v>
      </c>
      <c r="J69" s="134">
        <f t="shared" si="6"/>
        <v>11337.86</v>
      </c>
      <c r="K69" s="134">
        <f t="shared" si="6"/>
        <v>177188.39</v>
      </c>
      <c r="L69" s="134">
        <f t="shared" si="6"/>
        <v>0</v>
      </c>
      <c r="M69" s="134">
        <f t="shared" si="6"/>
        <v>0</v>
      </c>
      <c r="N69" s="134">
        <f t="shared" si="6"/>
        <v>188526.25</v>
      </c>
      <c r="O69" s="138"/>
      <c r="P69" s="139"/>
      <c r="Q69" s="48"/>
    </row>
    <row r="70" s="1" customFormat="1" customHeight="1" spans="1:17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="1" customFormat="1" customHeight="1" spans="1:17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="1" customFormat="1" customHeight="1" spans="1:17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="1" customFormat="1" customHeight="1" spans="1:17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="1" customFormat="1" customHeight="1" spans="15:17">
      <c r="O74" s="48"/>
      <c r="P74" s="48"/>
      <c r="Q74" s="48"/>
    </row>
  </sheetData>
  <sortState ref="A8:Q25">
    <sortCondition ref="C8:C25"/>
  </sortState>
  <mergeCells count="41">
    <mergeCell ref="H6:I6"/>
    <mergeCell ref="L6:M6"/>
    <mergeCell ref="H41:I41"/>
    <mergeCell ref="L41:M41"/>
    <mergeCell ref="A62:B62"/>
    <mergeCell ref="H63:I63"/>
    <mergeCell ref="L63:M63"/>
    <mergeCell ref="A6:A7"/>
    <mergeCell ref="A41:A42"/>
    <mergeCell ref="A63:A64"/>
    <mergeCell ref="B6:B7"/>
    <mergeCell ref="B41:B42"/>
    <mergeCell ref="B63:B64"/>
    <mergeCell ref="C6:C7"/>
    <mergeCell ref="C41:C42"/>
    <mergeCell ref="C63:C64"/>
    <mergeCell ref="D6:D7"/>
    <mergeCell ref="D41:D42"/>
    <mergeCell ref="D63:D64"/>
    <mergeCell ref="F6:F7"/>
    <mergeCell ref="F41:F42"/>
    <mergeCell ref="F63:F64"/>
    <mergeCell ref="G6:G7"/>
    <mergeCell ref="G41:G42"/>
    <mergeCell ref="G63:G64"/>
    <mergeCell ref="J6:J7"/>
    <mergeCell ref="J41:J42"/>
    <mergeCell ref="J63:J64"/>
    <mergeCell ref="K6:K7"/>
    <mergeCell ref="K41:K42"/>
    <mergeCell ref="K63:K64"/>
    <mergeCell ref="N6:N7"/>
    <mergeCell ref="N41:N42"/>
    <mergeCell ref="N63:N64"/>
    <mergeCell ref="O6:O7"/>
    <mergeCell ref="O41:O42"/>
    <mergeCell ref="O63:O64"/>
    <mergeCell ref="P6:P7"/>
    <mergeCell ref="P41:P42"/>
    <mergeCell ref="P63:P64"/>
    <mergeCell ref="Q41:Q42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5"/>
  <sheetViews>
    <sheetView topLeftCell="A4" workbookViewId="0">
      <selection activeCell="D72" sqref="D72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117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45805</v>
      </c>
      <c r="B8" s="29">
        <v>45808</v>
      </c>
      <c r="C8" s="172">
        <v>15153</v>
      </c>
      <c r="D8" s="19" t="s">
        <v>118</v>
      </c>
      <c r="E8" s="52">
        <v>45810</v>
      </c>
      <c r="F8" s="141">
        <v>6975</v>
      </c>
      <c r="G8" s="51"/>
      <c r="H8" s="51"/>
      <c r="I8" s="51"/>
      <c r="J8" s="51"/>
      <c r="K8" s="51"/>
      <c r="L8" s="51">
        <v>6600</v>
      </c>
      <c r="M8" s="51">
        <v>1800</v>
      </c>
      <c r="N8" s="109">
        <f>SUM(G8:M8)</f>
        <v>8400</v>
      </c>
      <c r="O8" s="29"/>
      <c r="P8" s="25"/>
      <c r="Q8" s="48"/>
    </row>
    <row r="9" s="1" customFormat="1" customHeight="1" spans="1:17">
      <c r="A9" s="29">
        <v>45806</v>
      </c>
      <c r="B9" s="29">
        <v>45808</v>
      </c>
      <c r="C9" s="172">
        <v>15179</v>
      </c>
      <c r="D9" s="19" t="s">
        <v>119</v>
      </c>
      <c r="E9" s="52">
        <v>45810</v>
      </c>
      <c r="F9" s="141">
        <v>6978</v>
      </c>
      <c r="G9" s="51">
        <v>800</v>
      </c>
      <c r="H9" s="51"/>
      <c r="I9" s="51"/>
      <c r="J9" s="51"/>
      <c r="K9" s="51"/>
      <c r="L9" s="51"/>
      <c r="M9" s="51"/>
      <c r="N9" s="109">
        <f>SUM(G9:M9)</f>
        <v>800</v>
      </c>
      <c r="O9" s="29"/>
      <c r="P9" s="25"/>
      <c r="Q9" s="48"/>
    </row>
    <row r="10" s="1" customFormat="1" customHeight="1" spans="1:17">
      <c r="A10" s="29">
        <v>45810</v>
      </c>
      <c r="B10" s="29">
        <v>45810</v>
      </c>
      <c r="C10" s="18" t="s">
        <v>120</v>
      </c>
      <c r="D10" s="19" t="s">
        <v>121</v>
      </c>
      <c r="E10" s="52">
        <v>45810</v>
      </c>
      <c r="F10" s="141">
        <v>6976</v>
      </c>
      <c r="G10" s="51"/>
      <c r="H10" s="51"/>
      <c r="I10" s="51"/>
      <c r="J10" s="51">
        <v>22000</v>
      </c>
      <c r="K10" s="51"/>
      <c r="L10" s="51"/>
      <c r="M10" s="51"/>
      <c r="N10" s="109">
        <f t="shared" ref="N10:N30" si="0">SUM(G10:M10)</f>
        <v>22000</v>
      </c>
      <c r="O10" s="29"/>
      <c r="P10" s="25"/>
      <c r="Q10" s="48"/>
    </row>
    <row r="11" s="1" customFormat="1" customHeight="1" spans="1:17">
      <c r="A11" s="29">
        <v>45810</v>
      </c>
      <c r="B11" s="29">
        <v>45813</v>
      </c>
      <c r="C11" s="18" t="s">
        <v>122</v>
      </c>
      <c r="D11" s="19" t="s">
        <v>123</v>
      </c>
      <c r="E11" s="52">
        <v>45815</v>
      </c>
      <c r="F11" s="141">
        <v>6985</v>
      </c>
      <c r="G11" s="51"/>
      <c r="H11" s="51"/>
      <c r="I11" s="51"/>
      <c r="J11" s="51"/>
      <c r="K11" s="51"/>
      <c r="L11" s="51">
        <v>5000</v>
      </c>
      <c r="M11" s="51">
        <v>1350</v>
      </c>
      <c r="N11" s="109">
        <f t="shared" si="0"/>
        <v>6350</v>
      </c>
      <c r="O11" s="29"/>
      <c r="P11" s="25"/>
      <c r="Q11" s="48"/>
    </row>
    <row r="12" s="1" customFormat="1" customHeight="1" spans="1:17">
      <c r="A12" s="29">
        <v>45810</v>
      </c>
      <c r="B12" s="29">
        <v>45810</v>
      </c>
      <c r="C12" s="18" t="s">
        <v>124</v>
      </c>
      <c r="D12" s="19" t="s">
        <v>125</v>
      </c>
      <c r="E12" s="52">
        <v>45810</v>
      </c>
      <c r="F12" s="141">
        <v>6977</v>
      </c>
      <c r="G12" s="51"/>
      <c r="H12" s="51"/>
      <c r="I12" s="51"/>
      <c r="J12" s="51"/>
      <c r="K12" s="51"/>
      <c r="L12" s="51"/>
      <c r="M12" s="51">
        <v>450</v>
      </c>
      <c r="N12" s="109">
        <f t="shared" si="0"/>
        <v>450</v>
      </c>
      <c r="O12" s="29"/>
      <c r="P12" s="25"/>
      <c r="Q12" s="48"/>
    </row>
    <row r="13" s="1" customFormat="1" customHeight="1" spans="1:17">
      <c r="A13" s="29">
        <v>45811</v>
      </c>
      <c r="B13" s="29">
        <v>45811</v>
      </c>
      <c r="C13" s="18" t="s">
        <v>126</v>
      </c>
      <c r="D13" s="19" t="s">
        <v>127</v>
      </c>
      <c r="E13" s="52">
        <v>45824</v>
      </c>
      <c r="F13" s="141">
        <v>6990</v>
      </c>
      <c r="G13" s="51">
        <v>1473.21</v>
      </c>
      <c r="H13" s="51"/>
      <c r="I13" s="51"/>
      <c r="J13" s="51"/>
      <c r="K13" s="51"/>
      <c r="L13" s="51"/>
      <c r="M13" s="51"/>
      <c r="N13" s="109">
        <f t="shared" si="0"/>
        <v>1473.21</v>
      </c>
      <c r="O13" s="29"/>
      <c r="P13" s="25" t="s">
        <v>128</v>
      </c>
      <c r="Q13" s="48"/>
    </row>
    <row r="14" s="1" customFormat="1" customHeight="1" spans="1:17">
      <c r="A14" s="29">
        <v>45811</v>
      </c>
      <c r="B14" s="29">
        <v>45811</v>
      </c>
      <c r="C14" s="172">
        <v>15214</v>
      </c>
      <c r="D14" s="19" t="s">
        <v>127</v>
      </c>
      <c r="E14" s="52">
        <v>45824</v>
      </c>
      <c r="F14" s="141">
        <v>6990</v>
      </c>
      <c r="G14" s="51">
        <v>1473.21</v>
      </c>
      <c r="H14" s="51"/>
      <c r="I14" s="51"/>
      <c r="J14" s="51"/>
      <c r="K14" s="51"/>
      <c r="L14" s="51"/>
      <c r="M14" s="51"/>
      <c r="N14" s="109">
        <f t="shared" si="0"/>
        <v>1473.21</v>
      </c>
      <c r="O14" s="29"/>
      <c r="P14" s="25"/>
      <c r="Q14" s="48"/>
    </row>
    <row r="15" s="1" customFormat="1" customHeight="1" spans="1:17">
      <c r="A15" s="29">
        <v>45811</v>
      </c>
      <c r="B15" s="29">
        <v>45811</v>
      </c>
      <c r="C15" s="172">
        <v>15215</v>
      </c>
      <c r="D15" s="19" t="s">
        <v>127</v>
      </c>
      <c r="E15" s="52">
        <v>45824</v>
      </c>
      <c r="F15" s="141">
        <v>6990</v>
      </c>
      <c r="G15" s="51">
        <v>1473.21</v>
      </c>
      <c r="H15" s="51"/>
      <c r="I15" s="51"/>
      <c r="J15" s="51"/>
      <c r="K15" s="51"/>
      <c r="L15" s="51"/>
      <c r="M15" s="51"/>
      <c r="N15" s="109">
        <f t="shared" si="0"/>
        <v>1473.21</v>
      </c>
      <c r="O15" s="29"/>
      <c r="P15" s="25"/>
      <c r="Q15" s="48"/>
    </row>
    <row r="16" s="1" customFormat="1" customHeight="1" spans="1:17">
      <c r="A16" s="29">
        <v>45811</v>
      </c>
      <c r="B16" s="29">
        <v>45812</v>
      </c>
      <c r="C16" s="172">
        <v>15216</v>
      </c>
      <c r="D16" s="19" t="s">
        <v>127</v>
      </c>
      <c r="E16" s="52">
        <v>45824</v>
      </c>
      <c r="F16" s="141">
        <v>6990</v>
      </c>
      <c r="G16" s="51">
        <v>1473.21</v>
      </c>
      <c r="H16" s="51"/>
      <c r="I16" s="51"/>
      <c r="J16" s="51"/>
      <c r="K16" s="51"/>
      <c r="L16" s="51"/>
      <c r="M16" s="51"/>
      <c r="N16" s="109">
        <f t="shared" si="0"/>
        <v>1473.21</v>
      </c>
      <c r="O16" s="29"/>
      <c r="P16" s="25"/>
      <c r="Q16" s="48"/>
    </row>
    <row r="17" s="1" customFormat="1" customHeight="1" spans="1:17">
      <c r="A17" s="29">
        <v>45811</v>
      </c>
      <c r="B17" s="29">
        <v>45812</v>
      </c>
      <c r="C17" s="172">
        <v>15217</v>
      </c>
      <c r="D17" s="19" t="s">
        <v>127</v>
      </c>
      <c r="E17" s="52">
        <v>45824</v>
      </c>
      <c r="F17" s="141">
        <v>6990</v>
      </c>
      <c r="G17" s="51">
        <v>1473.21</v>
      </c>
      <c r="H17" s="51"/>
      <c r="I17" s="51"/>
      <c r="J17" s="51"/>
      <c r="K17" s="51"/>
      <c r="L17" s="51"/>
      <c r="M17" s="51"/>
      <c r="N17" s="109">
        <f t="shared" si="0"/>
        <v>1473.21</v>
      </c>
      <c r="O17" s="29"/>
      <c r="P17" s="25"/>
      <c r="Q17" s="48"/>
    </row>
    <row r="18" s="1" customFormat="1" customHeight="1" spans="1:17">
      <c r="A18" s="29">
        <v>45811</v>
      </c>
      <c r="B18" s="29">
        <v>45811</v>
      </c>
      <c r="C18" s="18" t="s">
        <v>129</v>
      </c>
      <c r="D18" s="19" t="s">
        <v>121</v>
      </c>
      <c r="E18" s="52">
        <v>45811</v>
      </c>
      <c r="F18" s="141">
        <v>6979</v>
      </c>
      <c r="G18" s="51"/>
      <c r="H18" s="51"/>
      <c r="I18" s="51"/>
      <c r="J18" s="51">
        <v>16400</v>
      </c>
      <c r="K18" s="51"/>
      <c r="L18" s="51"/>
      <c r="M18" s="51"/>
      <c r="N18" s="109">
        <f t="shared" si="0"/>
        <v>16400</v>
      </c>
      <c r="O18" s="29"/>
      <c r="P18" s="25"/>
      <c r="Q18" s="48"/>
    </row>
    <row r="19" s="1" customFormat="1" customHeight="1" spans="1:17">
      <c r="A19" s="29">
        <v>45813</v>
      </c>
      <c r="B19" s="29">
        <v>45813</v>
      </c>
      <c r="C19" s="18" t="s">
        <v>130</v>
      </c>
      <c r="D19" s="19" t="s">
        <v>131</v>
      </c>
      <c r="E19" s="52">
        <v>45813</v>
      </c>
      <c r="F19" s="141">
        <v>6981</v>
      </c>
      <c r="G19" s="51"/>
      <c r="H19" s="51"/>
      <c r="I19" s="51"/>
      <c r="J19" s="51">
        <v>4972</v>
      </c>
      <c r="K19" s="51"/>
      <c r="L19" s="51"/>
      <c r="M19" s="51"/>
      <c r="N19" s="109">
        <f t="shared" si="0"/>
        <v>4972</v>
      </c>
      <c r="O19" s="29"/>
      <c r="P19" s="25"/>
      <c r="Q19" s="48"/>
    </row>
    <row r="20" s="1" customFormat="1" customHeight="1" spans="1:17">
      <c r="A20" s="29">
        <v>45813</v>
      </c>
      <c r="B20" s="29">
        <v>45813</v>
      </c>
      <c r="C20" s="18" t="s">
        <v>132</v>
      </c>
      <c r="D20" s="19" t="s">
        <v>133</v>
      </c>
      <c r="E20" s="52">
        <v>45813</v>
      </c>
      <c r="F20" s="141">
        <v>6982</v>
      </c>
      <c r="G20" s="51"/>
      <c r="H20" s="51"/>
      <c r="I20" s="51"/>
      <c r="J20" s="51">
        <v>1100</v>
      </c>
      <c r="K20" s="51"/>
      <c r="L20" s="51"/>
      <c r="M20" s="51"/>
      <c r="N20" s="109">
        <f t="shared" si="0"/>
        <v>1100</v>
      </c>
      <c r="O20" s="29"/>
      <c r="P20" s="25"/>
      <c r="Q20" s="48"/>
    </row>
    <row r="21" s="1" customFormat="1" customHeight="1" spans="1:17">
      <c r="A21" s="29">
        <v>45813</v>
      </c>
      <c r="B21" s="29">
        <v>45813</v>
      </c>
      <c r="C21" s="18" t="s">
        <v>134</v>
      </c>
      <c r="D21" s="19" t="s">
        <v>135</v>
      </c>
      <c r="E21" s="52">
        <v>45813</v>
      </c>
      <c r="F21" s="141">
        <v>6983</v>
      </c>
      <c r="G21" s="51"/>
      <c r="H21" s="51"/>
      <c r="I21" s="51"/>
      <c r="J21" s="51">
        <v>1496</v>
      </c>
      <c r="K21" s="51"/>
      <c r="L21" s="51"/>
      <c r="M21" s="51"/>
      <c r="N21" s="109">
        <f t="shared" si="0"/>
        <v>1496</v>
      </c>
      <c r="O21" s="29"/>
      <c r="P21" s="25"/>
      <c r="Q21" s="48"/>
    </row>
    <row r="22" s="1" customFormat="1" customHeight="1" spans="1:17">
      <c r="A22" s="29">
        <v>45815</v>
      </c>
      <c r="B22" s="29">
        <v>45815</v>
      </c>
      <c r="C22" s="18" t="s">
        <v>136</v>
      </c>
      <c r="D22" s="19" t="s">
        <v>137</v>
      </c>
      <c r="E22" s="52">
        <v>45815</v>
      </c>
      <c r="F22" s="141">
        <v>6984</v>
      </c>
      <c r="G22" s="51"/>
      <c r="H22" s="51"/>
      <c r="I22" s="51"/>
      <c r="J22" s="51">
        <v>7896</v>
      </c>
      <c r="K22" s="51"/>
      <c r="L22" s="51"/>
      <c r="M22" s="51"/>
      <c r="N22" s="109">
        <f t="shared" si="0"/>
        <v>7896</v>
      </c>
      <c r="O22" s="29"/>
      <c r="P22" s="25"/>
      <c r="Q22" s="48"/>
    </row>
    <row r="23" s="2" customFormat="1" ht="23" customHeight="1" spans="1:17">
      <c r="A23" s="29">
        <v>45817</v>
      </c>
      <c r="B23" s="29">
        <v>45817</v>
      </c>
      <c r="C23" s="31" t="s">
        <v>138</v>
      </c>
      <c r="D23" s="79" t="s">
        <v>139</v>
      </c>
      <c r="E23" s="29">
        <v>45817</v>
      </c>
      <c r="F23" s="173">
        <v>6987</v>
      </c>
      <c r="G23" s="59"/>
      <c r="H23" s="59"/>
      <c r="I23" s="59"/>
      <c r="J23" s="59">
        <v>5280</v>
      </c>
      <c r="K23" s="59"/>
      <c r="L23" s="59"/>
      <c r="M23" s="59">
        <v>546</v>
      </c>
      <c r="N23" s="110">
        <f t="shared" si="0"/>
        <v>5826</v>
      </c>
      <c r="O23" s="29" t="s">
        <v>115</v>
      </c>
      <c r="P23" s="64" t="s">
        <v>140</v>
      </c>
      <c r="Q23" s="121" t="s">
        <v>115</v>
      </c>
    </row>
    <row r="24" s="1" customFormat="1" customHeight="1" spans="1:17">
      <c r="A24" s="29">
        <v>45821</v>
      </c>
      <c r="B24" s="29">
        <v>45821</v>
      </c>
      <c r="C24" s="172">
        <v>15373</v>
      </c>
      <c r="D24" s="19" t="s">
        <v>121</v>
      </c>
      <c r="E24" s="52">
        <v>45821</v>
      </c>
      <c r="F24" s="141">
        <v>6988</v>
      </c>
      <c r="G24" s="51"/>
      <c r="H24" s="51"/>
      <c r="I24" s="51"/>
      <c r="J24" s="51">
        <v>2700</v>
      </c>
      <c r="K24" s="51"/>
      <c r="L24" s="51"/>
      <c r="M24" s="51"/>
      <c r="N24" s="109">
        <f t="shared" si="0"/>
        <v>2700</v>
      </c>
      <c r="O24" s="29"/>
      <c r="P24" s="25"/>
      <c r="Q24" s="48"/>
    </row>
    <row r="25" s="2" customFormat="1" ht="21" customHeight="1" spans="1:17">
      <c r="A25" s="29">
        <v>45821</v>
      </c>
      <c r="B25" s="29">
        <v>45821</v>
      </c>
      <c r="C25" s="174">
        <v>15392</v>
      </c>
      <c r="D25" s="79" t="s">
        <v>139</v>
      </c>
      <c r="E25" s="29">
        <v>45822</v>
      </c>
      <c r="F25" s="173">
        <v>6989</v>
      </c>
      <c r="G25" s="59"/>
      <c r="H25" s="59"/>
      <c r="I25" s="59"/>
      <c r="J25" s="59">
        <v>8360</v>
      </c>
      <c r="K25" s="59"/>
      <c r="L25" s="59"/>
      <c r="M25" s="59">
        <v>242</v>
      </c>
      <c r="N25" s="110">
        <f t="shared" si="0"/>
        <v>8602</v>
      </c>
      <c r="O25" s="29"/>
      <c r="P25" s="64" t="s">
        <v>141</v>
      </c>
      <c r="Q25" s="121"/>
    </row>
    <row r="26" s="1" customFormat="1" customHeight="1" spans="1:17">
      <c r="A26" s="29">
        <v>45825</v>
      </c>
      <c r="B26" s="29">
        <v>45825</v>
      </c>
      <c r="C26" s="172">
        <v>15424</v>
      </c>
      <c r="D26" s="19" t="s">
        <v>142</v>
      </c>
      <c r="E26" s="52">
        <v>45825</v>
      </c>
      <c r="F26" s="141">
        <v>6991</v>
      </c>
      <c r="G26" s="51"/>
      <c r="H26" s="51"/>
      <c r="I26" s="51"/>
      <c r="J26" s="51">
        <v>5720</v>
      </c>
      <c r="K26" s="51"/>
      <c r="L26" s="51"/>
      <c r="M26" s="51"/>
      <c r="N26" s="109">
        <f t="shared" si="0"/>
        <v>5720</v>
      </c>
      <c r="O26" s="29"/>
      <c r="P26" s="25"/>
      <c r="Q26" s="48"/>
    </row>
    <row r="27" s="1" customFormat="1" customHeight="1" spans="1:17">
      <c r="A27" s="29">
        <v>45825</v>
      </c>
      <c r="B27" s="29">
        <v>45825</v>
      </c>
      <c r="C27" s="172">
        <v>15425</v>
      </c>
      <c r="D27" s="19" t="s">
        <v>143</v>
      </c>
      <c r="E27" s="52">
        <v>45825</v>
      </c>
      <c r="F27" s="141">
        <v>6992</v>
      </c>
      <c r="G27" s="51"/>
      <c r="H27" s="51"/>
      <c r="I27" s="51"/>
      <c r="J27" s="51">
        <v>1400</v>
      </c>
      <c r="K27" s="51"/>
      <c r="L27" s="51"/>
      <c r="M27" s="51"/>
      <c r="N27" s="109">
        <f t="shared" si="0"/>
        <v>1400</v>
      </c>
      <c r="O27" s="29"/>
      <c r="P27" s="25"/>
      <c r="Q27" s="48"/>
    </row>
    <row r="28" s="1" customFormat="1" customHeight="1" spans="1:17">
      <c r="A28" s="148">
        <v>45812</v>
      </c>
      <c r="B28" s="148">
        <v>45812</v>
      </c>
      <c r="C28" s="172">
        <v>15241</v>
      </c>
      <c r="D28" s="149" t="s">
        <v>144</v>
      </c>
      <c r="E28" s="136">
        <v>45835</v>
      </c>
      <c r="F28" s="150">
        <v>6995</v>
      </c>
      <c r="G28" s="151"/>
      <c r="H28" s="152"/>
      <c r="I28" s="152"/>
      <c r="J28" s="152"/>
      <c r="K28" s="157">
        <v>186000</v>
      </c>
      <c r="L28" s="152"/>
      <c r="M28" s="152"/>
      <c r="N28" s="22">
        <f t="shared" si="0"/>
        <v>186000</v>
      </c>
      <c r="O28" s="136"/>
      <c r="P28" s="25"/>
      <c r="Q28" s="48"/>
    </row>
    <row r="29" s="1" customFormat="1" customHeight="1" spans="1:17">
      <c r="A29" s="29">
        <v>45812</v>
      </c>
      <c r="B29" s="29">
        <v>45812</v>
      </c>
      <c r="C29" s="172">
        <v>15238</v>
      </c>
      <c r="D29" s="19" t="s">
        <v>145</v>
      </c>
      <c r="E29" s="52">
        <v>45836</v>
      </c>
      <c r="F29" s="141">
        <v>6996</v>
      </c>
      <c r="G29" s="51"/>
      <c r="H29" s="51"/>
      <c r="I29" s="51"/>
      <c r="J29" s="51"/>
      <c r="K29" s="51">
        <v>55800</v>
      </c>
      <c r="L29" s="51"/>
      <c r="M29" s="51"/>
      <c r="N29" s="109">
        <f t="shared" si="0"/>
        <v>55800</v>
      </c>
      <c r="O29" s="29"/>
      <c r="P29" s="25"/>
      <c r="Q29" s="48"/>
    </row>
    <row r="30" s="1" customFormat="1" customHeight="1" spans="1:17">
      <c r="A30" s="148">
        <v>45815</v>
      </c>
      <c r="B30" s="148">
        <v>45815</v>
      </c>
      <c r="C30" s="172">
        <v>15271</v>
      </c>
      <c r="D30" s="149" t="s">
        <v>145</v>
      </c>
      <c r="E30" s="136">
        <v>45836</v>
      </c>
      <c r="F30" s="150">
        <v>6996</v>
      </c>
      <c r="G30" s="151"/>
      <c r="H30" s="152"/>
      <c r="I30" s="152"/>
      <c r="J30" s="152">
        <v>27920</v>
      </c>
      <c r="K30" s="157"/>
      <c r="L30" s="152"/>
      <c r="M30" s="152"/>
      <c r="N30" s="22">
        <f t="shared" si="0"/>
        <v>27920</v>
      </c>
      <c r="O30" s="136"/>
      <c r="P30" s="25"/>
      <c r="Q30" s="48"/>
    </row>
    <row r="31" s="1" customFormat="1" customHeight="1" spans="1:17">
      <c r="A31" s="29">
        <v>45828</v>
      </c>
      <c r="B31" s="29">
        <v>45828</v>
      </c>
      <c r="C31" s="172">
        <v>15458</v>
      </c>
      <c r="D31" s="19" t="s">
        <v>142</v>
      </c>
      <c r="E31" s="52">
        <v>45828</v>
      </c>
      <c r="F31" s="141">
        <v>6993</v>
      </c>
      <c r="G31" s="51"/>
      <c r="H31" s="51"/>
      <c r="I31" s="51"/>
      <c r="J31" s="51">
        <v>528</v>
      </c>
      <c r="K31" s="51"/>
      <c r="L31" s="51"/>
      <c r="M31" s="51"/>
      <c r="N31" s="109">
        <f>SUM(G31:M31)</f>
        <v>528</v>
      </c>
      <c r="O31" s="29"/>
      <c r="P31" s="25"/>
      <c r="Q31" s="48"/>
    </row>
    <row r="32" s="1" customFormat="1" customHeight="1" spans="1:17">
      <c r="A32" s="29">
        <v>45831</v>
      </c>
      <c r="B32" s="29">
        <v>45831</v>
      </c>
      <c r="C32" s="172">
        <v>15465</v>
      </c>
      <c r="D32" s="19" t="s">
        <v>146</v>
      </c>
      <c r="E32" s="52">
        <v>45831</v>
      </c>
      <c r="F32" s="141">
        <v>6994</v>
      </c>
      <c r="G32" s="51"/>
      <c r="H32" s="51"/>
      <c r="I32" s="51"/>
      <c r="J32" s="51">
        <v>352</v>
      </c>
      <c r="K32" s="51"/>
      <c r="L32" s="51"/>
      <c r="M32" s="51"/>
      <c r="N32" s="109">
        <f>SUM(G32:M32)</f>
        <v>352</v>
      </c>
      <c r="O32" s="29"/>
      <c r="P32" s="25"/>
      <c r="Q32" s="48"/>
    </row>
    <row r="33" s="1" customFormat="1" customHeight="1" spans="1:17">
      <c r="A33" s="24" t="s">
        <v>41</v>
      </c>
      <c r="B33" s="83"/>
      <c r="C33" s="84"/>
      <c r="D33" s="85"/>
      <c r="E33" s="142"/>
      <c r="F33" s="86" t="s">
        <v>42</v>
      </c>
      <c r="G33" s="87">
        <f>SUM(G8:G32)</f>
        <v>8166.05</v>
      </c>
      <c r="H33" s="87">
        <f>SUM(H10:H32)</f>
        <v>0</v>
      </c>
      <c r="I33" s="87">
        <f>SUM(I10:I32)</f>
        <v>0</v>
      </c>
      <c r="J33" s="87">
        <f>SUM(J8:J32)</f>
        <v>106124</v>
      </c>
      <c r="K33" s="87">
        <f>SUM(K8:K32)</f>
        <v>241800</v>
      </c>
      <c r="L33" s="87">
        <f>SUM(L8:L32)</f>
        <v>11600</v>
      </c>
      <c r="M33" s="87">
        <f>SUM(M8:M32)</f>
        <v>4388</v>
      </c>
      <c r="N33" s="87">
        <f>SUM(N8:N32)</f>
        <v>372078.05</v>
      </c>
      <c r="O33" s="114"/>
      <c r="P33" s="25"/>
      <c r="Q33" s="48"/>
    </row>
    <row r="34" s="1" customFormat="1" customHeight="1" spans="1:17">
      <c r="A34" s="88"/>
      <c r="B34" s="88"/>
      <c r="C34" s="89"/>
      <c r="D34" s="90"/>
      <c r="E34" s="143"/>
      <c r="F34" s="91"/>
      <c r="G34" s="92"/>
      <c r="H34" s="92"/>
      <c r="I34" s="92"/>
      <c r="J34" s="92"/>
      <c r="K34" s="92"/>
      <c r="L34" s="92"/>
      <c r="M34" s="92"/>
      <c r="N34" s="92"/>
      <c r="O34" s="7"/>
      <c r="P34" s="40"/>
      <c r="Q34" s="48"/>
    </row>
    <row r="35" s="1" customFormat="1" customHeight="1" spans="1:17">
      <c r="A35" s="7" t="s">
        <v>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0"/>
      <c r="Q35" s="48"/>
    </row>
    <row r="36" s="1" customFormat="1" customHeight="1" spans="1:17">
      <c r="A36" s="7" t="s">
        <v>117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0"/>
      <c r="Q36" s="48"/>
    </row>
    <row r="37" s="1" customFormat="1" customHeight="1" spans="1:17">
      <c r="A37" s="7" t="s">
        <v>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0"/>
      <c r="Q37" s="48"/>
    </row>
    <row r="38" s="1" customFormat="1" customHeight="1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0"/>
      <c r="Q38" s="48"/>
    </row>
    <row r="39" s="1" customFormat="1" customHeight="1" spans="1:17">
      <c r="A39" s="69" t="s">
        <v>43</v>
      </c>
      <c r="B39" s="6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0"/>
      <c r="Q39" s="48"/>
    </row>
    <row r="40" s="1" customFormat="1" customHeight="1" spans="1:17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44</v>
      </c>
      <c r="F40" s="11" t="s">
        <v>44</v>
      </c>
      <c r="G40" s="11" t="s">
        <v>10</v>
      </c>
      <c r="H40" s="13" t="s">
        <v>11</v>
      </c>
      <c r="I40" s="13"/>
      <c r="J40" s="11" t="s">
        <v>12</v>
      </c>
      <c r="K40" s="11" t="s">
        <v>13</v>
      </c>
      <c r="L40" s="41" t="s">
        <v>14</v>
      </c>
      <c r="M40" s="41"/>
      <c r="N40" s="11" t="s">
        <v>15</v>
      </c>
      <c r="O40" s="11" t="s">
        <v>16</v>
      </c>
      <c r="P40" s="11" t="s">
        <v>45</v>
      </c>
      <c r="Q40" s="11" t="s">
        <v>46</v>
      </c>
    </row>
    <row r="41" s="1" customFormat="1" customHeight="1" spans="1:17">
      <c r="A41" s="10"/>
      <c r="B41" s="10"/>
      <c r="C41" s="14"/>
      <c r="D41" s="14"/>
      <c r="E41" s="28" t="s">
        <v>18</v>
      </c>
      <c r="F41" s="28"/>
      <c r="G41" s="14"/>
      <c r="H41" s="16" t="s">
        <v>19</v>
      </c>
      <c r="I41" s="16" t="s">
        <v>20</v>
      </c>
      <c r="J41" s="14"/>
      <c r="K41" s="14"/>
      <c r="L41" s="16" t="s">
        <v>19</v>
      </c>
      <c r="M41" s="16" t="s">
        <v>20</v>
      </c>
      <c r="N41" s="14"/>
      <c r="O41" s="14"/>
      <c r="P41" s="14"/>
      <c r="Q41" s="14"/>
    </row>
    <row r="42" s="1" customFormat="1" customHeight="1" spans="1:17">
      <c r="A42" s="29">
        <v>45812</v>
      </c>
      <c r="B42" s="29">
        <v>45812</v>
      </c>
      <c r="C42" s="18" t="s">
        <v>147</v>
      </c>
      <c r="D42" s="19" t="s">
        <v>148</v>
      </c>
      <c r="E42" s="136"/>
      <c r="F42" s="37"/>
      <c r="G42" s="22"/>
      <c r="H42" s="22"/>
      <c r="I42" s="22"/>
      <c r="J42" s="22"/>
      <c r="K42" s="22">
        <v>192000</v>
      </c>
      <c r="L42" s="22"/>
      <c r="M42" s="22"/>
      <c r="N42" s="22">
        <f t="shared" ref="N42:N53" si="1">SUM(G42:M42)</f>
        <v>192000</v>
      </c>
      <c r="O42" s="42"/>
      <c r="P42" s="25"/>
      <c r="Q42" s="17">
        <v>45897</v>
      </c>
    </row>
    <row r="43" s="1" customFormat="1" customHeight="1" spans="1:17">
      <c r="A43" s="29">
        <v>45812</v>
      </c>
      <c r="B43" s="29">
        <v>45812</v>
      </c>
      <c r="C43" s="18" t="s">
        <v>149</v>
      </c>
      <c r="D43" s="19" t="s">
        <v>148</v>
      </c>
      <c r="E43" s="52"/>
      <c r="F43" s="37"/>
      <c r="G43" s="22"/>
      <c r="H43" s="22"/>
      <c r="I43" s="22"/>
      <c r="J43" s="22">
        <v>16380</v>
      </c>
      <c r="K43" s="22"/>
      <c r="L43" s="22"/>
      <c r="M43" s="22"/>
      <c r="N43" s="22">
        <f t="shared" si="1"/>
        <v>16380</v>
      </c>
      <c r="O43" s="42"/>
      <c r="P43" s="25"/>
      <c r="Q43" s="17">
        <v>45908</v>
      </c>
    </row>
    <row r="44" s="1" customFormat="1" customHeight="1" spans="1:17">
      <c r="A44" s="17">
        <v>45812</v>
      </c>
      <c r="B44" s="17">
        <v>45812</v>
      </c>
      <c r="C44" s="18" t="s">
        <v>150</v>
      </c>
      <c r="D44" s="36" t="s">
        <v>151</v>
      </c>
      <c r="E44" s="33">
        <v>45830</v>
      </c>
      <c r="F44" s="37">
        <v>48763</v>
      </c>
      <c r="G44" s="38"/>
      <c r="H44" s="51"/>
      <c r="I44" s="51"/>
      <c r="J44" s="51"/>
      <c r="K44" s="51">
        <v>175560</v>
      </c>
      <c r="L44" s="22"/>
      <c r="M44" s="22"/>
      <c r="N44" s="22">
        <f t="shared" si="1"/>
        <v>175560</v>
      </c>
      <c r="O44" s="42"/>
      <c r="P44" s="25"/>
      <c r="Q44" s="17"/>
    </row>
    <row r="45" s="1" customFormat="1" customHeight="1" spans="1:17">
      <c r="A45" s="29">
        <v>45812</v>
      </c>
      <c r="B45" s="29">
        <v>45812</v>
      </c>
      <c r="C45" s="18" t="s">
        <v>152</v>
      </c>
      <c r="D45" s="36" t="s">
        <v>153</v>
      </c>
      <c r="E45" s="39"/>
      <c r="F45" s="37">
        <v>48762</v>
      </c>
      <c r="G45" s="38"/>
      <c r="H45" s="51"/>
      <c r="I45" s="51"/>
      <c r="J45" s="51"/>
      <c r="K45" s="51">
        <v>180500</v>
      </c>
      <c r="L45" s="22"/>
      <c r="M45" s="22"/>
      <c r="N45" s="22">
        <f t="shared" si="1"/>
        <v>180500</v>
      </c>
      <c r="O45" s="42"/>
      <c r="P45" s="25"/>
      <c r="Q45" s="17"/>
    </row>
    <row r="46" s="1" customFormat="1" customHeight="1" spans="1:17">
      <c r="A46" s="29">
        <v>45812</v>
      </c>
      <c r="B46" s="29">
        <v>45812</v>
      </c>
      <c r="C46" s="18" t="s">
        <v>154</v>
      </c>
      <c r="D46" s="36" t="s">
        <v>153</v>
      </c>
      <c r="E46" s="39"/>
      <c r="F46" s="37">
        <v>48761</v>
      </c>
      <c r="G46" s="38"/>
      <c r="H46" s="51"/>
      <c r="I46" s="51"/>
      <c r="J46" s="51">
        <v>31736</v>
      </c>
      <c r="K46" s="51"/>
      <c r="L46" s="22"/>
      <c r="M46" s="22"/>
      <c r="N46" s="22">
        <f t="shared" si="1"/>
        <v>31736</v>
      </c>
      <c r="O46" s="42"/>
      <c r="P46" s="25"/>
      <c r="Q46" s="17"/>
    </row>
    <row r="47" s="1" customFormat="1" customHeight="1" spans="1:17">
      <c r="A47" s="29">
        <v>45824</v>
      </c>
      <c r="B47" s="29">
        <v>45824</v>
      </c>
      <c r="C47" s="18" t="s">
        <v>155</v>
      </c>
      <c r="D47" s="19" t="s">
        <v>156</v>
      </c>
      <c r="E47" s="39"/>
      <c r="F47" s="175"/>
      <c r="G47" s="38"/>
      <c r="H47" s="51"/>
      <c r="I47" s="51"/>
      <c r="J47" s="51">
        <v>5280</v>
      </c>
      <c r="K47" s="51"/>
      <c r="L47" s="22"/>
      <c r="M47" s="22"/>
      <c r="N47" s="22">
        <f t="shared" si="1"/>
        <v>5280</v>
      </c>
      <c r="O47" s="42"/>
      <c r="P47" s="25"/>
      <c r="Q47" s="17"/>
    </row>
    <row r="48" s="1" customFormat="1" customHeight="1" spans="1:17">
      <c r="A48" s="29">
        <v>45825</v>
      </c>
      <c r="B48" s="29">
        <v>45825</v>
      </c>
      <c r="C48" s="18" t="s">
        <v>157</v>
      </c>
      <c r="D48" s="19" t="s">
        <v>156</v>
      </c>
      <c r="E48" s="39"/>
      <c r="F48" s="175"/>
      <c r="G48" s="38"/>
      <c r="H48" s="51"/>
      <c r="I48" s="51"/>
      <c r="J48" s="51">
        <v>1320</v>
      </c>
      <c r="K48" s="51"/>
      <c r="L48" s="22"/>
      <c r="M48" s="22"/>
      <c r="N48" s="22">
        <f t="shared" si="1"/>
        <v>1320</v>
      </c>
      <c r="O48" s="42"/>
      <c r="P48" s="25"/>
      <c r="Q48" s="17"/>
    </row>
    <row r="49" s="1" customFormat="1" customHeight="1" spans="1:17">
      <c r="A49" s="24" t="s">
        <v>15</v>
      </c>
      <c r="B49" s="19"/>
      <c r="C49" s="25"/>
      <c r="D49" s="36"/>
      <c r="E49" s="39"/>
      <c r="F49" s="53"/>
      <c r="G49" s="26">
        <f>SUM(G42:G48)</f>
        <v>0</v>
      </c>
      <c r="H49" s="26">
        <f t="shared" ref="H49:N49" si="2">SUM(H42:H48)</f>
        <v>0</v>
      </c>
      <c r="I49" s="26">
        <f t="shared" si="2"/>
        <v>0</v>
      </c>
      <c r="J49" s="26">
        <f t="shared" si="2"/>
        <v>54716</v>
      </c>
      <c r="K49" s="26">
        <f t="shared" si="2"/>
        <v>548060</v>
      </c>
      <c r="L49" s="26">
        <f t="shared" si="2"/>
        <v>0</v>
      </c>
      <c r="M49" s="26">
        <f t="shared" si="2"/>
        <v>0</v>
      </c>
      <c r="N49" s="26">
        <f t="shared" si="2"/>
        <v>602776</v>
      </c>
      <c r="O49" s="42"/>
      <c r="P49" s="25"/>
      <c r="Q49" s="17"/>
    </row>
    <row r="50" s="1" customFormat="1" customHeight="1" spans="1:17">
      <c r="A50" s="90" t="s">
        <v>53</v>
      </c>
      <c r="B50" s="24"/>
      <c r="C50" s="95"/>
      <c r="D50" s="24"/>
      <c r="E50" s="39"/>
      <c r="F50" s="53"/>
      <c r="G50" s="96">
        <f>G33+G49</f>
        <v>8166.05</v>
      </c>
      <c r="H50" s="96">
        <f t="shared" ref="H50:N50" si="3">H33+H49</f>
        <v>0</v>
      </c>
      <c r="I50" s="96">
        <f t="shared" si="3"/>
        <v>0</v>
      </c>
      <c r="J50" s="96">
        <f t="shared" si="3"/>
        <v>160840</v>
      </c>
      <c r="K50" s="96">
        <f t="shared" si="3"/>
        <v>789860</v>
      </c>
      <c r="L50" s="96">
        <f t="shared" si="3"/>
        <v>11600</v>
      </c>
      <c r="M50" s="96">
        <f t="shared" si="3"/>
        <v>4388</v>
      </c>
      <c r="N50" s="96">
        <f t="shared" si="3"/>
        <v>974854.05</v>
      </c>
      <c r="O50" s="42"/>
      <c r="P50" s="25"/>
      <c r="Q50" s="17"/>
    </row>
    <row r="51" s="1" customFormat="1" customHeight="1" spans="1:17">
      <c r="A51" s="90"/>
      <c r="B51" s="97"/>
      <c r="C51" s="98"/>
      <c r="D51" s="97"/>
      <c r="E51" s="97"/>
      <c r="F51" s="97"/>
      <c r="G51" s="100"/>
      <c r="H51" s="100"/>
      <c r="I51" s="100"/>
      <c r="J51" s="100"/>
      <c r="K51" s="100"/>
      <c r="L51" s="100"/>
      <c r="M51" s="100"/>
      <c r="N51" s="100"/>
      <c r="O51" s="120"/>
      <c r="P51" s="40"/>
      <c r="Q51" s="122"/>
    </row>
    <row r="52" s="1" customFormat="1" customHeight="1" spans="1:17">
      <c r="A52" s="101"/>
      <c r="B52" s="101"/>
      <c r="C52" s="102"/>
      <c r="D52" s="103"/>
      <c r="E52" s="103"/>
      <c r="F52" s="102"/>
      <c r="G52" s="104"/>
      <c r="H52" s="104"/>
      <c r="I52" s="48"/>
      <c r="J52" s="48"/>
      <c r="K52" s="48"/>
      <c r="L52" s="48"/>
      <c r="M52" s="48"/>
      <c r="N52" s="48"/>
      <c r="O52" s="48"/>
      <c r="P52" s="40"/>
      <c r="Q52" s="48"/>
    </row>
    <row r="53" s="1" customFormat="1" customHeight="1" spans="1:17">
      <c r="A53" s="101"/>
      <c r="B53" s="101"/>
      <c r="C53" s="102"/>
      <c r="D53" s="103"/>
      <c r="E53" s="103"/>
      <c r="F53" s="102"/>
      <c r="G53" s="104"/>
      <c r="H53" s="104"/>
      <c r="I53" s="48"/>
      <c r="J53" s="48"/>
      <c r="K53" s="48"/>
      <c r="L53" s="48"/>
      <c r="M53" s="48"/>
      <c r="N53" s="48"/>
      <c r="O53" s="48"/>
      <c r="P53" s="40"/>
      <c r="Q53" s="48"/>
    </row>
    <row r="54" s="1" customFormat="1" customHeight="1" spans="1:17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0"/>
      <c r="Q54" s="48"/>
    </row>
    <row r="55" s="1" customFormat="1" customHeight="1" spans="1:17">
      <c r="A55" s="7" t="s">
        <v>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40"/>
      <c r="Q55" s="48"/>
    </row>
    <row r="56" s="1" customFormat="1" customHeight="1" spans="1:17">
      <c r="A56" s="7" t="s">
        <v>117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40"/>
      <c r="Q56" s="48"/>
    </row>
    <row r="57" s="1" customFormat="1" customHeight="1" spans="1:17">
      <c r="A57" s="7" t="s">
        <v>2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40"/>
      <c r="Q57" s="48"/>
    </row>
    <row r="58" s="1" customFormat="1" customHeight="1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40"/>
      <c r="Q58" s="48"/>
    </row>
    <row r="59" s="1" customFormat="1" customHeight="1" spans="1:17">
      <c r="A59" s="124" t="s">
        <v>54</v>
      </c>
      <c r="B59" s="12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40"/>
      <c r="Q59" s="48"/>
    </row>
    <row r="60" s="1" customFormat="1" customHeight="1" spans="1:17">
      <c r="A60" s="10" t="s">
        <v>4</v>
      </c>
      <c r="B60" s="10" t="s">
        <v>5</v>
      </c>
      <c r="C60" s="11" t="s">
        <v>6</v>
      </c>
      <c r="D60" s="70" t="s">
        <v>7</v>
      </c>
      <c r="E60" s="11" t="s">
        <v>8</v>
      </c>
      <c r="F60" s="71" t="s">
        <v>9</v>
      </c>
      <c r="G60" s="11" t="s">
        <v>10</v>
      </c>
      <c r="H60" s="13" t="s">
        <v>11</v>
      </c>
      <c r="I60" s="13"/>
      <c r="J60" s="10" t="s">
        <v>12</v>
      </c>
      <c r="K60" s="11" t="s">
        <v>13</v>
      </c>
      <c r="L60" s="13" t="s">
        <v>14</v>
      </c>
      <c r="M60" s="13"/>
      <c r="N60" s="10" t="s">
        <v>15</v>
      </c>
      <c r="O60" s="11" t="s">
        <v>16</v>
      </c>
      <c r="P60" s="11" t="s">
        <v>55</v>
      </c>
      <c r="Q60" s="48"/>
    </row>
    <row r="61" s="1" customFormat="1" customHeight="1" spans="1:17">
      <c r="A61" s="10"/>
      <c r="B61" s="10"/>
      <c r="C61" s="28"/>
      <c r="D61" s="125"/>
      <c r="E61" s="73" t="s">
        <v>18</v>
      </c>
      <c r="F61" s="126"/>
      <c r="G61" s="28"/>
      <c r="H61" s="49" t="s">
        <v>19</v>
      </c>
      <c r="I61" s="49" t="s">
        <v>20</v>
      </c>
      <c r="J61" s="10"/>
      <c r="K61" s="28"/>
      <c r="L61" s="49" t="s">
        <v>19</v>
      </c>
      <c r="M61" s="49" t="s">
        <v>20</v>
      </c>
      <c r="N61" s="10"/>
      <c r="O61" s="28"/>
      <c r="P61" s="28"/>
      <c r="Q61" s="48"/>
    </row>
    <row r="62" s="1" customFormat="1" customHeight="1" spans="1:17">
      <c r="A62" s="148">
        <v>45738</v>
      </c>
      <c r="B62" s="148">
        <v>45738</v>
      </c>
      <c r="C62" s="172">
        <v>14272</v>
      </c>
      <c r="D62" s="149" t="s">
        <v>148</v>
      </c>
      <c r="E62" s="52">
        <v>45818</v>
      </c>
      <c r="F62" s="150">
        <v>145121</v>
      </c>
      <c r="G62" s="22"/>
      <c r="H62" s="56"/>
      <c r="I62" s="56"/>
      <c r="J62" s="56"/>
      <c r="K62" s="157">
        <v>146850</v>
      </c>
      <c r="L62" s="56"/>
      <c r="M62" s="56"/>
      <c r="N62" s="22">
        <f>SUM(G62:M62)</f>
        <v>146850</v>
      </c>
      <c r="O62" s="136"/>
      <c r="P62" s="25"/>
      <c r="Q62" s="48"/>
    </row>
    <row r="63" s="1" customFormat="1" customHeight="1" spans="1:17">
      <c r="A63" s="148">
        <v>45738</v>
      </c>
      <c r="B63" s="148">
        <v>45738</v>
      </c>
      <c r="C63" s="172">
        <v>14273</v>
      </c>
      <c r="D63" s="149" t="s">
        <v>148</v>
      </c>
      <c r="E63" s="52">
        <v>45818</v>
      </c>
      <c r="F63" s="150">
        <v>145121</v>
      </c>
      <c r="G63" s="22"/>
      <c r="H63" s="56"/>
      <c r="I63" s="56"/>
      <c r="J63" s="56">
        <v>18852</v>
      </c>
      <c r="K63" s="157"/>
      <c r="L63" s="56"/>
      <c r="M63" s="56"/>
      <c r="N63" s="22">
        <f t="shared" ref="N63:N69" si="4">SUM(G63:M63)</f>
        <v>18852</v>
      </c>
      <c r="O63" s="136"/>
      <c r="P63" s="25"/>
      <c r="Q63" s="48"/>
    </row>
    <row r="64" s="1" customFormat="1" customHeight="1" spans="1:17">
      <c r="A64" s="29">
        <v>45783</v>
      </c>
      <c r="B64" s="29">
        <v>45783</v>
      </c>
      <c r="C64" s="172">
        <v>14845</v>
      </c>
      <c r="D64" s="19" t="s">
        <v>158</v>
      </c>
      <c r="E64" s="52">
        <v>45817</v>
      </c>
      <c r="F64" s="141">
        <v>6986</v>
      </c>
      <c r="G64" s="51"/>
      <c r="H64" s="51"/>
      <c r="I64" s="51"/>
      <c r="J64" s="51">
        <v>7857.14</v>
      </c>
      <c r="K64" s="51"/>
      <c r="L64" s="51"/>
      <c r="M64" s="51"/>
      <c r="N64" s="109">
        <f t="shared" si="4"/>
        <v>7857.14</v>
      </c>
      <c r="O64" s="29"/>
      <c r="P64" s="25"/>
      <c r="Q64" s="48"/>
    </row>
    <row r="65" s="1" customFormat="1" customHeight="1" spans="1:17">
      <c r="A65" s="148">
        <v>45790</v>
      </c>
      <c r="B65" s="148">
        <v>45790</v>
      </c>
      <c r="C65" s="172">
        <v>14934</v>
      </c>
      <c r="D65" s="149" t="s">
        <v>153</v>
      </c>
      <c r="E65" s="52">
        <v>45824</v>
      </c>
      <c r="F65" s="150">
        <v>145203</v>
      </c>
      <c r="G65" s="22"/>
      <c r="H65" s="56"/>
      <c r="I65" s="56"/>
      <c r="J65" s="56"/>
      <c r="K65" s="157">
        <v>134000</v>
      </c>
      <c r="L65" s="56"/>
      <c r="M65" s="56"/>
      <c r="N65" s="22">
        <f t="shared" si="4"/>
        <v>134000</v>
      </c>
      <c r="O65" s="136"/>
      <c r="P65" s="25"/>
      <c r="Q65" s="48"/>
    </row>
    <row r="66" s="1" customFormat="1" customHeight="1" spans="1:17">
      <c r="A66" s="148">
        <v>45790</v>
      </c>
      <c r="B66" s="148">
        <v>45790</v>
      </c>
      <c r="C66" s="172">
        <v>14935</v>
      </c>
      <c r="D66" s="149" t="s">
        <v>153</v>
      </c>
      <c r="E66" s="52">
        <v>45818</v>
      </c>
      <c r="F66" s="150">
        <v>145120</v>
      </c>
      <c r="G66" s="22"/>
      <c r="H66" s="56"/>
      <c r="I66" s="56"/>
      <c r="J66" s="56">
        <v>1800</v>
      </c>
      <c r="K66" s="157"/>
      <c r="L66" s="56"/>
      <c r="M66" s="56"/>
      <c r="N66" s="22">
        <f t="shared" si="4"/>
        <v>1800</v>
      </c>
      <c r="O66" s="136"/>
      <c r="P66" s="25"/>
      <c r="Q66" s="48"/>
    </row>
    <row r="67" s="1" customFormat="1" customHeight="1" spans="1:17">
      <c r="A67" s="148">
        <v>45804</v>
      </c>
      <c r="B67" s="148">
        <v>45804</v>
      </c>
      <c r="C67" s="172">
        <v>15128</v>
      </c>
      <c r="D67" s="149" t="s">
        <v>144</v>
      </c>
      <c r="E67" s="136">
        <v>45835</v>
      </c>
      <c r="F67" s="150">
        <v>6995</v>
      </c>
      <c r="G67" s="151"/>
      <c r="H67" s="152"/>
      <c r="I67" s="152"/>
      <c r="J67" s="152"/>
      <c r="K67" s="157">
        <v>242560</v>
      </c>
      <c r="L67" s="152"/>
      <c r="M67" s="152"/>
      <c r="N67" s="22">
        <f t="shared" si="4"/>
        <v>242560</v>
      </c>
      <c r="O67" s="136"/>
      <c r="P67" s="25"/>
      <c r="Q67" s="48"/>
    </row>
    <row r="68" s="171" customFormat="1" ht="12.75" spans="1:17">
      <c r="A68" s="176">
        <v>45805</v>
      </c>
      <c r="B68" s="176">
        <v>45808</v>
      </c>
      <c r="C68" s="177" t="s">
        <v>159</v>
      </c>
      <c r="D68" s="178" t="s">
        <v>118</v>
      </c>
      <c r="E68" s="176">
        <v>45810</v>
      </c>
      <c r="F68" s="179">
        <v>6975</v>
      </c>
      <c r="G68" s="180"/>
      <c r="H68" s="180"/>
      <c r="I68" s="180"/>
      <c r="J68" s="181"/>
      <c r="K68" s="180"/>
      <c r="L68" s="180">
        <v>6600</v>
      </c>
      <c r="M68" s="180">
        <v>1800</v>
      </c>
      <c r="N68" s="182">
        <f t="shared" si="4"/>
        <v>8400</v>
      </c>
      <c r="O68" s="176"/>
      <c r="P68" s="183"/>
      <c r="Q68" s="184"/>
    </row>
    <row r="69" s="171" customFormat="1" customHeight="1" spans="1:17">
      <c r="A69" s="176">
        <v>45806</v>
      </c>
      <c r="B69" s="176">
        <v>45808</v>
      </c>
      <c r="C69" s="177" t="s">
        <v>160</v>
      </c>
      <c r="D69" s="178" t="s">
        <v>119</v>
      </c>
      <c r="E69" s="176">
        <v>45810</v>
      </c>
      <c r="F69" s="179">
        <v>6978</v>
      </c>
      <c r="G69" s="180">
        <v>800</v>
      </c>
      <c r="H69" s="180"/>
      <c r="I69" s="180"/>
      <c r="J69" s="181"/>
      <c r="K69" s="180"/>
      <c r="L69" s="180"/>
      <c r="M69" s="180"/>
      <c r="N69" s="182">
        <f t="shared" si="4"/>
        <v>800</v>
      </c>
      <c r="O69" s="176"/>
      <c r="P69" s="183"/>
      <c r="Q69" s="184"/>
    </row>
    <row r="70" s="1" customFormat="1" customHeight="1" spans="1:17">
      <c r="A70" s="129" t="s">
        <v>60</v>
      </c>
      <c r="B70" s="130"/>
      <c r="C70" s="131"/>
      <c r="D70" s="131"/>
      <c r="E70" s="133"/>
      <c r="F70" s="133"/>
      <c r="G70" s="134">
        <f>SUM(G62:G69)</f>
        <v>800</v>
      </c>
      <c r="H70" s="134">
        <f>SUM(H62:H69)</f>
        <v>0</v>
      </c>
      <c r="I70" s="134">
        <f>SUM(I62:I69)</f>
        <v>0</v>
      </c>
      <c r="J70" s="134">
        <f>SUM(J62:J69)</f>
        <v>28509.14</v>
      </c>
      <c r="K70" s="134">
        <f>SUM(K62:K69)</f>
        <v>523410</v>
      </c>
      <c r="L70" s="134">
        <f>SUM(L62:L69)</f>
        <v>6600</v>
      </c>
      <c r="M70" s="134">
        <f>SUM(M62:M69)</f>
        <v>1800</v>
      </c>
      <c r="N70" s="134">
        <f>SUM(N62:N69)</f>
        <v>561119.14</v>
      </c>
      <c r="O70" s="138"/>
      <c r="P70" s="139"/>
      <c r="Q70" s="48"/>
    </row>
    <row r="71" s="1" customFormat="1" customHeight="1" spans="1:17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="1" customFormat="1" customHeight="1" spans="1:17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="1" customFormat="1" customHeight="1" spans="1:17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="1" customFormat="1" customHeight="1" spans="1:17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="1" customFormat="1" customHeight="1" spans="15:17">
      <c r="O75" s="48"/>
      <c r="P75" s="48"/>
      <c r="Q75" s="48"/>
    </row>
  </sheetData>
  <sortState ref="A8:Q35">
    <sortCondition ref="C8:C35"/>
  </sortState>
  <mergeCells count="41">
    <mergeCell ref="H6:I6"/>
    <mergeCell ref="L6:M6"/>
    <mergeCell ref="H40:I40"/>
    <mergeCell ref="L40:M40"/>
    <mergeCell ref="A59:B59"/>
    <mergeCell ref="H60:I60"/>
    <mergeCell ref="L60:M60"/>
    <mergeCell ref="A6:A7"/>
    <mergeCell ref="A40:A41"/>
    <mergeCell ref="A60:A61"/>
    <mergeCell ref="B6:B7"/>
    <mergeCell ref="B40:B41"/>
    <mergeCell ref="B60:B61"/>
    <mergeCell ref="C6:C7"/>
    <mergeCell ref="C40:C41"/>
    <mergeCell ref="C60:C61"/>
    <mergeCell ref="D6:D7"/>
    <mergeCell ref="D40:D41"/>
    <mergeCell ref="D60:D61"/>
    <mergeCell ref="F6:F7"/>
    <mergeCell ref="F40:F41"/>
    <mergeCell ref="F60:F61"/>
    <mergeCell ref="G6:G7"/>
    <mergeCell ref="G40:G41"/>
    <mergeCell ref="G60:G61"/>
    <mergeCell ref="J6:J7"/>
    <mergeCell ref="J40:J41"/>
    <mergeCell ref="J60:J61"/>
    <mergeCell ref="K6:K7"/>
    <mergeCell ref="K40:K41"/>
    <mergeCell ref="K60:K61"/>
    <mergeCell ref="N6:N7"/>
    <mergeCell ref="N40:N41"/>
    <mergeCell ref="N60:N61"/>
    <mergeCell ref="O6:O7"/>
    <mergeCell ref="O40:O41"/>
    <mergeCell ref="O60:O61"/>
    <mergeCell ref="P6:P7"/>
    <mergeCell ref="P40:P41"/>
    <mergeCell ref="P60:P61"/>
    <mergeCell ref="Q40:Q41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73"/>
  <sheetViews>
    <sheetView workbookViewId="0">
      <selection activeCell="D68" sqref="D6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60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54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161</v>
      </c>
      <c r="B2" s="7"/>
      <c r="C2" s="7"/>
      <c r="D2" s="7"/>
      <c r="E2" s="7"/>
      <c r="F2" s="54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7"/>
      <c r="F3" s="54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7"/>
      <c r="F4" s="54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7"/>
      <c r="F5" s="54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162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148">
        <v>45569</v>
      </c>
      <c r="B8" s="148">
        <v>45569</v>
      </c>
      <c r="C8" s="161">
        <v>4600</v>
      </c>
      <c r="D8" s="149" t="s">
        <v>163</v>
      </c>
      <c r="E8" s="136">
        <v>45821</v>
      </c>
      <c r="F8" s="162">
        <v>5617</v>
      </c>
      <c r="G8" s="151"/>
      <c r="H8" s="152"/>
      <c r="I8" s="152"/>
      <c r="J8" s="152">
        <v>16544</v>
      </c>
      <c r="K8" s="157"/>
      <c r="L8" s="152"/>
      <c r="M8" s="152"/>
      <c r="N8" s="56">
        <f>SUM(G8:M8)</f>
        <v>16544</v>
      </c>
      <c r="O8" s="136"/>
      <c r="P8" s="25"/>
      <c r="Q8" s="48"/>
    </row>
    <row r="9" s="1" customFormat="1" customHeight="1" spans="1:17">
      <c r="A9" s="148">
        <v>45644</v>
      </c>
      <c r="B9" s="148">
        <v>45644</v>
      </c>
      <c r="C9" s="161">
        <v>4808</v>
      </c>
      <c r="D9" s="149" t="s">
        <v>163</v>
      </c>
      <c r="E9" s="136">
        <v>45821</v>
      </c>
      <c r="F9" s="162">
        <v>5616</v>
      </c>
      <c r="G9" s="151"/>
      <c r="H9" s="152"/>
      <c r="I9" s="152"/>
      <c r="J9" s="152">
        <v>5280</v>
      </c>
      <c r="K9" s="157"/>
      <c r="L9" s="152"/>
      <c r="M9" s="152"/>
      <c r="N9" s="56">
        <f>SUM(G9:M9)</f>
        <v>5280</v>
      </c>
      <c r="O9" s="136"/>
      <c r="P9" s="25"/>
      <c r="Q9" s="48"/>
    </row>
    <row r="10" s="1" customFormat="1" customHeight="1" spans="1:17">
      <c r="A10" s="29">
        <v>45813</v>
      </c>
      <c r="B10" s="29">
        <v>45813</v>
      </c>
      <c r="C10" s="18" t="s">
        <v>164</v>
      </c>
      <c r="D10" s="19" t="s">
        <v>165</v>
      </c>
      <c r="E10" s="52">
        <v>45813</v>
      </c>
      <c r="F10" s="162">
        <v>5601</v>
      </c>
      <c r="G10" s="51">
        <v>800</v>
      </c>
      <c r="H10" s="51"/>
      <c r="I10" s="51"/>
      <c r="J10" s="51"/>
      <c r="K10" s="51"/>
      <c r="L10" s="51"/>
      <c r="M10" s="51"/>
      <c r="N10" s="109">
        <f>SUM(G10:M10)</f>
        <v>800</v>
      </c>
      <c r="O10" s="29"/>
      <c r="P10" s="25"/>
      <c r="Q10" s="48"/>
    </row>
    <row r="11" s="1" customFormat="1" customHeight="1" spans="1:17">
      <c r="A11" s="29">
        <v>45813</v>
      </c>
      <c r="B11" s="29">
        <v>45813</v>
      </c>
      <c r="C11" s="18" t="s">
        <v>166</v>
      </c>
      <c r="D11" s="19" t="s">
        <v>163</v>
      </c>
      <c r="E11" s="52">
        <v>45813</v>
      </c>
      <c r="F11" s="162">
        <v>5602</v>
      </c>
      <c r="G11" s="51"/>
      <c r="H11" s="51"/>
      <c r="I11" s="51"/>
      <c r="J11" s="51">
        <v>480</v>
      </c>
      <c r="K11" s="51"/>
      <c r="L11" s="51"/>
      <c r="M11" s="51"/>
      <c r="N11" s="109">
        <f t="shared" ref="N11:N31" si="0">SUM(G11:M11)</f>
        <v>480</v>
      </c>
      <c r="O11" s="29"/>
      <c r="P11" s="25"/>
      <c r="Q11" s="48"/>
    </row>
    <row r="12" s="1" customFormat="1" customHeight="1" spans="1:17">
      <c r="A12" s="29">
        <v>45813</v>
      </c>
      <c r="B12" s="29">
        <v>45813</v>
      </c>
      <c r="C12" s="18" t="s">
        <v>167</v>
      </c>
      <c r="D12" s="19" t="s">
        <v>168</v>
      </c>
      <c r="E12" s="52">
        <v>45813</v>
      </c>
      <c r="F12" s="162">
        <v>5603</v>
      </c>
      <c r="G12" s="51"/>
      <c r="H12" s="51"/>
      <c r="I12" s="51"/>
      <c r="J12" s="51">
        <v>572</v>
      </c>
      <c r="K12" s="51"/>
      <c r="L12" s="51"/>
      <c r="M12" s="51"/>
      <c r="N12" s="109">
        <f t="shared" si="0"/>
        <v>572</v>
      </c>
      <c r="O12" s="29"/>
      <c r="P12" s="25"/>
      <c r="Q12" s="48"/>
    </row>
    <row r="13" s="1" customFormat="1" customHeight="1" spans="1:17">
      <c r="A13" s="29">
        <v>45813</v>
      </c>
      <c r="B13" s="29">
        <v>45813</v>
      </c>
      <c r="C13" s="18" t="s">
        <v>169</v>
      </c>
      <c r="D13" s="19" t="s">
        <v>170</v>
      </c>
      <c r="E13" s="52">
        <v>45813</v>
      </c>
      <c r="F13" s="162">
        <v>5604</v>
      </c>
      <c r="G13" s="51"/>
      <c r="H13" s="51"/>
      <c r="I13" s="51"/>
      <c r="J13" s="51">
        <v>220</v>
      </c>
      <c r="K13" s="51"/>
      <c r="L13" s="51"/>
      <c r="M13" s="51"/>
      <c r="N13" s="109">
        <f t="shared" si="0"/>
        <v>220</v>
      </c>
      <c r="O13" s="29"/>
      <c r="P13" s="25"/>
      <c r="Q13" s="48"/>
    </row>
    <row r="14" s="1" customFormat="1" customHeight="1" spans="1:17">
      <c r="A14" s="29">
        <v>45813</v>
      </c>
      <c r="B14" s="29">
        <v>45813</v>
      </c>
      <c r="C14" s="18" t="s">
        <v>171</v>
      </c>
      <c r="D14" s="19" t="s">
        <v>172</v>
      </c>
      <c r="E14" s="52">
        <v>45813</v>
      </c>
      <c r="F14" s="162">
        <v>5605</v>
      </c>
      <c r="G14" s="51"/>
      <c r="H14" s="51"/>
      <c r="I14" s="51"/>
      <c r="J14" s="51">
        <v>220</v>
      </c>
      <c r="K14" s="51"/>
      <c r="L14" s="51"/>
      <c r="M14" s="51"/>
      <c r="N14" s="109">
        <f t="shared" si="0"/>
        <v>220</v>
      </c>
      <c r="O14" s="29"/>
      <c r="P14" s="25"/>
      <c r="Q14" s="48"/>
    </row>
    <row r="15" s="1" customFormat="1" customHeight="1" spans="1:17">
      <c r="A15" s="29">
        <v>45813</v>
      </c>
      <c r="B15" s="29">
        <v>45813</v>
      </c>
      <c r="C15" s="18" t="s">
        <v>173</v>
      </c>
      <c r="D15" s="19" t="s">
        <v>163</v>
      </c>
      <c r="E15" s="52">
        <v>45813</v>
      </c>
      <c r="F15" s="162">
        <v>5606</v>
      </c>
      <c r="G15" s="51"/>
      <c r="H15" s="51"/>
      <c r="I15" s="51"/>
      <c r="J15" s="51">
        <v>1496</v>
      </c>
      <c r="K15" s="51"/>
      <c r="L15" s="51"/>
      <c r="M15" s="51"/>
      <c r="N15" s="109">
        <f t="shared" si="0"/>
        <v>1496</v>
      </c>
      <c r="O15" s="29"/>
      <c r="P15" s="25"/>
      <c r="Q15" s="48"/>
    </row>
    <row r="16" s="1" customFormat="1" customHeight="1" spans="1:17">
      <c r="A16" s="29">
        <v>45813</v>
      </c>
      <c r="B16" s="29">
        <v>45813</v>
      </c>
      <c r="C16" s="18" t="s">
        <v>174</v>
      </c>
      <c r="D16" s="19" t="s">
        <v>175</v>
      </c>
      <c r="E16" s="52">
        <v>45813</v>
      </c>
      <c r="F16" s="162">
        <v>5607</v>
      </c>
      <c r="G16" s="51"/>
      <c r="H16" s="51"/>
      <c r="I16" s="51"/>
      <c r="J16" s="51">
        <v>600</v>
      </c>
      <c r="K16" s="51"/>
      <c r="L16" s="51"/>
      <c r="M16" s="51"/>
      <c r="N16" s="109">
        <f t="shared" si="0"/>
        <v>600</v>
      </c>
      <c r="O16" s="29"/>
      <c r="P16" s="25"/>
      <c r="Q16" s="48"/>
    </row>
    <row r="17" s="1" customFormat="1" customHeight="1" spans="1:17">
      <c r="A17" s="29">
        <v>45813</v>
      </c>
      <c r="B17" s="29">
        <v>45813</v>
      </c>
      <c r="C17" s="18" t="s">
        <v>176</v>
      </c>
      <c r="D17" s="19" t="s">
        <v>177</v>
      </c>
      <c r="E17" s="52">
        <v>45813</v>
      </c>
      <c r="F17" s="162">
        <v>5608</v>
      </c>
      <c r="G17" s="51"/>
      <c r="H17" s="51"/>
      <c r="I17" s="51"/>
      <c r="J17" s="51">
        <v>1496</v>
      </c>
      <c r="K17" s="51"/>
      <c r="L17" s="51"/>
      <c r="M17" s="51"/>
      <c r="N17" s="109">
        <f t="shared" si="0"/>
        <v>1496</v>
      </c>
      <c r="O17" s="29"/>
      <c r="P17" s="25"/>
      <c r="Q17" s="48"/>
    </row>
    <row r="18" s="1" customFormat="1" customHeight="1" spans="1:17">
      <c r="A18" s="29">
        <v>45813</v>
      </c>
      <c r="B18" s="29">
        <v>45813</v>
      </c>
      <c r="C18" s="18" t="s">
        <v>178</v>
      </c>
      <c r="D18" s="19" t="s">
        <v>179</v>
      </c>
      <c r="E18" s="52">
        <v>45813</v>
      </c>
      <c r="F18" s="162">
        <v>5609</v>
      </c>
      <c r="G18" s="51"/>
      <c r="H18" s="51"/>
      <c r="I18" s="51"/>
      <c r="J18" s="51">
        <v>1870</v>
      </c>
      <c r="K18" s="51"/>
      <c r="L18" s="51"/>
      <c r="M18" s="51"/>
      <c r="N18" s="109">
        <f t="shared" si="0"/>
        <v>1870</v>
      </c>
      <c r="O18" s="29"/>
      <c r="P18" s="25"/>
      <c r="Q18" s="48"/>
    </row>
    <row r="19" s="1" customFormat="1" customHeight="1" spans="1:17">
      <c r="A19" s="29">
        <v>45813</v>
      </c>
      <c r="B19" s="29">
        <v>45813</v>
      </c>
      <c r="C19" s="18" t="s">
        <v>180</v>
      </c>
      <c r="D19" s="19" t="s">
        <v>181</v>
      </c>
      <c r="E19" s="52">
        <v>45813</v>
      </c>
      <c r="F19" s="162">
        <v>5610</v>
      </c>
      <c r="G19" s="51"/>
      <c r="H19" s="51"/>
      <c r="I19" s="51"/>
      <c r="J19" s="51">
        <v>220</v>
      </c>
      <c r="K19" s="51"/>
      <c r="L19" s="51"/>
      <c r="M19" s="51"/>
      <c r="N19" s="109">
        <f t="shared" si="0"/>
        <v>220</v>
      </c>
      <c r="O19" s="29"/>
      <c r="P19" s="25"/>
      <c r="Q19" s="48"/>
    </row>
    <row r="20" s="1" customFormat="1" customHeight="1" spans="1:17">
      <c r="A20" s="29">
        <v>45817</v>
      </c>
      <c r="B20" s="29">
        <v>45817</v>
      </c>
      <c r="C20" s="161">
        <v>5106</v>
      </c>
      <c r="D20" s="19" t="s">
        <v>177</v>
      </c>
      <c r="E20" s="52">
        <v>45817</v>
      </c>
      <c r="F20" s="162">
        <v>5611</v>
      </c>
      <c r="G20" s="51"/>
      <c r="H20" s="51"/>
      <c r="I20" s="51"/>
      <c r="J20" s="51">
        <v>440</v>
      </c>
      <c r="K20" s="51"/>
      <c r="L20" s="51"/>
      <c r="M20" s="51"/>
      <c r="N20" s="109">
        <f t="shared" si="0"/>
        <v>440</v>
      </c>
      <c r="O20" s="29"/>
      <c r="P20" s="25"/>
      <c r="Q20" s="48"/>
    </row>
    <row r="21" s="1" customFormat="1" customHeight="1" spans="1:17">
      <c r="A21" s="29">
        <v>45817</v>
      </c>
      <c r="B21" s="29">
        <v>45817</v>
      </c>
      <c r="C21" s="161">
        <v>5107</v>
      </c>
      <c r="D21" s="19" t="s">
        <v>168</v>
      </c>
      <c r="E21" s="52">
        <v>45817</v>
      </c>
      <c r="F21" s="162">
        <v>5613</v>
      </c>
      <c r="G21" s="51"/>
      <c r="H21" s="51"/>
      <c r="I21" s="51"/>
      <c r="J21" s="51"/>
      <c r="K21" s="51">
        <v>2925</v>
      </c>
      <c r="L21" s="51"/>
      <c r="M21" s="51"/>
      <c r="N21" s="109">
        <f t="shared" si="0"/>
        <v>2925</v>
      </c>
      <c r="O21" s="29"/>
      <c r="P21" s="25"/>
      <c r="Q21" s="48"/>
    </row>
    <row r="22" s="1" customFormat="1" customHeight="1" spans="1:17">
      <c r="A22" s="29">
        <v>45817</v>
      </c>
      <c r="B22" s="29">
        <v>45817</v>
      </c>
      <c r="C22" s="161">
        <v>5108</v>
      </c>
      <c r="D22" s="19" t="s">
        <v>163</v>
      </c>
      <c r="E22" s="52">
        <v>45817</v>
      </c>
      <c r="F22" s="162">
        <v>5614</v>
      </c>
      <c r="G22" s="51"/>
      <c r="H22" s="51"/>
      <c r="I22" s="51"/>
      <c r="J22" s="51"/>
      <c r="K22" s="51">
        <v>2100</v>
      </c>
      <c r="L22" s="51"/>
      <c r="M22" s="51"/>
      <c r="N22" s="109">
        <f t="shared" si="0"/>
        <v>2100</v>
      </c>
      <c r="O22" s="29"/>
      <c r="P22" s="25"/>
      <c r="Q22" s="48"/>
    </row>
    <row r="23" s="1" customFormat="1" customHeight="1" spans="1:17">
      <c r="A23" s="29">
        <v>45827</v>
      </c>
      <c r="B23" s="29">
        <v>45827</v>
      </c>
      <c r="C23" s="161">
        <v>5112</v>
      </c>
      <c r="D23" s="19" t="s">
        <v>181</v>
      </c>
      <c r="E23" s="52">
        <v>45827</v>
      </c>
      <c r="F23" s="162">
        <v>5615</v>
      </c>
      <c r="G23" s="51"/>
      <c r="H23" s="51"/>
      <c r="I23" s="51"/>
      <c r="J23" s="51">
        <v>220</v>
      </c>
      <c r="K23" s="51"/>
      <c r="L23" s="51"/>
      <c r="M23" s="51"/>
      <c r="N23" s="109">
        <f t="shared" si="0"/>
        <v>220</v>
      </c>
      <c r="O23" s="29"/>
      <c r="P23" s="25"/>
      <c r="Q23" s="48"/>
    </row>
    <row r="24" s="1" customFormat="1" customHeight="1" spans="1:17">
      <c r="A24" s="29">
        <v>45831</v>
      </c>
      <c r="B24" s="29">
        <v>45831</v>
      </c>
      <c r="C24" s="161">
        <v>5116</v>
      </c>
      <c r="D24" s="19" t="s">
        <v>182</v>
      </c>
      <c r="E24" s="52">
        <v>45831</v>
      </c>
      <c r="F24" s="162">
        <v>5618</v>
      </c>
      <c r="G24" s="51"/>
      <c r="H24" s="51"/>
      <c r="I24" s="51"/>
      <c r="J24" s="51">
        <v>880</v>
      </c>
      <c r="K24" s="51"/>
      <c r="L24" s="51"/>
      <c r="M24" s="51"/>
      <c r="N24" s="109">
        <f t="shared" si="0"/>
        <v>880</v>
      </c>
      <c r="O24" s="29"/>
      <c r="P24" s="25"/>
      <c r="Q24" s="48"/>
    </row>
    <row r="25" s="1" customFormat="1" customHeight="1" spans="1:17">
      <c r="A25" s="29">
        <v>45831</v>
      </c>
      <c r="B25" s="29">
        <v>45831</v>
      </c>
      <c r="C25" s="161">
        <v>5117</v>
      </c>
      <c r="D25" s="19" t="s">
        <v>177</v>
      </c>
      <c r="E25" s="52">
        <v>45831</v>
      </c>
      <c r="F25" s="162">
        <v>5619</v>
      </c>
      <c r="G25" s="51"/>
      <c r="H25" s="51"/>
      <c r="I25" s="51"/>
      <c r="J25" s="51">
        <v>480</v>
      </c>
      <c r="K25" s="51"/>
      <c r="L25" s="51"/>
      <c r="M25" s="51"/>
      <c r="N25" s="109">
        <f t="shared" si="0"/>
        <v>480</v>
      </c>
      <c r="O25" s="29"/>
      <c r="P25" s="25"/>
      <c r="Q25" s="48"/>
    </row>
    <row r="26" s="1" customFormat="1" customHeight="1" spans="1:17">
      <c r="A26" s="29">
        <v>45831</v>
      </c>
      <c r="B26" s="29">
        <v>45831</v>
      </c>
      <c r="C26" s="161">
        <v>5118</v>
      </c>
      <c r="D26" s="19" t="s">
        <v>172</v>
      </c>
      <c r="E26" s="52">
        <v>45831</v>
      </c>
      <c r="F26" s="162">
        <v>5620</v>
      </c>
      <c r="G26" s="51"/>
      <c r="H26" s="51"/>
      <c r="I26" s="51"/>
      <c r="J26" s="51">
        <v>220</v>
      </c>
      <c r="K26" s="51"/>
      <c r="L26" s="51"/>
      <c r="M26" s="51"/>
      <c r="N26" s="109">
        <f t="shared" si="0"/>
        <v>220</v>
      </c>
      <c r="O26" s="29"/>
      <c r="P26" s="25"/>
      <c r="Q26" s="48"/>
    </row>
    <row r="27" s="1" customFormat="1" customHeight="1" spans="1:17">
      <c r="A27" s="29">
        <v>45831</v>
      </c>
      <c r="B27" s="29">
        <v>45831</v>
      </c>
      <c r="C27" s="161">
        <v>5119</v>
      </c>
      <c r="D27" s="19" t="s">
        <v>181</v>
      </c>
      <c r="E27" s="52">
        <v>45831</v>
      </c>
      <c r="F27" s="162">
        <v>5621</v>
      </c>
      <c r="G27" s="51"/>
      <c r="H27" s="51"/>
      <c r="I27" s="51"/>
      <c r="J27" s="51">
        <v>600</v>
      </c>
      <c r="K27" s="51"/>
      <c r="L27" s="51"/>
      <c r="M27" s="51"/>
      <c r="N27" s="109">
        <f t="shared" si="0"/>
        <v>600</v>
      </c>
      <c r="O27" s="29"/>
      <c r="P27" s="25"/>
      <c r="Q27" s="48"/>
    </row>
    <row r="28" s="1" customFormat="1" customHeight="1" spans="1:17">
      <c r="A28" s="29">
        <v>45831</v>
      </c>
      <c r="B28" s="29">
        <v>45831</v>
      </c>
      <c r="C28" s="161">
        <v>5120</v>
      </c>
      <c r="D28" s="19" t="s">
        <v>163</v>
      </c>
      <c r="E28" s="52">
        <v>45831</v>
      </c>
      <c r="F28" s="162">
        <v>5622</v>
      </c>
      <c r="G28" s="51"/>
      <c r="H28" s="51"/>
      <c r="I28" s="51"/>
      <c r="J28" s="51">
        <v>1496</v>
      </c>
      <c r="K28" s="51"/>
      <c r="L28" s="51"/>
      <c r="M28" s="51"/>
      <c r="N28" s="109">
        <f t="shared" si="0"/>
        <v>1496</v>
      </c>
      <c r="O28" s="29"/>
      <c r="P28" s="25"/>
      <c r="Q28" s="48"/>
    </row>
    <row r="29" s="1" customFormat="1" customHeight="1" spans="1:17">
      <c r="A29" s="29">
        <v>45831</v>
      </c>
      <c r="B29" s="29">
        <v>45831</v>
      </c>
      <c r="C29" s="161">
        <v>5121</v>
      </c>
      <c r="D29" s="19" t="s">
        <v>183</v>
      </c>
      <c r="E29" s="52">
        <v>45834</v>
      </c>
      <c r="F29" s="162">
        <v>5623</v>
      </c>
      <c r="G29" s="51"/>
      <c r="H29" s="51"/>
      <c r="I29" s="51"/>
      <c r="J29" s="51">
        <v>5720</v>
      </c>
      <c r="K29" s="51"/>
      <c r="L29" s="51"/>
      <c r="M29" s="51"/>
      <c r="N29" s="109">
        <f t="shared" si="0"/>
        <v>5720</v>
      </c>
      <c r="O29" s="29"/>
      <c r="P29" s="25"/>
      <c r="Q29" s="48"/>
    </row>
    <row r="30" s="1" customFormat="1" customHeight="1" spans="1:17">
      <c r="A30" s="24" t="s">
        <v>41</v>
      </c>
      <c r="B30" s="83"/>
      <c r="C30" s="84"/>
      <c r="D30" s="85"/>
      <c r="E30" s="142"/>
      <c r="F30" s="163" t="s">
        <v>42</v>
      </c>
      <c r="G30" s="87">
        <f>SUM(G8:G29)</f>
        <v>800</v>
      </c>
      <c r="H30" s="87">
        <f>SUM(H10:H29)</f>
        <v>0</v>
      </c>
      <c r="I30" s="87">
        <f>SUM(I10:I29)</f>
        <v>0</v>
      </c>
      <c r="J30" s="87">
        <f>SUM(J8:J29)</f>
        <v>39054</v>
      </c>
      <c r="K30" s="87">
        <f>SUM(K8:K29)</f>
        <v>5025</v>
      </c>
      <c r="L30" s="87">
        <f>SUM(L10:L29)</f>
        <v>0</v>
      </c>
      <c r="M30" s="87">
        <f>SUM(M8:M29)</f>
        <v>0</v>
      </c>
      <c r="N30" s="87">
        <f>SUM(N8:N29)</f>
        <v>44879</v>
      </c>
      <c r="O30" s="114"/>
      <c r="P30" s="25"/>
      <c r="Q30" s="48"/>
    </row>
    <row r="31" s="1" customFormat="1" customHeight="1" spans="1:17">
      <c r="A31" s="88"/>
      <c r="B31" s="88"/>
      <c r="C31" s="89"/>
      <c r="D31" s="90"/>
      <c r="E31" s="143"/>
      <c r="F31" s="164"/>
      <c r="G31" s="92"/>
      <c r="H31" s="92"/>
      <c r="I31" s="92"/>
      <c r="J31" s="92"/>
      <c r="K31" s="92"/>
      <c r="L31" s="92"/>
      <c r="M31" s="92"/>
      <c r="N31" s="92"/>
      <c r="O31" s="7"/>
      <c r="P31" s="40"/>
      <c r="Q31" s="48"/>
    </row>
    <row r="32" s="1" customFormat="1" customHeight="1" spans="1:17">
      <c r="A32" s="7" t="s">
        <v>0</v>
      </c>
      <c r="B32" s="7"/>
      <c r="C32" s="7"/>
      <c r="D32" s="7"/>
      <c r="E32" s="7"/>
      <c r="F32" s="54"/>
      <c r="G32" s="7"/>
      <c r="H32" s="7"/>
      <c r="I32" s="7"/>
      <c r="J32" s="7"/>
      <c r="K32" s="7"/>
      <c r="L32" s="7"/>
      <c r="M32" s="7"/>
      <c r="N32" s="7"/>
      <c r="O32" s="7"/>
      <c r="P32" s="40"/>
      <c r="Q32" s="48"/>
    </row>
    <row r="33" s="1" customFormat="1" customHeight="1" spans="1:17">
      <c r="A33" s="7" t="s">
        <v>161</v>
      </c>
      <c r="B33" s="7"/>
      <c r="C33" s="7"/>
      <c r="D33" s="7"/>
      <c r="E33" s="7"/>
      <c r="F33" s="54"/>
      <c r="G33" s="7"/>
      <c r="H33" s="7"/>
      <c r="I33" s="7"/>
      <c r="J33" s="7"/>
      <c r="K33" s="7"/>
      <c r="L33" s="7"/>
      <c r="M33" s="7"/>
      <c r="N33" s="7"/>
      <c r="O33" s="7"/>
      <c r="P33" s="40"/>
      <c r="Q33" s="48"/>
    </row>
    <row r="34" s="1" customFormat="1" customHeight="1" spans="1:17">
      <c r="A34" s="7" t="s">
        <v>2</v>
      </c>
      <c r="B34" s="7"/>
      <c r="C34" s="7"/>
      <c r="D34" s="7"/>
      <c r="E34" s="7"/>
      <c r="F34" s="54"/>
      <c r="G34" s="7"/>
      <c r="H34" s="7"/>
      <c r="I34" s="7"/>
      <c r="J34" s="7"/>
      <c r="K34" s="7"/>
      <c r="L34" s="7"/>
      <c r="M34" s="7"/>
      <c r="N34" s="7"/>
      <c r="O34" s="7"/>
      <c r="P34" s="40"/>
      <c r="Q34" s="48"/>
    </row>
    <row r="35" s="1" customFormat="1" customHeight="1" spans="1:17">
      <c r="A35" s="7"/>
      <c r="B35" s="7"/>
      <c r="C35" s="7"/>
      <c r="D35" s="7"/>
      <c r="E35" s="7"/>
      <c r="F35" s="54"/>
      <c r="G35" s="7"/>
      <c r="H35" s="7"/>
      <c r="I35" s="7"/>
      <c r="J35" s="7"/>
      <c r="K35" s="7"/>
      <c r="L35" s="7"/>
      <c r="M35" s="7"/>
      <c r="N35" s="7"/>
      <c r="O35" s="7"/>
      <c r="P35" s="40"/>
      <c r="Q35" s="48"/>
    </row>
    <row r="36" s="1" customFormat="1" customHeight="1" spans="1:17">
      <c r="A36" s="69" t="s">
        <v>43</v>
      </c>
      <c r="B36" s="69"/>
      <c r="C36" s="7"/>
      <c r="D36" s="7"/>
      <c r="E36" s="7"/>
      <c r="F36" s="54"/>
      <c r="G36" s="7"/>
      <c r="H36" s="7"/>
      <c r="I36" s="7"/>
      <c r="J36" s="7"/>
      <c r="K36" s="7"/>
      <c r="L36" s="7"/>
      <c r="M36" s="7"/>
      <c r="N36" s="7"/>
      <c r="O36" s="7"/>
      <c r="P36" s="40"/>
      <c r="Q36" s="48"/>
    </row>
    <row r="37" s="1" customFormat="1" customHeight="1" spans="1:17">
      <c r="A37" s="10" t="s">
        <v>4</v>
      </c>
      <c r="B37" s="10" t="s">
        <v>5</v>
      </c>
      <c r="C37" s="11" t="s">
        <v>6</v>
      </c>
      <c r="D37" s="11" t="s">
        <v>7</v>
      </c>
      <c r="E37" s="11" t="s">
        <v>44</v>
      </c>
      <c r="F37" s="11" t="s">
        <v>44</v>
      </c>
      <c r="G37" s="11" t="s">
        <v>10</v>
      </c>
      <c r="H37" s="13" t="s">
        <v>11</v>
      </c>
      <c r="I37" s="13"/>
      <c r="J37" s="11" t="s">
        <v>12</v>
      </c>
      <c r="K37" s="11" t="s">
        <v>13</v>
      </c>
      <c r="L37" s="41" t="s">
        <v>14</v>
      </c>
      <c r="M37" s="41"/>
      <c r="N37" s="11" t="s">
        <v>15</v>
      </c>
      <c r="O37" s="11" t="s">
        <v>16</v>
      </c>
      <c r="P37" s="11" t="s">
        <v>45</v>
      </c>
      <c r="Q37" s="11" t="s">
        <v>46</v>
      </c>
    </row>
    <row r="38" s="1" customFormat="1" customHeight="1" spans="1:17">
      <c r="A38" s="10"/>
      <c r="B38" s="10"/>
      <c r="C38" s="28"/>
      <c r="D38" s="14"/>
      <c r="E38" s="28" t="s">
        <v>18</v>
      </c>
      <c r="F38" s="28"/>
      <c r="G38" s="14"/>
      <c r="H38" s="16" t="s">
        <v>19</v>
      </c>
      <c r="I38" s="16" t="s">
        <v>20</v>
      </c>
      <c r="J38" s="14"/>
      <c r="K38" s="14"/>
      <c r="L38" s="16" t="s">
        <v>19</v>
      </c>
      <c r="M38" s="16" t="s">
        <v>20</v>
      </c>
      <c r="N38" s="14"/>
      <c r="O38" s="14"/>
      <c r="P38" s="14"/>
      <c r="Q38" s="14"/>
    </row>
    <row r="39" s="1" customFormat="1" customHeight="1" spans="1:17">
      <c r="A39" s="55">
        <v>45822</v>
      </c>
      <c r="B39" s="55">
        <v>45822</v>
      </c>
      <c r="C39" s="165" t="s">
        <v>184</v>
      </c>
      <c r="D39" s="36" t="s">
        <v>163</v>
      </c>
      <c r="E39" s="39"/>
      <c r="F39" s="37">
        <v>47100</v>
      </c>
      <c r="G39" s="22"/>
      <c r="H39" s="56"/>
      <c r="I39" s="56"/>
      <c r="J39" s="56">
        <v>2904</v>
      </c>
      <c r="K39" s="56"/>
      <c r="L39" s="22"/>
      <c r="M39" s="22"/>
      <c r="N39" s="22">
        <f>SUM(G39:M39)</f>
        <v>2904</v>
      </c>
      <c r="O39" s="42"/>
      <c r="P39" s="25"/>
      <c r="Q39" s="17"/>
    </row>
    <row r="40" s="1" customFormat="1" customHeight="1" spans="1:17">
      <c r="A40" s="55">
        <v>45831</v>
      </c>
      <c r="B40" s="55">
        <v>45833</v>
      </c>
      <c r="C40" s="165" t="s">
        <v>185</v>
      </c>
      <c r="D40" s="36" t="s">
        <v>163</v>
      </c>
      <c r="E40" s="39"/>
      <c r="F40" s="37"/>
      <c r="G40" s="22"/>
      <c r="H40" s="56"/>
      <c r="I40" s="56"/>
      <c r="J40" s="56">
        <v>17160</v>
      </c>
      <c r="K40" s="56"/>
      <c r="L40" s="22"/>
      <c r="M40" s="22"/>
      <c r="N40" s="22">
        <f>SUM(G40:M40)</f>
        <v>17160</v>
      </c>
      <c r="O40" s="42"/>
      <c r="P40" s="25"/>
      <c r="Q40" s="17"/>
    </row>
    <row r="41" s="1" customFormat="1" customHeight="1" spans="1:17">
      <c r="A41" s="55">
        <v>45831</v>
      </c>
      <c r="B41" s="55">
        <v>45833</v>
      </c>
      <c r="C41" s="165" t="s">
        <v>186</v>
      </c>
      <c r="D41" s="36" t="s">
        <v>177</v>
      </c>
      <c r="E41" s="39"/>
      <c r="F41" s="37"/>
      <c r="G41" s="22"/>
      <c r="H41" s="56"/>
      <c r="I41" s="56"/>
      <c r="J41" s="56">
        <v>11440</v>
      </c>
      <c r="K41" s="56"/>
      <c r="L41" s="22"/>
      <c r="M41" s="22"/>
      <c r="N41" s="22">
        <f>SUM(G41:M41)</f>
        <v>11440</v>
      </c>
      <c r="O41" s="42"/>
      <c r="P41" s="25"/>
      <c r="Q41" s="17"/>
    </row>
    <row r="42" s="1" customFormat="1" customHeight="1" spans="1:17">
      <c r="A42" s="55">
        <v>45833</v>
      </c>
      <c r="B42" s="55">
        <v>45833</v>
      </c>
      <c r="C42" s="165" t="s">
        <v>187</v>
      </c>
      <c r="D42" s="36" t="s">
        <v>163</v>
      </c>
      <c r="E42" s="39"/>
      <c r="F42" s="37"/>
      <c r="G42" s="22"/>
      <c r="H42" s="56"/>
      <c r="I42" s="56"/>
      <c r="J42" s="56">
        <v>10560</v>
      </c>
      <c r="K42" s="56"/>
      <c r="L42" s="22"/>
      <c r="M42" s="22"/>
      <c r="N42" s="22">
        <f>SUM(G42:M42)</f>
        <v>10560</v>
      </c>
      <c r="O42" s="42"/>
      <c r="P42" s="25"/>
      <c r="Q42" s="17"/>
    </row>
    <row r="43" s="1" customFormat="1" customHeight="1" spans="1:17">
      <c r="A43" s="55">
        <v>45833</v>
      </c>
      <c r="B43" s="55">
        <v>45833</v>
      </c>
      <c r="C43" s="165" t="s">
        <v>188</v>
      </c>
      <c r="D43" s="36" t="s">
        <v>189</v>
      </c>
      <c r="E43" s="39"/>
      <c r="F43" s="37"/>
      <c r="G43" s="22"/>
      <c r="H43" s="56"/>
      <c r="I43" s="56"/>
      <c r="J43" s="56">
        <v>5280</v>
      </c>
      <c r="K43" s="56"/>
      <c r="L43" s="22"/>
      <c r="M43" s="22"/>
      <c r="N43" s="22">
        <f>SUM(G43:M43)</f>
        <v>5280</v>
      </c>
      <c r="O43" s="42"/>
      <c r="P43" s="25"/>
      <c r="Q43" s="17"/>
    </row>
    <row r="44" s="1" customFormat="1" customHeight="1" spans="1:17">
      <c r="A44" s="55">
        <v>45834</v>
      </c>
      <c r="B44" s="55">
        <v>45834</v>
      </c>
      <c r="C44" s="165" t="s">
        <v>190</v>
      </c>
      <c r="D44" s="36" t="s">
        <v>191</v>
      </c>
      <c r="E44" s="39"/>
      <c r="F44" s="37"/>
      <c r="G44" s="22"/>
      <c r="H44" s="56"/>
      <c r="I44" s="56"/>
      <c r="J44" s="56">
        <v>6120</v>
      </c>
      <c r="K44" s="56"/>
      <c r="L44" s="22"/>
      <c r="M44" s="22"/>
      <c r="N44" s="22">
        <f>SUM(G44:M44)</f>
        <v>6120</v>
      </c>
      <c r="O44" s="42"/>
      <c r="P44" s="25"/>
      <c r="Q44" s="17"/>
    </row>
    <row r="45" s="1" customFormat="1" customHeight="1" spans="1:17">
      <c r="A45" s="24" t="s">
        <v>15</v>
      </c>
      <c r="B45" s="19"/>
      <c r="C45" s="25"/>
      <c r="D45" s="36"/>
      <c r="E45" s="39"/>
      <c r="F45" s="37"/>
      <c r="G45" s="26">
        <f>SUM(G39:G44)</f>
        <v>0</v>
      </c>
      <c r="H45" s="26">
        <f t="shared" ref="H45:N45" si="1">SUM(H39:H44)</f>
        <v>0</v>
      </c>
      <c r="I45" s="26">
        <f t="shared" si="1"/>
        <v>0</v>
      </c>
      <c r="J45" s="26">
        <f t="shared" si="1"/>
        <v>53464</v>
      </c>
      <c r="K45" s="26">
        <f t="shared" si="1"/>
        <v>0</v>
      </c>
      <c r="L45" s="26">
        <f t="shared" si="1"/>
        <v>0</v>
      </c>
      <c r="M45" s="26">
        <f t="shared" si="1"/>
        <v>0</v>
      </c>
      <c r="N45" s="26">
        <f t="shared" si="1"/>
        <v>53464</v>
      </c>
      <c r="O45" s="42"/>
      <c r="P45" s="25"/>
      <c r="Q45" s="17"/>
    </row>
    <row r="46" s="1" customFormat="1" customHeight="1" spans="1:17">
      <c r="A46" s="90" t="s">
        <v>53</v>
      </c>
      <c r="B46" s="24"/>
      <c r="C46" s="95"/>
      <c r="D46" s="24"/>
      <c r="E46" s="39"/>
      <c r="F46" s="37"/>
      <c r="G46" s="96">
        <f>G30+G45</f>
        <v>800</v>
      </c>
      <c r="H46" s="96">
        <f t="shared" ref="H46:N46" si="2">H30+H45</f>
        <v>0</v>
      </c>
      <c r="I46" s="96">
        <f t="shared" si="2"/>
        <v>0</v>
      </c>
      <c r="J46" s="96">
        <f t="shared" si="2"/>
        <v>92518</v>
      </c>
      <c r="K46" s="96">
        <f t="shared" si="2"/>
        <v>5025</v>
      </c>
      <c r="L46" s="96">
        <f t="shared" si="2"/>
        <v>0</v>
      </c>
      <c r="M46" s="96">
        <f t="shared" si="2"/>
        <v>0</v>
      </c>
      <c r="N46" s="96">
        <f t="shared" si="2"/>
        <v>98343</v>
      </c>
      <c r="O46" s="42"/>
      <c r="P46" s="25"/>
      <c r="Q46" s="17"/>
    </row>
    <row r="47" s="1" customFormat="1" customHeight="1" spans="1:17">
      <c r="A47" s="90"/>
      <c r="B47" s="97"/>
      <c r="C47" s="98"/>
      <c r="D47" s="97"/>
      <c r="E47" s="97"/>
      <c r="F47" s="54"/>
      <c r="G47" s="100"/>
      <c r="H47" s="100"/>
      <c r="I47" s="100"/>
      <c r="J47" s="100"/>
      <c r="K47" s="100"/>
      <c r="L47" s="100"/>
      <c r="M47" s="100"/>
      <c r="N47" s="100"/>
      <c r="O47" s="120"/>
      <c r="P47" s="40"/>
      <c r="Q47" s="122"/>
    </row>
    <row r="48" s="1" customFormat="1" customHeight="1" spans="1:17">
      <c r="A48" s="101"/>
      <c r="B48" s="101"/>
      <c r="C48" s="102"/>
      <c r="D48" s="103"/>
      <c r="E48" s="103"/>
      <c r="F48" s="166"/>
      <c r="G48" s="104"/>
      <c r="H48" s="104"/>
      <c r="I48" s="48"/>
      <c r="J48" s="48"/>
      <c r="K48" s="48"/>
      <c r="L48" s="48"/>
      <c r="M48" s="48"/>
      <c r="N48" s="48"/>
      <c r="O48" s="48"/>
      <c r="P48" s="40"/>
      <c r="Q48" s="48"/>
    </row>
    <row r="49" s="1" customFormat="1" customHeight="1" spans="1:17">
      <c r="A49" s="48"/>
      <c r="B49" s="48"/>
      <c r="C49" s="48"/>
      <c r="D49" s="48"/>
      <c r="E49" s="48"/>
      <c r="F49" s="164"/>
      <c r="G49" s="48"/>
      <c r="H49" s="48"/>
      <c r="I49" s="48"/>
      <c r="J49" s="48"/>
      <c r="K49" s="48"/>
      <c r="L49" s="48"/>
      <c r="M49" s="48"/>
      <c r="N49" s="48"/>
      <c r="O49" s="48"/>
      <c r="P49" s="40"/>
      <c r="Q49" s="48"/>
    </row>
    <row r="50" s="1" customFormat="1" customHeight="1" spans="1:17">
      <c r="A50" s="7" t="s">
        <v>0</v>
      </c>
      <c r="B50" s="7"/>
      <c r="C50" s="7"/>
      <c r="D50" s="7"/>
      <c r="E50" s="7"/>
      <c r="F50" s="54"/>
      <c r="G50" s="7"/>
      <c r="H50" s="7"/>
      <c r="I50" s="7"/>
      <c r="J50" s="7"/>
      <c r="K50" s="7"/>
      <c r="L50" s="7"/>
      <c r="M50" s="7"/>
      <c r="N50" s="7"/>
      <c r="O50" s="7"/>
      <c r="P50" s="40"/>
      <c r="Q50" s="48"/>
    </row>
    <row r="51" s="1" customFormat="1" customHeight="1" spans="1:17">
      <c r="A51" s="7" t="s">
        <v>161</v>
      </c>
      <c r="B51" s="7"/>
      <c r="C51" s="7"/>
      <c r="D51" s="7"/>
      <c r="E51" s="7"/>
      <c r="F51" s="54"/>
      <c r="G51" s="7"/>
      <c r="H51" s="7"/>
      <c r="I51" s="7"/>
      <c r="J51" s="7"/>
      <c r="K51" s="7"/>
      <c r="L51" s="7"/>
      <c r="M51" s="7"/>
      <c r="N51" s="7"/>
      <c r="O51" s="7"/>
      <c r="P51" s="40"/>
      <c r="Q51" s="48"/>
    </row>
    <row r="52" s="1" customFormat="1" customHeight="1" spans="1:17">
      <c r="A52" s="7" t="s">
        <v>2</v>
      </c>
      <c r="B52" s="7"/>
      <c r="C52" s="7"/>
      <c r="D52" s="7"/>
      <c r="E52" s="7"/>
      <c r="F52" s="54"/>
      <c r="G52" s="7"/>
      <c r="H52" s="7"/>
      <c r="I52" s="7"/>
      <c r="J52" s="7"/>
      <c r="K52" s="7"/>
      <c r="L52" s="7"/>
      <c r="M52" s="7"/>
      <c r="N52" s="7"/>
      <c r="O52" s="7"/>
      <c r="P52" s="40"/>
      <c r="Q52" s="48"/>
    </row>
    <row r="53" s="1" customFormat="1" customHeight="1" spans="1:17">
      <c r="A53" s="7"/>
      <c r="B53" s="7"/>
      <c r="C53" s="7"/>
      <c r="D53" s="7"/>
      <c r="E53" s="7"/>
      <c r="F53" s="54"/>
      <c r="G53" s="7"/>
      <c r="H53" s="7"/>
      <c r="I53" s="7"/>
      <c r="J53" s="7"/>
      <c r="K53" s="7"/>
      <c r="L53" s="7"/>
      <c r="M53" s="7"/>
      <c r="N53" s="7"/>
      <c r="O53" s="7"/>
      <c r="P53" s="40"/>
      <c r="Q53" s="48"/>
    </row>
    <row r="54" s="1" customFormat="1" customHeight="1" spans="1:17">
      <c r="A54" s="124" t="s">
        <v>54</v>
      </c>
      <c r="B54" s="124"/>
      <c r="C54" s="7"/>
      <c r="D54" s="7"/>
      <c r="E54" s="7"/>
      <c r="F54" s="54"/>
      <c r="G54" s="7"/>
      <c r="H54" s="7"/>
      <c r="I54" s="7"/>
      <c r="J54" s="7"/>
      <c r="K54" s="7"/>
      <c r="L54" s="7"/>
      <c r="M54" s="7"/>
      <c r="N54" s="7"/>
      <c r="O54" s="7"/>
      <c r="P54" s="40"/>
      <c r="Q54" s="48"/>
    </row>
    <row r="55" s="1" customFormat="1" customHeight="1" spans="1:17">
      <c r="A55" s="10" t="s">
        <v>4</v>
      </c>
      <c r="B55" s="10" t="s">
        <v>5</v>
      </c>
      <c r="C55" s="11" t="s">
        <v>6</v>
      </c>
      <c r="D55" s="70" t="s">
        <v>7</v>
      </c>
      <c r="E55" s="11" t="s">
        <v>8</v>
      </c>
      <c r="F55" s="167" t="s">
        <v>9</v>
      </c>
      <c r="G55" s="11" t="s">
        <v>10</v>
      </c>
      <c r="H55" s="13" t="s">
        <v>11</v>
      </c>
      <c r="I55" s="13"/>
      <c r="J55" s="10" t="s">
        <v>12</v>
      </c>
      <c r="K55" s="11" t="s">
        <v>13</v>
      </c>
      <c r="L55" s="13" t="s">
        <v>14</v>
      </c>
      <c r="M55" s="13"/>
      <c r="N55" s="10" t="s">
        <v>15</v>
      </c>
      <c r="O55" s="11" t="s">
        <v>16</v>
      </c>
      <c r="P55" s="11" t="s">
        <v>55</v>
      </c>
      <c r="Q55" s="48"/>
    </row>
    <row r="56" s="1" customFormat="1" customHeight="1" spans="1:17">
      <c r="A56" s="10"/>
      <c r="B56" s="10"/>
      <c r="C56" s="28"/>
      <c r="D56" s="125"/>
      <c r="E56" s="73" t="s">
        <v>18</v>
      </c>
      <c r="F56" s="168"/>
      <c r="G56" s="28"/>
      <c r="H56" s="49" t="s">
        <v>19</v>
      </c>
      <c r="I56" s="49" t="s">
        <v>20</v>
      </c>
      <c r="J56" s="10"/>
      <c r="K56" s="28"/>
      <c r="L56" s="49" t="s">
        <v>19</v>
      </c>
      <c r="M56" s="49" t="s">
        <v>20</v>
      </c>
      <c r="N56" s="10"/>
      <c r="O56" s="28"/>
      <c r="P56" s="28"/>
      <c r="Q56" s="48"/>
    </row>
    <row r="57" s="1" customFormat="1" customHeight="1" spans="1:17">
      <c r="A57" s="29">
        <v>45776</v>
      </c>
      <c r="B57" s="29">
        <v>45776</v>
      </c>
      <c r="C57" s="18" t="s">
        <v>192</v>
      </c>
      <c r="D57" s="19" t="s">
        <v>175</v>
      </c>
      <c r="E57" s="52">
        <v>45813</v>
      </c>
      <c r="F57" s="162">
        <v>5612</v>
      </c>
      <c r="G57" s="51"/>
      <c r="H57" s="51"/>
      <c r="I57" s="51"/>
      <c r="J57" s="51"/>
      <c r="K57" s="51"/>
      <c r="L57" s="51"/>
      <c r="M57" s="51">
        <v>400</v>
      </c>
      <c r="N57" s="109">
        <f>SUM(G57:M57)</f>
        <v>400</v>
      </c>
      <c r="O57" s="29"/>
      <c r="P57" s="25"/>
      <c r="Q57" s="48"/>
    </row>
    <row r="58" s="1" customFormat="1" customHeight="1" spans="1:17">
      <c r="A58" s="148">
        <v>45784</v>
      </c>
      <c r="B58" s="148">
        <v>45784</v>
      </c>
      <c r="C58" s="161">
        <v>5050</v>
      </c>
      <c r="D58" s="149" t="s">
        <v>163</v>
      </c>
      <c r="E58" s="136">
        <v>45828</v>
      </c>
      <c r="F58" s="162">
        <v>145244</v>
      </c>
      <c r="G58" s="151"/>
      <c r="H58" s="152"/>
      <c r="I58" s="152"/>
      <c r="J58" s="152">
        <v>5760</v>
      </c>
      <c r="K58" s="157"/>
      <c r="L58" s="152"/>
      <c r="M58" s="152"/>
      <c r="N58" s="56">
        <f>SUM(G58:M58)</f>
        <v>5760</v>
      </c>
      <c r="O58" s="136"/>
      <c r="P58" s="25"/>
      <c r="Q58" s="48"/>
    </row>
    <row r="59" s="2" customFormat="1" ht="22" customHeight="1" spans="1:17">
      <c r="A59" s="148">
        <v>45805</v>
      </c>
      <c r="B59" s="148">
        <v>45805</v>
      </c>
      <c r="C59" s="169">
        <v>5081</v>
      </c>
      <c r="D59" s="153" t="s">
        <v>163</v>
      </c>
      <c r="E59" s="30">
        <v>45833</v>
      </c>
      <c r="F59" s="162">
        <v>145268</v>
      </c>
      <c r="G59" s="155"/>
      <c r="H59" s="156"/>
      <c r="I59" s="156"/>
      <c r="J59" s="156">
        <v>11000</v>
      </c>
      <c r="K59" s="158">
        <v>3150</v>
      </c>
      <c r="L59" s="156"/>
      <c r="M59" s="156"/>
      <c r="N59" s="159">
        <f t="shared" ref="N59:N90" si="3">SUM(G59:M59)</f>
        <v>14150</v>
      </c>
      <c r="O59" s="30"/>
      <c r="P59" s="64" t="s">
        <v>193</v>
      </c>
      <c r="Q59" s="121"/>
    </row>
    <row r="60" s="1" customFormat="1" customHeight="1" spans="1:17">
      <c r="A60" s="148">
        <v>45757</v>
      </c>
      <c r="B60" s="148">
        <v>45757</v>
      </c>
      <c r="C60" s="161">
        <v>5021</v>
      </c>
      <c r="D60" s="149" t="s">
        <v>194</v>
      </c>
      <c r="E60" s="136">
        <v>45834</v>
      </c>
      <c r="F60" s="162">
        <v>145283</v>
      </c>
      <c r="G60" s="151"/>
      <c r="H60" s="152"/>
      <c r="I60" s="152"/>
      <c r="J60" s="152">
        <v>7413.21</v>
      </c>
      <c r="K60" s="157"/>
      <c r="L60" s="152"/>
      <c r="M60" s="152"/>
      <c r="N60" s="56">
        <f t="shared" si="3"/>
        <v>7413.21</v>
      </c>
      <c r="O60" s="136"/>
      <c r="P60" s="25" t="s">
        <v>195</v>
      </c>
      <c r="Q60" s="48"/>
    </row>
    <row r="61" s="1" customFormat="1" customHeight="1" spans="1:17">
      <c r="A61" s="148">
        <v>45757</v>
      </c>
      <c r="B61" s="148">
        <v>45757</v>
      </c>
      <c r="C61" s="161">
        <v>5022</v>
      </c>
      <c r="D61" s="149" t="s">
        <v>196</v>
      </c>
      <c r="E61" s="136">
        <v>45834</v>
      </c>
      <c r="F61" s="162">
        <v>145283</v>
      </c>
      <c r="G61" s="151"/>
      <c r="H61" s="152"/>
      <c r="I61" s="152"/>
      <c r="J61" s="152">
        <v>6105</v>
      </c>
      <c r="K61" s="157"/>
      <c r="L61" s="152"/>
      <c r="M61" s="152"/>
      <c r="N61" s="56">
        <f t="shared" si="3"/>
        <v>6105</v>
      </c>
      <c r="O61" s="136"/>
      <c r="P61" s="25" t="s">
        <v>195</v>
      </c>
      <c r="Q61" s="48"/>
    </row>
    <row r="62" s="1" customFormat="1" customHeight="1" spans="1:17">
      <c r="A62" s="148">
        <v>45757</v>
      </c>
      <c r="B62" s="148">
        <v>45757</v>
      </c>
      <c r="C62" s="161">
        <v>5023</v>
      </c>
      <c r="D62" s="149" t="s">
        <v>197</v>
      </c>
      <c r="E62" s="136">
        <v>45834</v>
      </c>
      <c r="F62" s="162">
        <v>145283</v>
      </c>
      <c r="G62" s="151"/>
      <c r="H62" s="152"/>
      <c r="I62" s="152"/>
      <c r="J62" s="152">
        <v>3567.86</v>
      </c>
      <c r="K62" s="157"/>
      <c r="L62" s="152"/>
      <c r="M62" s="152"/>
      <c r="N62" s="56">
        <f t="shared" si="3"/>
        <v>3567.86</v>
      </c>
      <c r="O62" s="136"/>
      <c r="P62" s="25" t="s">
        <v>195</v>
      </c>
      <c r="Q62" s="48"/>
    </row>
    <row r="63" s="1" customFormat="1" customHeight="1" spans="1:17">
      <c r="A63" s="148">
        <v>45757</v>
      </c>
      <c r="B63" s="148">
        <v>45757</v>
      </c>
      <c r="C63" s="161">
        <v>5024</v>
      </c>
      <c r="D63" s="149" t="s">
        <v>198</v>
      </c>
      <c r="E63" s="136">
        <v>45834</v>
      </c>
      <c r="F63" s="162">
        <v>145283</v>
      </c>
      <c r="G63" s="151"/>
      <c r="H63" s="152"/>
      <c r="I63" s="152"/>
      <c r="J63" s="152">
        <v>1744.29</v>
      </c>
      <c r="K63" s="157"/>
      <c r="L63" s="152"/>
      <c r="M63" s="152"/>
      <c r="N63" s="56">
        <f t="shared" si="3"/>
        <v>1744.29</v>
      </c>
      <c r="O63" s="136"/>
      <c r="P63" s="25" t="s">
        <v>195</v>
      </c>
      <c r="Q63" s="48"/>
    </row>
    <row r="64" s="1" customFormat="1" customHeight="1" spans="1:17">
      <c r="A64" s="148">
        <v>45758</v>
      </c>
      <c r="B64" s="148">
        <v>45758</v>
      </c>
      <c r="C64" s="161">
        <v>5032</v>
      </c>
      <c r="D64" s="149" t="s">
        <v>198</v>
      </c>
      <c r="E64" s="136">
        <v>45834</v>
      </c>
      <c r="F64" s="162">
        <v>145283</v>
      </c>
      <c r="G64" s="151"/>
      <c r="H64" s="152"/>
      <c r="I64" s="152"/>
      <c r="J64" s="152">
        <v>872.14</v>
      </c>
      <c r="K64" s="157"/>
      <c r="L64" s="152"/>
      <c r="M64" s="152"/>
      <c r="N64" s="56">
        <f t="shared" si="3"/>
        <v>872.14</v>
      </c>
      <c r="O64" s="136"/>
      <c r="P64" s="25" t="s">
        <v>195</v>
      </c>
      <c r="Q64" s="48"/>
    </row>
    <row r="65" s="1" customFormat="1" customHeight="1" spans="1:17">
      <c r="A65" s="148">
        <v>45780</v>
      </c>
      <c r="B65" s="148">
        <v>45780</v>
      </c>
      <c r="C65" s="161">
        <v>5045</v>
      </c>
      <c r="D65" s="149" t="s">
        <v>197</v>
      </c>
      <c r="E65" s="136">
        <v>45834</v>
      </c>
      <c r="F65" s="162">
        <v>145283</v>
      </c>
      <c r="G65" s="151"/>
      <c r="H65" s="152"/>
      <c r="I65" s="152"/>
      <c r="J65" s="152">
        <v>5668.93</v>
      </c>
      <c r="K65" s="157"/>
      <c r="L65" s="152"/>
      <c r="M65" s="152"/>
      <c r="N65" s="56">
        <f t="shared" si="3"/>
        <v>5668.93</v>
      </c>
      <c r="O65" s="136"/>
      <c r="P65" s="25" t="s">
        <v>195</v>
      </c>
      <c r="Q65" s="48"/>
    </row>
    <row r="66" s="1" customFormat="1" customHeight="1" spans="1:17">
      <c r="A66" s="148">
        <v>45782</v>
      </c>
      <c r="B66" s="148">
        <v>45782</v>
      </c>
      <c r="C66" s="161">
        <v>5047</v>
      </c>
      <c r="D66" s="149" t="s">
        <v>199</v>
      </c>
      <c r="E66" s="136">
        <v>45834</v>
      </c>
      <c r="F66" s="162">
        <v>145283</v>
      </c>
      <c r="G66" s="151"/>
      <c r="H66" s="152"/>
      <c r="I66" s="152"/>
      <c r="J66" s="152">
        <v>5232.86</v>
      </c>
      <c r="K66" s="157"/>
      <c r="L66" s="152"/>
      <c r="M66" s="152"/>
      <c r="N66" s="56">
        <f t="shared" si="3"/>
        <v>5232.86</v>
      </c>
      <c r="O66" s="136"/>
      <c r="P66" s="25" t="s">
        <v>195</v>
      </c>
      <c r="Q66" s="48"/>
    </row>
    <row r="67" s="1" customFormat="1" customHeight="1" spans="1:17">
      <c r="A67" s="148">
        <v>45782</v>
      </c>
      <c r="B67" s="148">
        <v>45782</v>
      </c>
      <c r="C67" s="161">
        <v>5048</v>
      </c>
      <c r="D67" s="149" t="s">
        <v>199</v>
      </c>
      <c r="E67" s="136">
        <v>45834</v>
      </c>
      <c r="F67" s="162">
        <v>145283</v>
      </c>
      <c r="G67" s="151"/>
      <c r="H67" s="152"/>
      <c r="I67" s="152"/>
      <c r="J67" s="152">
        <v>1482.64</v>
      </c>
      <c r="K67" s="157"/>
      <c r="L67" s="152"/>
      <c r="M67" s="152"/>
      <c r="N67" s="56">
        <f t="shared" si="3"/>
        <v>1482.64</v>
      </c>
      <c r="O67" s="136"/>
      <c r="P67" s="25" t="s">
        <v>195</v>
      </c>
      <c r="Q67" s="48"/>
    </row>
    <row r="68" s="1" customFormat="1" customHeight="1" spans="1:17">
      <c r="A68" s="129" t="s">
        <v>60</v>
      </c>
      <c r="B68" s="130"/>
      <c r="C68" s="131"/>
      <c r="D68" s="131"/>
      <c r="E68" s="133"/>
      <c r="F68" s="170"/>
      <c r="G68" s="134">
        <f>SUM(G58:G67)</f>
        <v>0</v>
      </c>
      <c r="H68" s="134">
        <f t="shared" ref="H68:N68" si="4">SUM(H58:H67)</f>
        <v>0</v>
      </c>
      <c r="I68" s="134">
        <f t="shared" si="4"/>
        <v>0</v>
      </c>
      <c r="J68" s="134">
        <f t="shared" si="4"/>
        <v>48846.93</v>
      </c>
      <c r="K68" s="134">
        <f t="shared" si="4"/>
        <v>3150</v>
      </c>
      <c r="L68" s="134">
        <f t="shared" si="4"/>
        <v>0</v>
      </c>
      <c r="M68" s="134">
        <f t="shared" si="4"/>
        <v>0</v>
      </c>
      <c r="N68" s="134">
        <f t="shared" si="4"/>
        <v>51996.93</v>
      </c>
      <c r="O68" s="138"/>
      <c r="P68" s="139"/>
      <c r="Q68" s="48"/>
    </row>
    <row r="69" s="1" customFormat="1" customHeight="1" spans="1:17">
      <c r="A69" s="48"/>
      <c r="B69" s="48"/>
      <c r="C69" s="48"/>
      <c r="D69" s="48"/>
      <c r="E69" s="48"/>
      <c r="F69" s="164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="1" customFormat="1" customHeight="1" spans="1:17">
      <c r="A70" s="48"/>
      <c r="B70" s="48"/>
      <c r="C70" s="48"/>
      <c r="D70" s="48"/>
      <c r="E70" s="48"/>
      <c r="F70" s="164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="1" customFormat="1" customHeight="1" spans="1:17">
      <c r="A71" s="48"/>
      <c r="B71" s="48"/>
      <c r="C71" s="48"/>
      <c r="D71" s="48"/>
      <c r="E71" s="48"/>
      <c r="F71" s="164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="1" customFormat="1" customHeight="1" spans="1:17">
      <c r="A72" s="48"/>
      <c r="B72" s="48"/>
      <c r="C72" s="48"/>
      <c r="D72" s="48"/>
      <c r="E72" s="48"/>
      <c r="F72" s="164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="1" customFormat="1" customHeight="1" spans="6:17">
      <c r="F73" s="160"/>
      <c r="O73" s="48"/>
      <c r="P73" s="48"/>
      <c r="Q73" s="48"/>
    </row>
  </sheetData>
  <sortState ref="A70:P79">
    <sortCondition ref="C70:C79"/>
  </sortState>
  <mergeCells count="41">
    <mergeCell ref="H6:I6"/>
    <mergeCell ref="L6:M6"/>
    <mergeCell ref="H37:I37"/>
    <mergeCell ref="L37:M37"/>
    <mergeCell ref="A54:B54"/>
    <mergeCell ref="H55:I55"/>
    <mergeCell ref="L55:M55"/>
    <mergeCell ref="A6:A7"/>
    <mergeCell ref="A37:A38"/>
    <mergeCell ref="A55:A56"/>
    <mergeCell ref="B6:B7"/>
    <mergeCell ref="B37:B38"/>
    <mergeCell ref="B55:B56"/>
    <mergeCell ref="C6:C7"/>
    <mergeCell ref="C37:C38"/>
    <mergeCell ref="C55:C56"/>
    <mergeCell ref="D6:D7"/>
    <mergeCell ref="D37:D38"/>
    <mergeCell ref="D55:D56"/>
    <mergeCell ref="F6:F7"/>
    <mergeCell ref="F37:F38"/>
    <mergeCell ref="F55:F56"/>
    <mergeCell ref="G6:G7"/>
    <mergeCell ref="G37:G38"/>
    <mergeCell ref="G55:G56"/>
    <mergeCell ref="J6:J7"/>
    <mergeCell ref="J37:J38"/>
    <mergeCell ref="J55:J56"/>
    <mergeCell ref="K6:K7"/>
    <mergeCell ref="K37:K38"/>
    <mergeCell ref="K55:K56"/>
    <mergeCell ref="N6:N7"/>
    <mergeCell ref="N37:N38"/>
    <mergeCell ref="N55:N56"/>
    <mergeCell ref="O6:O7"/>
    <mergeCell ref="O37:O38"/>
    <mergeCell ref="O55:O56"/>
    <mergeCell ref="P6:P7"/>
    <mergeCell ref="P37:P38"/>
    <mergeCell ref="P55:P56"/>
    <mergeCell ref="Q37:Q38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2"/>
  <sheetViews>
    <sheetView topLeftCell="A58" workbookViewId="0">
      <selection activeCell="D83" sqref="D8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200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45806</v>
      </c>
      <c r="B8" s="29">
        <v>45821</v>
      </c>
      <c r="C8" s="140">
        <v>6702</v>
      </c>
      <c r="D8" s="19" t="s">
        <v>201</v>
      </c>
      <c r="E8" s="52">
        <v>45832</v>
      </c>
      <c r="F8" s="141">
        <v>6409</v>
      </c>
      <c r="G8" s="51">
        <v>800</v>
      </c>
      <c r="H8" s="51"/>
      <c r="I8" s="51"/>
      <c r="J8" s="51"/>
      <c r="K8" s="51"/>
      <c r="L8" s="51"/>
      <c r="M8" s="51"/>
      <c r="N8" s="109">
        <f t="shared" ref="N8:N16" si="0">SUM(G8:M8)</f>
        <v>800</v>
      </c>
      <c r="O8" s="29"/>
      <c r="P8" s="25"/>
      <c r="Q8" s="48"/>
    </row>
    <row r="9" s="1" customFormat="1" customHeight="1" spans="1:17">
      <c r="A9" s="29">
        <v>45807</v>
      </c>
      <c r="B9" s="29">
        <v>45807</v>
      </c>
      <c r="C9" s="140">
        <v>6709</v>
      </c>
      <c r="D9" s="19" t="s">
        <v>202</v>
      </c>
      <c r="E9" s="52">
        <v>45811</v>
      </c>
      <c r="F9" s="141">
        <v>6387</v>
      </c>
      <c r="G9" s="51"/>
      <c r="H9" s="51"/>
      <c r="I9" s="51"/>
      <c r="J9" s="51">
        <v>880</v>
      </c>
      <c r="K9" s="51"/>
      <c r="L9" s="51"/>
      <c r="M9" s="51"/>
      <c r="N9" s="109">
        <f t="shared" si="0"/>
        <v>880</v>
      </c>
      <c r="O9" s="29"/>
      <c r="P9" s="25"/>
      <c r="Q9" s="48"/>
    </row>
    <row r="10" s="1" customFormat="1" customHeight="1" spans="1:17">
      <c r="A10" s="29">
        <v>45807</v>
      </c>
      <c r="B10" s="29">
        <v>45807</v>
      </c>
      <c r="C10" s="140">
        <v>6710</v>
      </c>
      <c r="D10" s="19" t="s">
        <v>202</v>
      </c>
      <c r="E10" s="52">
        <v>45811</v>
      </c>
      <c r="F10" s="141">
        <v>6386</v>
      </c>
      <c r="G10" s="51"/>
      <c r="H10" s="51"/>
      <c r="I10" s="51"/>
      <c r="J10" s="51">
        <v>3600</v>
      </c>
      <c r="K10" s="51"/>
      <c r="L10" s="51"/>
      <c r="M10" s="51"/>
      <c r="N10" s="109">
        <f t="shared" si="0"/>
        <v>3600</v>
      </c>
      <c r="O10" s="29"/>
      <c r="P10" s="25"/>
      <c r="Q10" s="48"/>
    </row>
    <row r="11" s="1" customFormat="1" customHeight="1" spans="1:17">
      <c r="A11" s="29">
        <v>45810</v>
      </c>
      <c r="B11" s="29">
        <v>45810</v>
      </c>
      <c r="C11" s="140">
        <v>6731</v>
      </c>
      <c r="D11" s="19" t="s">
        <v>203</v>
      </c>
      <c r="E11" s="52">
        <v>45835</v>
      </c>
      <c r="F11" s="141">
        <v>6413</v>
      </c>
      <c r="G11" s="51"/>
      <c r="H11" s="51"/>
      <c r="I11" s="51"/>
      <c r="J11" s="51">
        <v>1408</v>
      </c>
      <c r="K11" s="51"/>
      <c r="L11" s="51"/>
      <c r="M11" s="51"/>
      <c r="N11" s="109">
        <f t="shared" si="0"/>
        <v>1408</v>
      </c>
      <c r="O11" s="29"/>
      <c r="P11" s="25"/>
      <c r="Q11" s="48"/>
    </row>
    <row r="12" s="1" customFormat="1" customHeight="1" spans="1:17">
      <c r="A12" s="29">
        <v>45811</v>
      </c>
      <c r="B12" s="29">
        <v>45811</v>
      </c>
      <c r="C12" s="18" t="s">
        <v>204</v>
      </c>
      <c r="D12" s="19" t="s">
        <v>205</v>
      </c>
      <c r="E12" s="52">
        <v>45811</v>
      </c>
      <c r="F12" s="141">
        <v>6389</v>
      </c>
      <c r="G12" s="51"/>
      <c r="H12" s="51"/>
      <c r="I12" s="51"/>
      <c r="J12" s="51">
        <v>3850</v>
      </c>
      <c r="K12" s="51"/>
      <c r="L12" s="51"/>
      <c r="M12" s="51"/>
      <c r="N12" s="109">
        <f t="shared" si="0"/>
        <v>3850</v>
      </c>
      <c r="O12" s="29"/>
      <c r="P12" s="25"/>
      <c r="Q12" s="48"/>
    </row>
    <row r="13" s="1" customFormat="1" customHeight="1" spans="1:17">
      <c r="A13" s="29">
        <v>45811</v>
      </c>
      <c r="B13" s="29">
        <v>45811</v>
      </c>
      <c r="C13" s="18" t="s">
        <v>206</v>
      </c>
      <c r="D13" s="19" t="s">
        <v>207</v>
      </c>
      <c r="E13" s="52">
        <v>45811</v>
      </c>
      <c r="F13" s="141">
        <v>6388</v>
      </c>
      <c r="G13" s="51"/>
      <c r="H13" s="51"/>
      <c r="I13" s="51"/>
      <c r="J13" s="51">
        <v>7700</v>
      </c>
      <c r="K13" s="51"/>
      <c r="L13" s="51"/>
      <c r="M13" s="51"/>
      <c r="N13" s="109">
        <f t="shared" si="0"/>
        <v>7700</v>
      </c>
      <c r="O13" s="29"/>
      <c r="P13" s="25"/>
      <c r="Q13" s="48"/>
    </row>
    <row r="14" s="1" customFormat="1" customHeight="1" spans="1:17">
      <c r="A14" s="29">
        <v>45813</v>
      </c>
      <c r="B14" s="29">
        <v>45813</v>
      </c>
      <c r="C14" s="18" t="s">
        <v>208</v>
      </c>
      <c r="D14" s="19" t="s">
        <v>209</v>
      </c>
      <c r="E14" s="52">
        <v>45813</v>
      </c>
      <c r="F14" s="141">
        <v>6391</v>
      </c>
      <c r="G14" s="51"/>
      <c r="H14" s="51"/>
      <c r="I14" s="51"/>
      <c r="J14" s="51">
        <v>3080</v>
      </c>
      <c r="K14" s="51"/>
      <c r="L14" s="51"/>
      <c r="M14" s="51"/>
      <c r="N14" s="109">
        <f t="shared" si="0"/>
        <v>3080</v>
      </c>
      <c r="O14" s="29"/>
      <c r="P14" s="25"/>
      <c r="Q14" s="48"/>
    </row>
    <row r="15" s="1" customFormat="1" customHeight="1" spans="1:17">
      <c r="A15" s="29">
        <v>45813</v>
      </c>
      <c r="B15" s="29">
        <v>45813</v>
      </c>
      <c r="C15" s="18" t="s">
        <v>210</v>
      </c>
      <c r="D15" s="19" t="s">
        <v>211</v>
      </c>
      <c r="E15" s="52">
        <v>45813</v>
      </c>
      <c r="F15" s="141">
        <v>6392</v>
      </c>
      <c r="G15" s="51"/>
      <c r="H15" s="51"/>
      <c r="I15" s="51"/>
      <c r="J15" s="51">
        <v>600</v>
      </c>
      <c r="K15" s="51"/>
      <c r="L15" s="51"/>
      <c r="M15" s="51"/>
      <c r="N15" s="109">
        <f t="shared" si="0"/>
        <v>600</v>
      </c>
      <c r="O15" s="29"/>
      <c r="P15" s="25"/>
      <c r="Q15" s="48"/>
    </row>
    <row r="16" s="1" customFormat="1" customHeight="1" spans="1:17">
      <c r="A16" s="29">
        <v>45815</v>
      </c>
      <c r="B16" s="29">
        <v>45828</v>
      </c>
      <c r="C16" s="140">
        <v>6751</v>
      </c>
      <c r="D16" s="19" t="s">
        <v>212</v>
      </c>
      <c r="E16" s="52">
        <v>45832</v>
      </c>
      <c r="F16" s="141">
        <v>6410</v>
      </c>
      <c r="G16" s="51"/>
      <c r="H16" s="51"/>
      <c r="I16" s="51"/>
      <c r="J16" s="51"/>
      <c r="K16" s="51"/>
      <c r="L16" s="51">
        <v>500</v>
      </c>
      <c r="M16" s="51">
        <v>1100</v>
      </c>
      <c r="N16" s="109">
        <f t="shared" si="0"/>
        <v>1600</v>
      </c>
      <c r="O16" s="29"/>
      <c r="P16" s="25"/>
      <c r="Q16" s="48"/>
    </row>
    <row r="17" s="1" customFormat="1" customHeight="1" spans="1:17">
      <c r="A17" s="29">
        <v>45815</v>
      </c>
      <c r="B17" s="29">
        <v>45815</v>
      </c>
      <c r="C17" s="18" t="s">
        <v>213</v>
      </c>
      <c r="D17" s="19" t="s">
        <v>214</v>
      </c>
      <c r="E17" s="52">
        <v>45815</v>
      </c>
      <c r="F17" s="141">
        <v>6393</v>
      </c>
      <c r="G17" s="51"/>
      <c r="H17" s="51"/>
      <c r="I17" s="51"/>
      <c r="J17" s="51">
        <v>1760</v>
      </c>
      <c r="K17" s="51"/>
      <c r="L17" s="51"/>
      <c r="M17" s="51"/>
      <c r="N17" s="109">
        <f t="shared" ref="N17:N26" si="1">SUM(G17:M17)</f>
        <v>1760</v>
      </c>
      <c r="O17" s="29"/>
      <c r="P17" s="25"/>
      <c r="Q17" s="48"/>
    </row>
    <row r="18" s="1" customFormat="1" customHeight="1" spans="1:17">
      <c r="A18" s="29">
        <v>45819</v>
      </c>
      <c r="B18" s="29">
        <v>45819</v>
      </c>
      <c r="C18" s="140">
        <v>6756</v>
      </c>
      <c r="D18" s="19" t="s">
        <v>202</v>
      </c>
      <c r="E18" s="52">
        <v>45824</v>
      </c>
      <c r="F18" s="141">
        <v>6397</v>
      </c>
      <c r="G18" s="51"/>
      <c r="H18" s="51"/>
      <c r="I18" s="51"/>
      <c r="J18" s="51">
        <v>1600</v>
      </c>
      <c r="K18" s="51"/>
      <c r="L18" s="51"/>
      <c r="M18" s="51"/>
      <c r="N18" s="109">
        <f t="shared" si="1"/>
        <v>1600</v>
      </c>
      <c r="O18" s="29"/>
      <c r="P18" s="25" t="s">
        <v>215</v>
      </c>
      <c r="Q18" s="48"/>
    </row>
    <row r="19" s="1" customFormat="1" customHeight="1" spans="1:17">
      <c r="A19" s="29">
        <v>45819</v>
      </c>
      <c r="B19" s="29">
        <v>45819</v>
      </c>
      <c r="C19" s="140">
        <v>6757</v>
      </c>
      <c r="D19" s="19" t="s">
        <v>202</v>
      </c>
      <c r="E19" s="52">
        <v>45824</v>
      </c>
      <c r="F19" s="141">
        <v>6398</v>
      </c>
      <c r="G19" s="51"/>
      <c r="H19" s="51"/>
      <c r="I19" s="51"/>
      <c r="J19" s="51">
        <v>1600</v>
      </c>
      <c r="K19" s="51"/>
      <c r="L19" s="51"/>
      <c r="M19" s="51"/>
      <c r="N19" s="109">
        <f t="shared" si="1"/>
        <v>1600</v>
      </c>
      <c r="O19" s="29"/>
      <c r="P19" s="25" t="s">
        <v>216</v>
      </c>
      <c r="Q19" s="48"/>
    </row>
    <row r="20" s="1" customFormat="1" customHeight="1" spans="1:17">
      <c r="A20" s="29">
        <v>45821</v>
      </c>
      <c r="B20" s="29">
        <v>45821</v>
      </c>
      <c r="C20" s="18" t="s">
        <v>217</v>
      </c>
      <c r="D20" s="19" t="s">
        <v>218</v>
      </c>
      <c r="E20" s="52">
        <v>45821</v>
      </c>
      <c r="F20" s="141">
        <v>6394</v>
      </c>
      <c r="G20" s="51"/>
      <c r="H20" s="51"/>
      <c r="I20" s="51"/>
      <c r="J20" s="51">
        <v>4000</v>
      </c>
      <c r="K20" s="51"/>
      <c r="L20" s="51"/>
      <c r="M20" s="51"/>
      <c r="N20" s="109">
        <f t="shared" si="1"/>
        <v>4000</v>
      </c>
      <c r="O20" s="29"/>
      <c r="P20" s="25"/>
      <c r="Q20" s="48"/>
    </row>
    <row r="21" s="1" customFormat="1" customHeight="1" spans="1:17">
      <c r="A21" s="29">
        <v>45821</v>
      </c>
      <c r="B21" s="29">
        <v>45821</v>
      </c>
      <c r="C21" s="18" t="s">
        <v>219</v>
      </c>
      <c r="D21" s="19" t="s">
        <v>220</v>
      </c>
      <c r="E21" s="52">
        <v>45821</v>
      </c>
      <c r="F21" s="141">
        <v>6395</v>
      </c>
      <c r="G21" s="51"/>
      <c r="H21" s="51"/>
      <c r="I21" s="51"/>
      <c r="J21" s="51">
        <v>792</v>
      </c>
      <c r="K21" s="51"/>
      <c r="L21" s="51"/>
      <c r="M21" s="51"/>
      <c r="N21" s="109">
        <f t="shared" si="1"/>
        <v>792</v>
      </c>
      <c r="O21" s="29"/>
      <c r="P21" s="25"/>
      <c r="Q21" s="48"/>
    </row>
    <row r="22" s="1" customFormat="1" customHeight="1" spans="1:17">
      <c r="A22" s="29">
        <v>45821</v>
      </c>
      <c r="B22" s="29">
        <v>45821</v>
      </c>
      <c r="C22" s="18" t="s">
        <v>221</v>
      </c>
      <c r="D22" s="19" t="s">
        <v>209</v>
      </c>
      <c r="E22" s="52">
        <v>45821</v>
      </c>
      <c r="F22" s="141">
        <v>6396</v>
      </c>
      <c r="G22" s="51"/>
      <c r="H22" s="51"/>
      <c r="I22" s="51"/>
      <c r="J22" s="51">
        <v>19440</v>
      </c>
      <c r="K22" s="51"/>
      <c r="L22" s="51"/>
      <c r="M22" s="51"/>
      <c r="N22" s="109">
        <f t="shared" si="1"/>
        <v>19440</v>
      </c>
      <c r="O22" s="29"/>
      <c r="P22" s="25"/>
      <c r="Q22" s="48"/>
    </row>
    <row r="23" s="1" customFormat="1" customHeight="1" spans="1:17">
      <c r="A23" s="29">
        <v>45824</v>
      </c>
      <c r="B23" s="29">
        <v>45824</v>
      </c>
      <c r="C23" s="18" t="s">
        <v>222</v>
      </c>
      <c r="D23" s="19" t="s">
        <v>218</v>
      </c>
      <c r="E23" s="52">
        <v>45824</v>
      </c>
      <c r="F23" s="141">
        <v>6399</v>
      </c>
      <c r="G23" s="51"/>
      <c r="H23" s="51"/>
      <c r="I23" s="51"/>
      <c r="J23" s="51">
        <v>16720</v>
      </c>
      <c r="K23" s="51"/>
      <c r="L23" s="51"/>
      <c r="M23" s="51"/>
      <c r="N23" s="109">
        <f t="shared" si="1"/>
        <v>16720</v>
      </c>
      <c r="O23" s="29"/>
      <c r="P23" s="25"/>
      <c r="Q23" s="48"/>
    </row>
    <row r="24" s="1" customFormat="1" customHeight="1" spans="1:17">
      <c r="A24" s="29">
        <v>45824</v>
      </c>
      <c r="B24" s="29">
        <v>45824</v>
      </c>
      <c r="C24" s="18" t="s">
        <v>223</v>
      </c>
      <c r="D24" s="19" t="s">
        <v>209</v>
      </c>
      <c r="E24" s="52">
        <v>45824</v>
      </c>
      <c r="F24" s="141">
        <v>6400</v>
      </c>
      <c r="G24" s="51"/>
      <c r="H24" s="51"/>
      <c r="I24" s="51"/>
      <c r="J24" s="51">
        <v>1600</v>
      </c>
      <c r="K24" s="51"/>
      <c r="L24" s="51"/>
      <c r="M24" s="51"/>
      <c r="N24" s="109">
        <f t="shared" si="1"/>
        <v>1600</v>
      </c>
      <c r="O24" s="29"/>
      <c r="P24" s="25"/>
      <c r="Q24" s="48"/>
    </row>
    <row r="25" s="1" customFormat="1" customHeight="1" spans="1:17">
      <c r="A25" s="29">
        <v>45825</v>
      </c>
      <c r="B25" s="29">
        <v>45825</v>
      </c>
      <c r="C25" s="140">
        <v>6792</v>
      </c>
      <c r="D25" s="19" t="s">
        <v>209</v>
      </c>
      <c r="E25" s="52">
        <v>45825</v>
      </c>
      <c r="F25" s="141">
        <v>6401</v>
      </c>
      <c r="G25" s="51"/>
      <c r="H25" s="51"/>
      <c r="I25" s="51"/>
      <c r="J25" s="51">
        <v>5280</v>
      </c>
      <c r="K25" s="51"/>
      <c r="L25" s="51"/>
      <c r="M25" s="51"/>
      <c r="N25" s="109">
        <f t="shared" si="1"/>
        <v>5280</v>
      </c>
      <c r="O25" s="29"/>
      <c r="P25" s="25"/>
      <c r="Q25" s="48"/>
    </row>
    <row r="26" s="1" customFormat="1" customHeight="1" spans="1:17">
      <c r="A26" s="29">
        <v>45826</v>
      </c>
      <c r="B26" s="29">
        <v>45826</v>
      </c>
      <c r="C26" s="140">
        <v>6802</v>
      </c>
      <c r="D26" s="19" t="s">
        <v>224</v>
      </c>
      <c r="E26" s="52">
        <v>45826</v>
      </c>
      <c r="F26" s="141">
        <v>6402</v>
      </c>
      <c r="G26" s="51"/>
      <c r="H26" s="51"/>
      <c r="I26" s="51"/>
      <c r="J26" s="51">
        <v>1320</v>
      </c>
      <c r="K26" s="51"/>
      <c r="L26" s="51"/>
      <c r="M26" s="51"/>
      <c r="N26" s="109">
        <f t="shared" si="1"/>
        <v>1320</v>
      </c>
      <c r="O26" s="29"/>
      <c r="P26" s="25"/>
      <c r="Q26" s="48"/>
    </row>
    <row r="27" s="1" customFormat="1" customHeight="1" spans="1:17">
      <c r="A27" s="29">
        <v>45827</v>
      </c>
      <c r="B27" s="29">
        <v>45827</v>
      </c>
      <c r="C27" s="140">
        <v>6803</v>
      </c>
      <c r="D27" s="19" t="s">
        <v>225</v>
      </c>
      <c r="E27" s="52">
        <v>45827</v>
      </c>
      <c r="F27" s="141">
        <v>6403</v>
      </c>
      <c r="G27" s="51"/>
      <c r="H27" s="51"/>
      <c r="I27" s="51"/>
      <c r="J27" s="51">
        <v>13200</v>
      </c>
      <c r="K27" s="51"/>
      <c r="L27" s="51"/>
      <c r="M27" s="51"/>
      <c r="N27" s="109">
        <f t="shared" ref="N27:N37" si="2">SUM(G27:M27)</f>
        <v>13200</v>
      </c>
      <c r="O27" s="29"/>
      <c r="P27" s="25"/>
      <c r="Q27" s="48"/>
    </row>
    <row r="28" s="1" customFormat="1" customHeight="1" spans="1:17">
      <c r="A28" s="29">
        <v>45827</v>
      </c>
      <c r="B28" s="29">
        <v>45827</v>
      </c>
      <c r="C28" s="140">
        <v>6808</v>
      </c>
      <c r="D28" s="19" t="s">
        <v>226</v>
      </c>
      <c r="E28" s="52">
        <v>45827</v>
      </c>
      <c r="F28" s="141">
        <v>6404</v>
      </c>
      <c r="G28" s="51"/>
      <c r="H28" s="51"/>
      <c r="I28" s="51"/>
      <c r="J28" s="51">
        <v>1760</v>
      </c>
      <c r="K28" s="51"/>
      <c r="L28" s="51"/>
      <c r="M28" s="51"/>
      <c r="N28" s="109">
        <f t="shared" si="2"/>
        <v>1760</v>
      </c>
      <c r="O28" s="29"/>
      <c r="P28" s="25"/>
      <c r="Q28" s="48"/>
    </row>
    <row r="29" s="1" customFormat="1" customHeight="1" spans="1:17">
      <c r="A29" s="29">
        <v>45828</v>
      </c>
      <c r="B29" s="29">
        <v>45828</v>
      </c>
      <c r="C29" s="140">
        <v>6810</v>
      </c>
      <c r="D29" s="19" t="s">
        <v>227</v>
      </c>
      <c r="E29" s="52">
        <v>45828</v>
      </c>
      <c r="F29" s="141">
        <v>6405</v>
      </c>
      <c r="G29" s="51"/>
      <c r="H29" s="51"/>
      <c r="I29" s="51"/>
      <c r="J29" s="51">
        <v>9850</v>
      </c>
      <c r="K29" s="51"/>
      <c r="L29" s="51"/>
      <c r="M29" s="51"/>
      <c r="N29" s="109">
        <f t="shared" si="2"/>
        <v>9850</v>
      </c>
      <c r="O29" s="29"/>
      <c r="P29" s="25"/>
      <c r="Q29" s="48"/>
    </row>
    <row r="30" s="1" customFormat="1" customHeight="1" spans="1:17">
      <c r="A30" s="29">
        <v>45828</v>
      </c>
      <c r="B30" s="29">
        <v>45828</v>
      </c>
      <c r="C30" s="140">
        <v>6811</v>
      </c>
      <c r="D30" s="19" t="s">
        <v>209</v>
      </c>
      <c r="E30" s="52">
        <v>45828</v>
      </c>
      <c r="F30" s="141">
        <v>6406</v>
      </c>
      <c r="G30" s="51"/>
      <c r="H30" s="51"/>
      <c r="I30" s="51"/>
      <c r="J30" s="51">
        <v>12400</v>
      </c>
      <c r="K30" s="51"/>
      <c r="L30" s="51"/>
      <c r="M30" s="51"/>
      <c r="N30" s="109">
        <f t="shared" si="2"/>
        <v>12400</v>
      </c>
      <c r="O30" s="29"/>
      <c r="P30" s="25"/>
      <c r="Q30" s="48"/>
    </row>
    <row r="31" s="1" customFormat="1" customHeight="1" spans="1:17">
      <c r="A31" s="29">
        <v>45828</v>
      </c>
      <c r="B31" s="29">
        <v>45828</v>
      </c>
      <c r="C31" s="140">
        <v>6812</v>
      </c>
      <c r="D31" s="19" t="s">
        <v>218</v>
      </c>
      <c r="E31" s="52">
        <v>45828</v>
      </c>
      <c r="F31" s="141">
        <v>6407</v>
      </c>
      <c r="G31" s="51"/>
      <c r="H31" s="51"/>
      <c r="I31" s="51"/>
      <c r="J31" s="51">
        <v>1408</v>
      </c>
      <c r="K31" s="51"/>
      <c r="L31" s="51"/>
      <c r="M31" s="51"/>
      <c r="N31" s="109">
        <f t="shared" si="2"/>
        <v>1408</v>
      </c>
      <c r="O31" s="29"/>
      <c r="P31" s="25"/>
      <c r="Q31" s="48"/>
    </row>
    <row r="32" s="1" customFormat="1" customHeight="1" spans="1:17">
      <c r="A32" s="29">
        <v>45834</v>
      </c>
      <c r="B32" s="29">
        <v>45834</v>
      </c>
      <c r="C32" s="140">
        <v>6831</v>
      </c>
      <c r="D32" s="19" t="s">
        <v>218</v>
      </c>
      <c r="E32" s="52">
        <v>45834</v>
      </c>
      <c r="F32" s="141">
        <v>6411</v>
      </c>
      <c r="G32" s="51"/>
      <c r="H32" s="51"/>
      <c r="I32" s="51"/>
      <c r="J32" s="51">
        <v>7680</v>
      </c>
      <c r="K32" s="51"/>
      <c r="L32" s="51"/>
      <c r="M32" s="51"/>
      <c r="N32" s="109">
        <f t="shared" si="2"/>
        <v>7680</v>
      </c>
      <c r="O32" s="29"/>
      <c r="P32" s="25"/>
      <c r="Q32" s="48"/>
    </row>
    <row r="33" s="1" customFormat="1" customHeight="1" spans="1:17">
      <c r="A33" s="29">
        <v>45834</v>
      </c>
      <c r="B33" s="29">
        <v>45834</v>
      </c>
      <c r="C33" s="140">
        <v>6832</v>
      </c>
      <c r="D33" s="19" t="s">
        <v>228</v>
      </c>
      <c r="E33" s="52">
        <v>45834</v>
      </c>
      <c r="F33" s="141">
        <v>6412</v>
      </c>
      <c r="G33" s="51"/>
      <c r="H33" s="51"/>
      <c r="I33" s="51"/>
      <c r="J33" s="51"/>
      <c r="K33" s="51">
        <v>37600</v>
      </c>
      <c r="L33" s="51"/>
      <c r="M33" s="51"/>
      <c r="N33" s="109">
        <f t="shared" si="2"/>
        <v>37600</v>
      </c>
      <c r="O33" s="29"/>
      <c r="P33" s="25"/>
      <c r="Q33" s="48"/>
    </row>
    <row r="34" s="1" customFormat="1" customHeight="1" spans="1:17">
      <c r="A34" s="29">
        <v>45835</v>
      </c>
      <c r="B34" s="29">
        <v>45835</v>
      </c>
      <c r="C34" s="140">
        <v>6834</v>
      </c>
      <c r="D34" s="19" t="s">
        <v>229</v>
      </c>
      <c r="E34" s="52">
        <v>45835</v>
      </c>
      <c r="F34" s="141">
        <v>6414</v>
      </c>
      <c r="G34" s="51"/>
      <c r="H34" s="51"/>
      <c r="I34" s="51"/>
      <c r="J34" s="51">
        <v>880</v>
      </c>
      <c r="K34" s="51"/>
      <c r="L34" s="51"/>
      <c r="M34" s="51"/>
      <c r="N34" s="109">
        <f t="shared" si="2"/>
        <v>880</v>
      </c>
      <c r="O34" s="29"/>
      <c r="P34" s="25"/>
      <c r="Q34" s="48"/>
    </row>
    <row r="35" s="1" customFormat="1" customHeight="1" spans="1:17">
      <c r="A35" s="29">
        <v>45835</v>
      </c>
      <c r="B35" s="29">
        <v>45835</v>
      </c>
      <c r="C35" s="140">
        <v>6835</v>
      </c>
      <c r="D35" s="19" t="s">
        <v>230</v>
      </c>
      <c r="E35" s="52">
        <v>45835</v>
      </c>
      <c r="F35" s="141">
        <v>6415</v>
      </c>
      <c r="G35" s="51"/>
      <c r="H35" s="51"/>
      <c r="I35" s="51"/>
      <c r="J35" s="51">
        <v>1100</v>
      </c>
      <c r="K35" s="51"/>
      <c r="L35" s="51"/>
      <c r="M35" s="51"/>
      <c r="N35" s="109">
        <f t="shared" si="2"/>
        <v>1100</v>
      </c>
      <c r="O35" s="29"/>
      <c r="P35" s="25"/>
      <c r="Q35" s="48"/>
    </row>
    <row r="36" s="1" customFormat="1" customHeight="1" spans="1:17">
      <c r="A36" s="29">
        <v>45836</v>
      </c>
      <c r="B36" s="29">
        <v>45836</v>
      </c>
      <c r="C36" s="140">
        <v>6837</v>
      </c>
      <c r="D36" s="19" t="s">
        <v>231</v>
      </c>
      <c r="E36" s="52">
        <v>45836</v>
      </c>
      <c r="F36" s="141">
        <v>6416</v>
      </c>
      <c r="G36" s="51"/>
      <c r="H36" s="51"/>
      <c r="I36" s="51"/>
      <c r="J36" s="51"/>
      <c r="K36" s="51">
        <v>16500</v>
      </c>
      <c r="L36" s="51"/>
      <c r="M36" s="51"/>
      <c r="N36" s="109">
        <f t="shared" si="2"/>
        <v>16500</v>
      </c>
      <c r="O36" s="29"/>
      <c r="P36" s="25"/>
      <c r="Q36" s="48"/>
    </row>
    <row r="37" s="1" customFormat="1" customHeight="1" spans="1:17">
      <c r="A37" s="29">
        <v>45836</v>
      </c>
      <c r="B37" s="29">
        <v>45836</v>
      </c>
      <c r="C37" s="140">
        <v>6844</v>
      </c>
      <c r="D37" s="19" t="s">
        <v>209</v>
      </c>
      <c r="E37" s="52">
        <v>45836</v>
      </c>
      <c r="F37" s="141">
        <v>6417</v>
      </c>
      <c r="G37" s="51"/>
      <c r="H37" s="51"/>
      <c r="I37" s="51"/>
      <c r="J37" s="51">
        <v>5496</v>
      </c>
      <c r="K37" s="51"/>
      <c r="L37" s="51"/>
      <c r="M37" s="51"/>
      <c r="N37" s="109">
        <f t="shared" si="2"/>
        <v>5496</v>
      </c>
      <c r="O37" s="29"/>
      <c r="P37" s="25"/>
      <c r="Q37" s="48"/>
    </row>
    <row r="38" s="1" customFormat="1" customHeight="1" spans="1:17">
      <c r="A38" s="24" t="s">
        <v>41</v>
      </c>
      <c r="B38" s="83"/>
      <c r="C38" s="84"/>
      <c r="D38" s="85"/>
      <c r="E38" s="142"/>
      <c r="F38" s="86" t="s">
        <v>42</v>
      </c>
      <c r="G38" s="87">
        <f>SUM(G8:G37)</f>
        <v>800</v>
      </c>
      <c r="H38" s="87">
        <f>SUM(H12:H37)</f>
        <v>0</v>
      </c>
      <c r="I38" s="87">
        <f>SUM(I12:I37)</f>
        <v>0</v>
      </c>
      <c r="J38" s="87">
        <f>SUM(J8:J37)</f>
        <v>129004</v>
      </c>
      <c r="K38" s="87">
        <f>SUM(K8:K37)</f>
        <v>54100</v>
      </c>
      <c r="L38" s="87">
        <f>SUM(L8:L37)</f>
        <v>500</v>
      </c>
      <c r="M38" s="87">
        <f>SUM(M8:M37)</f>
        <v>1100</v>
      </c>
      <c r="N38" s="87">
        <f>SUM(N8:N37)</f>
        <v>185504</v>
      </c>
      <c r="O38" s="114"/>
      <c r="P38" s="25"/>
      <c r="Q38" s="48"/>
    </row>
    <row r="39" s="1" customFormat="1" customHeight="1" spans="1:17">
      <c r="A39" s="88"/>
      <c r="B39" s="88"/>
      <c r="C39" s="89"/>
      <c r="D39" s="90"/>
      <c r="E39" s="143"/>
      <c r="F39" s="91"/>
      <c r="G39" s="92"/>
      <c r="H39" s="92"/>
      <c r="I39" s="92"/>
      <c r="J39" s="92"/>
      <c r="K39" s="92"/>
      <c r="L39" s="92"/>
      <c r="M39" s="92"/>
      <c r="N39" s="92"/>
      <c r="O39" s="7"/>
      <c r="P39" s="40"/>
      <c r="Q39" s="48"/>
    </row>
    <row r="40" s="1" customFormat="1" customHeight="1" spans="1:17">
      <c r="A40" s="7" t="s">
        <v>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40"/>
      <c r="Q40" s="48"/>
    </row>
    <row r="41" s="1" customFormat="1" customHeight="1" spans="1:17">
      <c r="A41" s="7" t="s">
        <v>200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40"/>
      <c r="Q41" s="48"/>
    </row>
    <row r="42" s="1" customFormat="1" customHeight="1" spans="1:17">
      <c r="A42" s="7" t="s">
        <v>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40"/>
      <c r="Q42" s="48"/>
    </row>
    <row r="43" s="1" customFormat="1" customHeight="1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40"/>
      <c r="Q43" s="48"/>
    </row>
    <row r="44" s="1" customFormat="1" customHeight="1" spans="1:17">
      <c r="A44" s="69" t="s">
        <v>43</v>
      </c>
      <c r="B44" s="6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40"/>
      <c r="Q44" s="48"/>
    </row>
    <row r="45" s="1" customFormat="1" customHeight="1" spans="1:17">
      <c r="A45" s="10" t="s">
        <v>4</v>
      </c>
      <c r="B45" s="10" t="s">
        <v>5</v>
      </c>
      <c r="C45" s="11" t="s">
        <v>6</v>
      </c>
      <c r="D45" s="11" t="s">
        <v>7</v>
      </c>
      <c r="E45" s="11" t="s">
        <v>44</v>
      </c>
      <c r="F45" s="11" t="s">
        <v>44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41" t="s">
        <v>14</v>
      </c>
      <c r="M45" s="41"/>
      <c r="N45" s="11" t="s">
        <v>15</v>
      </c>
      <c r="O45" s="11" t="s">
        <v>16</v>
      </c>
      <c r="P45" s="11" t="s">
        <v>45</v>
      </c>
      <c r="Q45" s="11" t="s">
        <v>46</v>
      </c>
    </row>
    <row r="46" s="1" customFormat="1" customHeight="1" spans="1:17">
      <c r="A46" s="10"/>
      <c r="B46" s="10"/>
      <c r="C46" s="14"/>
      <c r="D46" s="14"/>
      <c r="E46" s="28" t="s">
        <v>18</v>
      </c>
      <c r="F46" s="28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28"/>
    </row>
    <row r="47" s="3" customFormat="1" ht="13.5" spans="1:17">
      <c r="A47" s="29">
        <v>45812</v>
      </c>
      <c r="B47" s="29">
        <v>45812</v>
      </c>
      <c r="C47" s="31" t="s">
        <v>232</v>
      </c>
      <c r="D47" s="144" t="s">
        <v>224</v>
      </c>
      <c r="E47" s="33"/>
      <c r="F47" s="37"/>
      <c r="G47" s="61"/>
      <c r="H47" s="62"/>
      <c r="I47" s="62"/>
      <c r="J47" s="62"/>
      <c r="K47" s="62">
        <v>101250</v>
      </c>
      <c r="L47" s="66"/>
      <c r="M47" s="66"/>
      <c r="N47" s="44">
        <f>SUM(G47:M47)</f>
        <v>101250</v>
      </c>
      <c r="O47" s="67"/>
      <c r="P47" s="64"/>
      <c r="Q47" s="33"/>
    </row>
    <row r="48" s="2" customFormat="1" ht="12.75" spans="1:17">
      <c r="A48" s="29">
        <v>45812</v>
      </c>
      <c r="B48" s="29">
        <v>45812</v>
      </c>
      <c r="C48" s="31" t="s">
        <v>233</v>
      </c>
      <c r="D48" s="32" t="s">
        <v>224</v>
      </c>
      <c r="E48" s="58"/>
      <c r="F48" s="37"/>
      <c r="G48" s="35"/>
      <c r="H48" s="59"/>
      <c r="I48" s="59"/>
      <c r="J48" s="59">
        <v>1496</v>
      </c>
      <c r="K48" s="59"/>
      <c r="L48" s="44"/>
      <c r="M48" s="44"/>
      <c r="N48" s="44">
        <f>SUM(G48:M48)</f>
        <v>1496</v>
      </c>
      <c r="O48" s="45"/>
      <c r="P48" s="64"/>
      <c r="Q48" s="33"/>
    </row>
    <row r="49" s="2" customFormat="1" ht="12.75" spans="1:17">
      <c r="A49" s="29">
        <v>45815</v>
      </c>
      <c r="B49" s="29">
        <v>45815</v>
      </c>
      <c r="C49" s="145" t="s">
        <v>234</v>
      </c>
      <c r="D49" s="32" t="s">
        <v>229</v>
      </c>
      <c r="E49" s="58"/>
      <c r="F49" s="37"/>
      <c r="G49" s="35"/>
      <c r="H49" s="59"/>
      <c r="I49" s="59"/>
      <c r="J49" s="59"/>
      <c r="K49" s="59">
        <v>44240</v>
      </c>
      <c r="L49" s="44"/>
      <c r="M49" s="44"/>
      <c r="N49" s="44">
        <f t="shared" ref="N48:N65" si="3">SUM(G49:M49)</f>
        <v>44240</v>
      </c>
      <c r="O49" s="45"/>
      <c r="P49" s="64"/>
      <c r="Q49" s="33"/>
    </row>
    <row r="50" s="2" customFormat="1" ht="12.75" spans="1:17">
      <c r="A50" s="29">
        <v>45815</v>
      </c>
      <c r="B50" s="29">
        <v>45815</v>
      </c>
      <c r="C50" s="31" t="s">
        <v>235</v>
      </c>
      <c r="D50" s="32" t="s">
        <v>229</v>
      </c>
      <c r="E50" s="58"/>
      <c r="F50" s="37"/>
      <c r="G50" s="35"/>
      <c r="H50" s="59"/>
      <c r="I50" s="59"/>
      <c r="J50" s="59">
        <v>5280</v>
      </c>
      <c r="K50" s="59"/>
      <c r="L50" s="44"/>
      <c r="M50" s="44"/>
      <c r="N50" s="44">
        <f t="shared" si="3"/>
        <v>5280</v>
      </c>
      <c r="O50" s="45"/>
      <c r="P50" s="64"/>
      <c r="Q50" s="33"/>
    </row>
    <row r="51" s="2" customFormat="1" ht="12.75" spans="1:17">
      <c r="A51" s="29">
        <v>45819</v>
      </c>
      <c r="B51" s="29">
        <v>45819</v>
      </c>
      <c r="C51" s="146">
        <v>6755</v>
      </c>
      <c r="D51" s="32" t="s">
        <v>229</v>
      </c>
      <c r="E51" s="58"/>
      <c r="F51" s="37"/>
      <c r="G51" s="35"/>
      <c r="H51" s="59"/>
      <c r="I51" s="59"/>
      <c r="J51" s="59">
        <v>16640</v>
      </c>
      <c r="K51" s="59"/>
      <c r="L51" s="44"/>
      <c r="M51" s="44"/>
      <c r="N51" s="44">
        <f t="shared" si="3"/>
        <v>16640</v>
      </c>
      <c r="O51" s="45"/>
      <c r="P51" s="64"/>
      <c r="Q51" s="33"/>
    </row>
    <row r="52" s="3" customFormat="1" ht="12.75" spans="1:17">
      <c r="A52" s="29">
        <v>45819</v>
      </c>
      <c r="B52" s="29">
        <v>45819</v>
      </c>
      <c r="C52" s="146">
        <v>6758</v>
      </c>
      <c r="D52" s="60" t="s">
        <v>224</v>
      </c>
      <c r="E52" s="33"/>
      <c r="F52" s="37"/>
      <c r="G52" s="61"/>
      <c r="H52" s="62"/>
      <c r="I52" s="62"/>
      <c r="J52" s="62">
        <v>7040</v>
      </c>
      <c r="K52" s="62"/>
      <c r="L52" s="66"/>
      <c r="M52" s="66"/>
      <c r="N52" s="44">
        <f t="shared" si="3"/>
        <v>7040</v>
      </c>
      <c r="O52" s="67"/>
      <c r="P52" s="64"/>
      <c r="Q52" s="33"/>
    </row>
    <row r="53" s="2" customFormat="1" ht="12.75" spans="1:17">
      <c r="A53" s="29">
        <v>45822</v>
      </c>
      <c r="B53" s="29">
        <v>45822</v>
      </c>
      <c r="C53" s="146">
        <v>6766</v>
      </c>
      <c r="D53" s="32" t="s">
        <v>71</v>
      </c>
      <c r="E53" s="58"/>
      <c r="F53" s="37"/>
      <c r="G53" s="35"/>
      <c r="H53" s="59"/>
      <c r="I53" s="59"/>
      <c r="J53" s="59"/>
      <c r="K53" s="59">
        <v>28200</v>
      </c>
      <c r="L53" s="44"/>
      <c r="M53" s="44"/>
      <c r="N53" s="44">
        <f t="shared" si="3"/>
        <v>28200</v>
      </c>
      <c r="O53" s="45"/>
      <c r="P53" s="64"/>
      <c r="Q53" s="33" t="s">
        <v>236</v>
      </c>
    </row>
    <row r="54" s="2" customFormat="1" ht="12.75" spans="1:17">
      <c r="A54" s="29">
        <v>45825</v>
      </c>
      <c r="B54" s="29">
        <v>45825</v>
      </c>
      <c r="C54" s="146">
        <v>6782</v>
      </c>
      <c r="D54" s="32" t="s">
        <v>229</v>
      </c>
      <c r="E54" s="58"/>
      <c r="F54" s="37"/>
      <c r="G54" s="35"/>
      <c r="H54" s="59"/>
      <c r="I54" s="59"/>
      <c r="J54" s="59"/>
      <c r="K54" s="59">
        <v>29370</v>
      </c>
      <c r="L54" s="44"/>
      <c r="M54" s="44"/>
      <c r="N54" s="44">
        <f t="shared" si="3"/>
        <v>29370</v>
      </c>
      <c r="O54" s="45"/>
      <c r="P54" s="64"/>
      <c r="Q54" s="33"/>
    </row>
    <row r="55" s="2" customFormat="1" ht="12.75" spans="1:17">
      <c r="A55" s="29">
        <v>45825</v>
      </c>
      <c r="B55" s="29">
        <v>45825</v>
      </c>
      <c r="C55" s="146">
        <v>6783</v>
      </c>
      <c r="D55" s="32" t="s">
        <v>229</v>
      </c>
      <c r="E55" s="58"/>
      <c r="F55" s="37"/>
      <c r="G55" s="35"/>
      <c r="H55" s="59"/>
      <c r="I55" s="59"/>
      <c r="J55" s="59"/>
      <c r="K55" s="59">
        <v>109780</v>
      </c>
      <c r="L55" s="44"/>
      <c r="M55" s="44"/>
      <c r="N55" s="44">
        <f t="shared" si="3"/>
        <v>109780</v>
      </c>
      <c r="O55" s="45"/>
      <c r="P55" s="64"/>
      <c r="Q55" s="33"/>
    </row>
    <row r="56" s="2" customFormat="1" ht="12.75" spans="1:17">
      <c r="A56" s="29">
        <v>45832</v>
      </c>
      <c r="B56" s="29">
        <v>45832</v>
      </c>
      <c r="C56" s="146">
        <v>6817</v>
      </c>
      <c r="D56" s="32" t="s">
        <v>229</v>
      </c>
      <c r="E56" s="58"/>
      <c r="F56" s="37"/>
      <c r="G56" s="35"/>
      <c r="H56" s="59"/>
      <c r="I56" s="59"/>
      <c r="J56" s="59"/>
      <c r="K56" s="59">
        <v>48150</v>
      </c>
      <c r="L56" s="44"/>
      <c r="M56" s="44"/>
      <c r="N56" s="44">
        <f t="shared" si="3"/>
        <v>48150</v>
      </c>
      <c r="O56" s="45"/>
      <c r="P56" s="64"/>
      <c r="Q56" s="33"/>
    </row>
    <row r="57" s="2" customFormat="1" ht="12.75" spans="1:17">
      <c r="A57" s="29">
        <v>45835</v>
      </c>
      <c r="B57" s="29">
        <v>45835</v>
      </c>
      <c r="C57" s="146">
        <v>6833</v>
      </c>
      <c r="D57" s="32" t="s">
        <v>71</v>
      </c>
      <c r="E57" s="58"/>
      <c r="F57" s="37"/>
      <c r="G57" s="35"/>
      <c r="H57" s="59"/>
      <c r="I57" s="59"/>
      <c r="J57" s="59"/>
      <c r="K57" s="59">
        <v>48150</v>
      </c>
      <c r="L57" s="44"/>
      <c r="M57" s="44"/>
      <c r="N57" s="44">
        <f t="shared" si="3"/>
        <v>48150</v>
      </c>
      <c r="O57" s="45"/>
      <c r="P57" s="64"/>
      <c r="Q57" s="33"/>
    </row>
    <row r="58" s="1" customFormat="1" customHeight="1" spans="1:17">
      <c r="A58" s="24" t="s">
        <v>15</v>
      </c>
      <c r="B58" s="19"/>
      <c r="C58" s="147"/>
      <c r="D58" s="36"/>
      <c r="E58" s="39"/>
      <c r="F58" s="53"/>
      <c r="G58" s="26">
        <f>SUM(G47:G57)</f>
        <v>0</v>
      </c>
      <c r="H58" s="26">
        <f t="shared" ref="H58:N58" si="4">SUM(H47:H57)</f>
        <v>0</v>
      </c>
      <c r="I58" s="26">
        <f t="shared" si="4"/>
        <v>0</v>
      </c>
      <c r="J58" s="26">
        <f t="shared" si="4"/>
        <v>30456</v>
      </c>
      <c r="K58" s="26">
        <f t="shared" si="4"/>
        <v>409140</v>
      </c>
      <c r="L58" s="26">
        <f t="shared" si="4"/>
        <v>0</v>
      </c>
      <c r="M58" s="26">
        <f t="shared" si="4"/>
        <v>0</v>
      </c>
      <c r="N58" s="26">
        <f t="shared" si="4"/>
        <v>439596</v>
      </c>
      <c r="O58" s="42"/>
      <c r="P58" s="25"/>
      <c r="Q58" s="17"/>
    </row>
    <row r="59" s="1" customFormat="1" customHeight="1" spans="1:17">
      <c r="A59" s="90" t="s">
        <v>53</v>
      </c>
      <c r="B59" s="24"/>
      <c r="C59" s="95"/>
      <c r="D59" s="24"/>
      <c r="E59" s="39"/>
      <c r="F59" s="53"/>
      <c r="G59" s="96">
        <f>G38+G58</f>
        <v>800</v>
      </c>
      <c r="H59" s="96">
        <f t="shared" ref="H59:N59" si="5">H38+H58</f>
        <v>0</v>
      </c>
      <c r="I59" s="96">
        <f t="shared" si="5"/>
        <v>0</v>
      </c>
      <c r="J59" s="96">
        <f t="shared" si="5"/>
        <v>159460</v>
      </c>
      <c r="K59" s="96">
        <f t="shared" si="5"/>
        <v>463240</v>
      </c>
      <c r="L59" s="96">
        <f t="shared" si="5"/>
        <v>500</v>
      </c>
      <c r="M59" s="96">
        <f t="shared" si="5"/>
        <v>1100</v>
      </c>
      <c r="N59" s="96">
        <f t="shared" si="5"/>
        <v>625100</v>
      </c>
      <c r="O59" s="42"/>
      <c r="P59" s="25"/>
      <c r="Q59" s="17"/>
    </row>
    <row r="60" s="1" customFormat="1" customHeight="1" spans="1:17">
      <c r="A60" s="90"/>
      <c r="B60" s="97"/>
      <c r="C60" s="98"/>
      <c r="D60" s="97"/>
      <c r="E60" s="97"/>
      <c r="F60" s="97"/>
      <c r="G60" s="100"/>
      <c r="H60" s="100"/>
      <c r="I60" s="100"/>
      <c r="J60" s="100"/>
      <c r="K60" s="100"/>
      <c r="L60" s="100"/>
      <c r="M60" s="100"/>
      <c r="N60" s="100"/>
      <c r="O60" s="120"/>
      <c r="P60" s="40"/>
      <c r="Q60" s="122"/>
    </row>
    <row r="61" s="1" customFormat="1" customHeight="1" spans="1:17">
      <c r="A61" s="101"/>
      <c r="B61" s="101"/>
      <c r="C61" s="102"/>
      <c r="D61" s="103"/>
      <c r="E61" s="103"/>
      <c r="F61" s="102"/>
      <c r="G61" s="104"/>
      <c r="H61" s="104"/>
      <c r="I61" s="48"/>
      <c r="J61" s="48"/>
      <c r="K61" s="48"/>
      <c r="L61" s="48"/>
      <c r="M61" s="48"/>
      <c r="N61" s="48"/>
      <c r="O61" s="48"/>
      <c r="P61" s="40"/>
      <c r="Q61" s="48"/>
    </row>
    <row r="62" s="1" customFormat="1" customHeight="1" spans="1:17">
      <c r="A62" s="101"/>
      <c r="B62" s="101"/>
      <c r="C62" s="102"/>
      <c r="D62" s="103"/>
      <c r="E62" s="103"/>
      <c r="F62" s="102"/>
      <c r="G62" s="104"/>
      <c r="H62" s="104"/>
      <c r="I62" s="48"/>
      <c r="J62" s="48"/>
      <c r="K62" s="48"/>
      <c r="L62" s="48"/>
      <c r="M62" s="48"/>
      <c r="N62" s="48"/>
      <c r="O62" s="48"/>
      <c r="P62" s="40"/>
      <c r="Q62" s="48"/>
    </row>
    <row r="63" s="1" customFormat="1" customHeight="1" spans="1:17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0"/>
      <c r="Q63" s="48"/>
    </row>
    <row r="64" s="1" customFormat="1" customHeight="1" spans="1:17">
      <c r="A64" s="7" t="s">
        <v>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40"/>
      <c r="Q64" s="48"/>
    </row>
    <row r="65" s="1" customFormat="1" customHeight="1" spans="1:17">
      <c r="A65" s="7" t="s">
        <v>200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40"/>
      <c r="Q65" s="48"/>
    </row>
    <row r="66" s="1" customFormat="1" customHeight="1" spans="1:17">
      <c r="A66" s="7" t="s">
        <v>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40"/>
      <c r="Q66" s="48"/>
    </row>
    <row r="67" s="1" customFormat="1" customHeight="1" spans="1:1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40"/>
      <c r="Q67" s="48"/>
    </row>
    <row r="68" s="1" customFormat="1" customHeight="1" spans="1:17">
      <c r="A68" s="124" t="s">
        <v>54</v>
      </c>
      <c r="B68" s="12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40"/>
      <c r="Q68" s="48"/>
    </row>
    <row r="69" s="1" customFormat="1" customHeight="1" spans="1:17">
      <c r="A69" s="10" t="s">
        <v>4</v>
      </c>
      <c r="B69" s="10" t="s">
        <v>5</v>
      </c>
      <c r="C69" s="11" t="s">
        <v>6</v>
      </c>
      <c r="D69" s="70" t="s">
        <v>7</v>
      </c>
      <c r="E69" s="11" t="s">
        <v>8</v>
      </c>
      <c r="F69" s="71" t="s">
        <v>9</v>
      </c>
      <c r="G69" s="11" t="s">
        <v>10</v>
      </c>
      <c r="H69" s="13" t="s">
        <v>11</v>
      </c>
      <c r="I69" s="13"/>
      <c r="J69" s="10" t="s">
        <v>12</v>
      </c>
      <c r="K69" s="11" t="s">
        <v>13</v>
      </c>
      <c r="L69" s="13" t="s">
        <v>14</v>
      </c>
      <c r="M69" s="13"/>
      <c r="N69" s="10" t="s">
        <v>15</v>
      </c>
      <c r="O69" s="11" t="s">
        <v>16</v>
      </c>
      <c r="P69" s="10" t="s">
        <v>55</v>
      </c>
      <c r="Q69" s="48"/>
    </row>
    <row r="70" s="1" customFormat="1" customHeight="1" spans="1:17">
      <c r="A70" s="10"/>
      <c r="B70" s="10"/>
      <c r="C70" s="28"/>
      <c r="D70" s="125"/>
      <c r="E70" s="73" t="s">
        <v>18</v>
      </c>
      <c r="F70" s="126"/>
      <c r="G70" s="28"/>
      <c r="H70" s="49" t="s">
        <v>19</v>
      </c>
      <c r="I70" s="49" t="s">
        <v>20</v>
      </c>
      <c r="J70" s="10"/>
      <c r="K70" s="28"/>
      <c r="L70" s="49" t="s">
        <v>19</v>
      </c>
      <c r="M70" s="49" t="s">
        <v>20</v>
      </c>
      <c r="N70" s="10"/>
      <c r="O70" s="28"/>
      <c r="P70" s="10"/>
      <c r="Q70" s="48"/>
    </row>
    <row r="71" s="1" customFormat="1" customHeight="1" spans="1:17">
      <c r="A71" s="148">
        <v>45758</v>
      </c>
      <c r="B71" s="148">
        <v>45758</v>
      </c>
      <c r="C71" s="18" t="s">
        <v>237</v>
      </c>
      <c r="D71" s="149" t="s">
        <v>71</v>
      </c>
      <c r="E71" s="30">
        <v>45834</v>
      </c>
      <c r="F71" s="150">
        <v>145286</v>
      </c>
      <c r="G71" s="151"/>
      <c r="H71" s="152"/>
      <c r="I71" s="152"/>
      <c r="J71" s="152"/>
      <c r="K71" s="157">
        <v>65767.5</v>
      </c>
      <c r="L71" s="152"/>
      <c r="M71" s="152"/>
      <c r="N71" s="56">
        <f t="shared" ref="N71:N76" si="6">SUM(G71:M71)</f>
        <v>65767.5</v>
      </c>
      <c r="O71" s="136"/>
      <c r="P71" s="25" t="s">
        <v>238</v>
      </c>
      <c r="Q71" s="48"/>
    </row>
    <row r="72" s="1" customFormat="1" customHeight="1" spans="1:17">
      <c r="A72" s="148">
        <v>45786</v>
      </c>
      <c r="B72" s="148">
        <v>45786</v>
      </c>
      <c r="C72" s="18" t="s">
        <v>239</v>
      </c>
      <c r="D72" s="149" t="s">
        <v>229</v>
      </c>
      <c r="E72" s="30">
        <v>45826</v>
      </c>
      <c r="F72" s="150">
        <v>6408</v>
      </c>
      <c r="G72" s="151"/>
      <c r="H72" s="152"/>
      <c r="I72" s="152"/>
      <c r="J72" s="152"/>
      <c r="K72" s="157">
        <v>72973.21</v>
      </c>
      <c r="L72" s="152"/>
      <c r="M72" s="152"/>
      <c r="N72" s="56">
        <f t="shared" si="6"/>
        <v>72973.21</v>
      </c>
      <c r="O72" s="136"/>
      <c r="P72" s="25"/>
      <c r="Q72" s="48"/>
    </row>
    <row r="73" s="2" customFormat="1" ht="24" customHeight="1" spans="1:17">
      <c r="A73" s="148">
        <v>45727</v>
      </c>
      <c r="B73" s="148">
        <v>45727</v>
      </c>
      <c r="C73" s="145" t="s">
        <v>240</v>
      </c>
      <c r="D73" s="153" t="s">
        <v>224</v>
      </c>
      <c r="E73" s="30">
        <v>45812</v>
      </c>
      <c r="F73" s="154">
        <v>6390</v>
      </c>
      <c r="G73" s="155"/>
      <c r="H73" s="156"/>
      <c r="I73" s="156"/>
      <c r="J73" s="156"/>
      <c r="K73" s="158">
        <v>71250</v>
      </c>
      <c r="L73" s="156"/>
      <c r="M73" s="156"/>
      <c r="N73" s="159">
        <f t="shared" si="6"/>
        <v>71250</v>
      </c>
      <c r="O73" s="30"/>
      <c r="P73" s="64" t="s">
        <v>241</v>
      </c>
      <c r="Q73" s="121"/>
    </row>
    <row r="74" s="1" customFormat="1" customHeight="1" spans="1:17">
      <c r="A74" s="148">
        <v>45740</v>
      </c>
      <c r="B74" s="148">
        <v>45740</v>
      </c>
      <c r="C74" s="18" t="s">
        <v>242</v>
      </c>
      <c r="D74" s="149" t="s">
        <v>224</v>
      </c>
      <c r="E74" s="30">
        <v>45812</v>
      </c>
      <c r="F74" s="150">
        <v>6390</v>
      </c>
      <c r="G74" s="151"/>
      <c r="H74" s="152"/>
      <c r="I74" s="152"/>
      <c r="J74" s="152"/>
      <c r="K74" s="157">
        <v>30000</v>
      </c>
      <c r="L74" s="152"/>
      <c r="M74" s="152"/>
      <c r="N74" s="56">
        <f t="shared" si="6"/>
        <v>30000</v>
      </c>
      <c r="O74" s="136"/>
      <c r="P74" s="25"/>
      <c r="Q74" s="48"/>
    </row>
    <row r="75" s="1" customFormat="1" customHeight="1" spans="1:17">
      <c r="A75" s="29">
        <v>45807</v>
      </c>
      <c r="B75" s="29">
        <v>45807</v>
      </c>
      <c r="C75" s="18" t="s">
        <v>243</v>
      </c>
      <c r="D75" s="19" t="s">
        <v>244</v>
      </c>
      <c r="E75" s="52">
        <v>45811</v>
      </c>
      <c r="F75" s="141">
        <v>6387</v>
      </c>
      <c r="G75" s="51"/>
      <c r="H75" s="51"/>
      <c r="I75" s="51"/>
      <c r="J75" s="51">
        <v>880</v>
      </c>
      <c r="K75" s="51"/>
      <c r="L75" s="51"/>
      <c r="M75" s="51"/>
      <c r="N75" s="109">
        <f t="shared" si="6"/>
        <v>880</v>
      </c>
      <c r="O75" s="29" t="s">
        <v>115</v>
      </c>
      <c r="P75" s="25" t="s">
        <v>245</v>
      </c>
      <c r="Q75" s="48"/>
    </row>
    <row r="76" s="1" customFormat="1" customHeight="1" spans="1:17">
      <c r="A76" s="29">
        <v>45807</v>
      </c>
      <c r="B76" s="29">
        <v>45807</v>
      </c>
      <c r="C76" s="18" t="s">
        <v>246</v>
      </c>
      <c r="D76" s="19" t="s">
        <v>247</v>
      </c>
      <c r="E76" s="52">
        <v>45811</v>
      </c>
      <c r="F76" s="141">
        <v>6386</v>
      </c>
      <c r="G76" s="51"/>
      <c r="H76" s="51"/>
      <c r="I76" s="51"/>
      <c r="J76" s="51">
        <v>3600</v>
      </c>
      <c r="K76" s="51"/>
      <c r="L76" s="51"/>
      <c r="M76" s="51"/>
      <c r="N76" s="109">
        <f t="shared" si="6"/>
        <v>3600</v>
      </c>
      <c r="O76" s="29"/>
      <c r="P76" s="25" t="s">
        <v>248</v>
      </c>
      <c r="Q76" s="48"/>
    </row>
    <row r="77" s="1" customFormat="1" customHeight="1" spans="1:17">
      <c r="A77" s="129" t="s">
        <v>60</v>
      </c>
      <c r="B77" s="130"/>
      <c r="C77" s="131"/>
      <c r="D77" s="131"/>
      <c r="E77" s="133"/>
      <c r="F77" s="133"/>
      <c r="G77" s="134">
        <f>SUM(G71:G76)</f>
        <v>0</v>
      </c>
      <c r="H77" s="134">
        <f t="shared" ref="H77:N77" si="7">SUM(H71:H76)</f>
        <v>0</v>
      </c>
      <c r="I77" s="134">
        <f t="shared" si="7"/>
        <v>0</v>
      </c>
      <c r="J77" s="134">
        <f t="shared" si="7"/>
        <v>4480</v>
      </c>
      <c r="K77" s="134">
        <f t="shared" si="7"/>
        <v>239990.71</v>
      </c>
      <c r="L77" s="134">
        <f t="shared" si="7"/>
        <v>0</v>
      </c>
      <c r="M77" s="134">
        <f t="shared" si="7"/>
        <v>0</v>
      </c>
      <c r="N77" s="134">
        <f t="shared" si="7"/>
        <v>244470.71</v>
      </c>
      <c r="O77" s="138"/>
      <c r="P77" s="139"/>
      <c r="Q77" s="48"/>
    </row>
    <row r="78" s="1" customFormat="1" customHeight="1" spans="1:17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="1" customFormat="1" customHeight="1" spans="1:17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="1" customFormat="1" customHeight="1" spans="1:17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="1" customFormat="1" customHeight="1" spans="1:16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="1" customFormat="1" customHeight="1" spans="15:16">
      <c r="O82" s="48"/>
      <c r="P82" s="48"/>
    </row>
  </sheetData>
  <sortState ref="8:31">
    <sortCondition ref="C8:C31"/>
  </sortState>
  <mergeCells count="41">
    <mergeCell ref="H6:I6"/>
    <mergeCell ref="L6:M6"/>
    <mergeCell ref="H45:I45"/>
    <mergeCell ref="L45:M45"/>
    <mergeCell ref="A68:B68"/>
    <mergeCell ref="H69:I69"/>
    <mergeCell ref="L69:M69"/>
    <mergeCell ref="A6:A7"/>
    <mergeCell ref="A45:A46"/>
    <mergeCell ref="A69:A70"/>
    <mergeCell ref="B6:B7"/>
    <mergeCell ref="B45:B46"/>
    <mergeCell ref="B69:B70"/>
    <mergeCell ref="C6:C7"/>
    <mergeCell ref="C45:C46"/>
    <mergeCell ref="C69:C70"/>
    <mergeCell ref="D6:D7"/>
    <mergeCell ref="D45:D46"/>
    <mergeCell ref="D69:D70"/>
    <mergeCell ref="F6:F7"/>
    <mergeCell ref="F45:F46"/>
    <mergeCell ref="F69:F70"/>
    <mergeCell ref="G6:G7"/>
    <mergeCell ref="G45:G46"/>
    <mergeCell ref="G69:G70"/>
    <mergeCell ref="J6:J7"/>
    <mergeCell ref="J45:J46"/>
    <mergeCell ref="J69:J70"/>
    <mergeCell ref="K6:K7"/>
    <mergeCell ref="K45:K46"/>
    <mergeCell ref="K69:K70"/>
    <mergeCell ref="N6:N7"/>
    <mergeCell ref="N45:N46"/>
    <mergeCell ref="N69:N70"/>
    <mergeCell ref="O6:O7"/>
    <mergeCell ref="O45:O46"/>
    <mergeCell ref="O69:O70"/>
    <mergeCell ref="P6:P7"/>
    <mergeCell ref="P45:P46"/>
    <mergeCell ref="P69:P70"/>
    <mergeCell ref="Q45:Q46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3"/>
  <sheetViews>
    <sheetView tabSelected="1" topLeftCell="A70" workbookViewId="0">
      <selection activeCell="D83" sqref="D8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68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7"/>
      <c r="F1" s="7"/>
      <c r="G1" s="7"/>
      <c r="H1" s="7"/>
      <c r="I1" s="7"/>
      <c r="J1" s="105"/>
      <c r="K1" s="7"/>
      <c r="L1" s="7"/>
      <c r="M1" s="7"/>
      <c r="N1" s="7"/>
      <c r="O1" s="7"/>
      <c r="P1" s="48"/>
      <c r="Q1" s="48"/>
    </row>
    <row r="2" s="1" customFormat="1" customHeight="1" spans="1:17">
      <c r="A2" s="7" t="s">
        <v>249</v>
      </c>
      <c r="B2" s="7"/>
      <c r="C2" s="7"/>
      <c r="D2" s="7"/>
      <c r="E2" s="27"/>
      <c r="F2" s="7"/>
      <c r="G2" s="7"/>
      <c r="H2" s="7"/>
      <c r="I2" s="7"/>
      <c r="J2" s="105"/>
      <c r="K2" s="7"/>
      <c r="L2" s="7"/>
      <c r="M2" s="7"/>
      <c r="N2" s="7"/>
      <c r="O2" s="7"/>
      <c r="P2" s="48"/>
      <c r="Q2" s="48"/>
    </row>
    <row r="3" s="1" customFormat="1" customHeight="1" spans="1:17">
      <c r="A3" s="7" t="s">
        <v>2</v>
      </c>
      <c r="B3" s="7"/>
      <c r="C3" s="7"/>
      <c r="D3" s="7"/>
      <c r="E3" s="27"/>
      <c r="F3" s="7"/>
      <c r="G3" s="7"/>
      <c r="H3" s="7"/>
      <c r="I3" s="7"/>
      <c r="J3" s="105"/>
      <c r="K3" s="7"/>
      <c r="L3" s="7"/>
      <c r="M3" s="7"/>
      <c r="N3" s="7"/>
      <c r="O3" s="7"/>
      <c r="P3" s="48"/>
      <c r="Q3" s="48"/>
    </row>
    <row r="4" s="1" customFormat="1" customHeight="1" spans="1:17">
      <c r="A4" s="7"/>
      <c r="B4" s="7"/>
      <c r="C4" s="7"/>
      <c r="D4" s="7"/>
      <c r="E4" s="27"/>
      <c r="F4" s="7"/>
      <c r="G4" s="7"/>
      <c r="H4" s="7"/>
      <c r="I4" s="7"/>
      <c r="J4" s="105"/>
      <c r="K4" s="7"/>
      <c r="L4" s="7"/>
      <c r="M4" s="7"/>
      <c r="N4" s="7"/>
      <c r="O4" s="7"/>
      <c r="P4" s="48"/>
      <c r="Q4" s="48"/>
    </row>
    <row r="5" s="1" customFormat="1" customHeight="1" spans="1:17">
      <c r="A5" s="69" t="s">
        <v>3</v>
      </c>
      <c r="B5" s="69"/>
      <c r="C5" s="7"/>
      <c r="D5" s="7"/>
      <c r="E5" s="27"/>
      <c r="F5" s="7"/>
      <c r="G5" s="7"/>
      <c r="H5" s="7"/>
      <c r="I5" s="7"/>
      <c r="J5" s="105"/>
      <c r="K5" s="7"/>
      <c r="L5" s="7"/>
      <c r="M5" s="7"/>
      <c r="N5" s="7"/>
      <c r="O5" s="7"/>
      <c r="P5" s="48"/>
      <c r="Q5" s="48"/>
    </row>
    <row r="6" s="1" customFormat="1" customHeight="1" spans="1:17">
      <c r="A6" s="11" t="s">
        <v>4</v>
      </c>
      <c r="B6" s="11" t="s">
        <v>5</v>
      </c>
      <c r="C6" s="11" t="s">
        <v>6</v>
      </c>
      <c r="D6" s="70" t="s">
        <v>7</v>
      </c>
      <c r="E6" s="11" t="s">
        <v>8</v>
      </c>
      <c r="F6" s="71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06" t="s">
        <v>17</v>
      </c>
      <c r="Q6" s="48"/>
    </row>
    <row r="7" s="1" customFormat="1" customHeight="1" spans="1:17">
      <c r="A7" s="14"/>
      <c r="B7" s="14"/>
      <c r="C7" s="14"/>
      <c r="D7" s="72"/>
      <c r="E7" s="73" t="s">
        <v>18</v>
      </c>
      <c r="F7" s="74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07"/>
      <c r="Q7" s="48"/>
    </row>
    <row r="8" s="1" customFormat="1" customHeight="1" spans="1:17">
      <c r="A8" s="29">
        <v>45804</v>
      </c>
      <c r="B8" s="29">
        <v>45804</v>
      </c>
      <c r="C8" s="75">
        <v>17428</v>
      </c>
      <c r="D8" s="19" t="s">
        <v>250</v>
      </c>
      <c r="E8" s="29">
        <v>45815</v>
      </c>
      <c r="F8" s="76">
        <v>507</v>
      </c>
      <c r="G8" s="51"/>
      <c r="H8" s="51"/>
      <c r="I8" s="51"/>
      <c r="J8" s="108"/>
      <c r="K8" s="51"/>
      <c r="L8" s="51"/>
      <c r="M8" s="51">
        <v>2300</v>
      </c>
      <c r="N8" s="109">
        <f>SUM(G8:M8)</f>
        <v>2300</v>
      </c>
      <c r="O8" s="29"/>
      <c r="P8" s="25"/>
      <c r="Q8" s="48"/>
    </row>
    <row r="9" s="1" customFormat="1" customHeight="1" spans="1:17">
      <c r="A9" s="29">
        <v>45807</v>
      </c>
      <c r="B9" s="29">
        <v>45810</v>
      </c>
      <c r="C9" s="77" t="s">
        <v>251</v>
      </c>
      <c r="D9" s="19" t="s">
        <v>252</v>
      </c>
      <c r="E9" s="29">
        <v>45810</v>
      </c>
      <c r="F9" s="76">
        <v>501</v>
      </c>
      <c r="G9" s="51"/>
      <c r="H9" s="51"/>
      <c r="I9" s="51"/>
      <c r="J9" s="108"/>
      <c r="K9" s="51"/>
      <c r="L9" s="51"/>
      <c r="M9" s="51">
        <v>450</v>
      </c>
      <c r="N9" s="109">
        <f t="shared" ref="N9:N16" si="0">SUM(G9:M9)</f>
        <v>450</v>
      </c>
      <c r="O9" s="29"/>
      <c r="P9" s="25"/>
      <c r="Q9" s="48"/>
    </row>
    <row r="10" s="1" customFormat="1" customHeight="1" spans="1:17">
      <c r="A10" s="29">
        <v>45808</v>
      </c>
      <c r="B10" s="29">
        <v>45810</v>
      </c>
      <c r="C10" s="77" t="s">
        <v>253</v>
      </c>
      <c r="D10" s="19" t="s">
        <v>254</v>
      </c>
      <c r="E10" s="29">
        <v>45810</v>
      </c>
      <c r="F10" s="76">
        <v>500</v>
      </c>
      <c r="G10" s="51"/>
      <c r="H10" s="51"/>
      <c r="I10" s="51"/>
      <c r="J10" s="108"/>
      <c r="K10" s="51"/>
      <c r="L10" s="51"/>
      <c r="M10" s="51">
        <v>450</v>
      </c>
      <c r="N10" s="109">
        <f t="shared" si="0"/>
        <v>450</v>
      </c>
      <c r="O10" s="29"/>
      <c r="P10" s="25"/>
      <c r="Q10" s="48"/>
    </row>
    <row r="11" s="1" customFormat="1" customHeight="1" spans="1:17">
      <c r="A11" s="29">
        <v>45810</v>
      </c>
      <c r="B11" s="29">
        <v>45811</v>
      </c>
      <c r="C11" s="77" t="s">
        <v>255</v>
      </c>
      <c r="D11" s="19" t="s">
        <v>256</v>
      </c>
      <c r="E11" s="29">
        <v>45811</v>
      </c>
      <c r="F11" s="76">
        <v>503</v>
      </c>
      <c r="G11" s="51"/>
      <c r="H11" s="51"/>
      <c r="I11" s="51"/>
      <c r="J11" s="108"/>
      <c r="K11" s="51"/>
      <c r="L11" s="51">
        <v>600</v>
      </c>
      <c r="M11" s="51">
        <v>1100</v>
      </c>
      <c r="N11" s="109">
        <f t="shared" si="0"/>
        <v>1700</v>
      </c>
      <c r="O11" s="29"/>
      <c r="P11" s="25"/>
      <c r="Q11" s="48"/>
    </row>
    <row r="12" s="2" customFormat="1" ht="23" customHeight="1" spans="1:17">
      <c r="A12" s="29">
        <v>45811</v>
      </c>
      <c r="B12" s="29">
        <v>45812</v>
      </c>
      <c r="C12" s="78" t="s">
        <v>257</v>
      </c>
      <c r="D12" s="79" t="s">
        <v>258</v>
      </c>
      <c r="E12" s="29">
        <v>45812</v>
      </c>
      <c r="F12" s="80">
        <v>504</v>
      </c>
      <c r="G12" s="59"/>
      <c r="H12" s="59"/>
      <c r="I12" s="59"/>
      <c r="J12" s="62"/>
      <c r="K12" s="59"/>
      <c r="L12" s="59">
        <v>435</v>
      </c>
      <c r="M12" s="59"/>
      <c r="N12" s="110">
        <f t="shared" si="0"/>
        <v>435</v>
      </c>
      <c r="O12" s="29"/>
      <c r="P12" s="111" t="s">
        <v>259</v>
      </c>
      <c r="Q12" s="121"/>
    </row>
    <row r="13" s="1" customFormat="1" customHeight="1" spans="1:17">
      <c r="A13" s="29">
        <v>45811</v>
      </c>
      <c r="B13" s="29">
        <v>45813</v>
      </c>
      <c r="C13" s="77" t="s">
        <v>260</v>
      </c>
      <c r="D13" s="19" t="s">
        <v>252</v>
      </c>
      <c r="E13" s="29">
        <v>45813</v>
      </c>
      <c r="F13" s="76">
        <v>505</v>
      </c>
      <c r="G13" s="51"/>
      <c r="H13" s="51"/>
      <c r="I13" s="51"/>
      <c r="J13" s="108"/>
      <c r="K13" s="51"/>
      <c r="L13" s="51">
        <v>5225</v>
      </c>
      <c r="M13" s="51">
        <v>2897.5</v>
      </c>
      <c r="N13" s="109">
        <f t="shared" si="0"/>
        <v>8122.5</v>
      </c>
      <c r="O13" s="29"/>
      <c r="P13" s="25"/>
      <c r="Q13" s="48"/>
    </row>
    <row r="14" s="1" customFormat="1" customHeight="1" spans="1:17">
      <c r="A14" s="29">
        <v>45813</v>
      </c>
      <c r="B14" s="29">
        <v>45813</v>
      </c>
      <c r="C14" s="77" t="s">
        <v>261</v>
      </c>
      <c r="D14" s="19" t="s">
        <v>262</v>
      </c>
      <c r="E14" s="29">
        <v>45815</v>
      </c>
      <c r="F14" s="76">
        <v>506</v>
      </c>
      <c r="G14" s="51">
        <v>800</v>
      </c>
      <c r="H14" s="51"/>
      <c r="I14" s="51"/>
      <c r="J14" s="108"/>
      <c r="K14" s="51"/>
      <c r="L14" s="51"/>
      <c r="M14" s="51"/>
      <c r="N14" s="109">
        <f t="shared" si="0"/>
        <v>800</v>
      </c>
      <c r="O14" s="29"/>
      <c r="P14" s="25"/>
      <c r="Q14" s="48"/>
    </row>
    <row r="15" s="1" customFormat="1" customHeight="1" spans="1:17">
      <c r="A15" s="29">
        <v>45815</v>
      </c>
      <c r="B15" s="29">
        <v>45815</v>
      </c>
      <c r="C15" s="77" t="s">
        <v>263</v>
      </c>
      <c r="D15" s="19" t="s">
        <v>262</v>
      </c>
      <c r="E15" s="29">
        <v>45815</v>
      </c>
      <c r="F15" s="76">
        <v>506</v>
      </c>
      <c r="G15" s="51"/>
      <c r="H15" s="51"/>
      <c r="I15" s="51"/>
      <c r="J15" s="108"/>
      <c r="K15" s="51"/>
      <c r="L15" s="51"/>
      <c r="M15" s="51">
        <v>700</v>
      </c>
      <c r="N15" s="109">
        <f t="shared" si="0"/>
        <v>700</v>
      </c>
      <c r="O15" s="29"/>
      <c r="P15" s="25"/>
      <c r="Q15" s="48"/>
    </row>
    <row r="16" s="1" customFormat="1" customHeight="1" spans="1:17">
      <c r="A16" s="29">
        <v>45815</v>
      </c>
      <c r="B16" s="29">
        <v>45817</v>
      </c>
      <c r="C16" s="77" t="s">
        <v>264</v>
      </c>
      <c r="D16" s="19" t="s">
        <v>265</v>
      </c>
      <c r="E16" s="29">
        <v>45817</v>
      </c>
      <c r="F16" s="76">
        <v>508</v>
      </c>
      <c r="G16" s="51">
        <v>1500</v>
      </c>
      <c r="H16" s="51"/>
      <c r="I16" s="51"/>
      <c r="J16" s="108"/>
      <c r="K16" s="51"/>
      <c r="L16" s="51"/>
      <c r="M16" s="51"/>
      <c r="N16" s="109">
        <f t="shared" si="0"/>
        <v>1500</v>
      </c>
      <c r="O16" s="29"/>
      <c r="P16" s="25"/>
      <c r="Q16" s="48"/>
    </row>
    <row r="17" s="1" customFormat="1" customHeight="1" spans="1:17">
      <c r="A17" s="29">
        <v>45817</v>
      </c>
      <c r="B17" s="29">
        <v>45821</v>
      </c>
      <c r="C17" s="75">
        <v>17689</v>
      </c>
      <c r="D17" s="19" t="s">
        <v>266</v>
      </c>
      <c r="E17" s="29">
        <v>45821</v>
      </c>
      <c r="F17" s="76">
        <v>512</v>
      </c>
      <c r="G17" s="51">
        <v>800</v>
      </c>
      <c r="H17" s="51"/>
      <c r="I17" s="51"/>
      <c r="J17" s="108"/>
      <c r="K17" s="51"/>
      <c r="L17" s="51"/>
      <c r="M17" s="51"/>
      <c r="N17" s="109">
        <f t="shared" ref="N17:N35" si="1">SUM(G17:M17)</f>
        <v>800</v>
      </c>
      <c r="O17" s="29"/>
      <c r="P17" s="25"/>
      <c r="Q17" s="48"/>
    </row>
    <row r="18" s="1" customFormat="1" customHeight="1" spans="1:17">
      <c r="A18" s="29">
        <v>45817</v>
      </c>
      <c r="B18" s="29">
        <v>45819</v>
      </c>
      <c r="C18" s="75">
        <v>17696</v>
      </c>
      <c r="D18" s="19" t="s">
        <v>267</v>
      </c>
      <c r="E18" s="29">
        <v>45819</v>
      </c>
      <c r="F18" s="76">
        <v>510</v>
      </c>
      <c r="G18" s="51"/>
      <c r="H18" s="51"/>
      <c r="I18" s="51"/>
      <c r="J18" s="108"/>
      <c r="K18" s="51"/>
      <c r="L18" s="51"/>
      <c r="M18" s="51">
        <v>450</v>
      </c>
      <c r="N18" s="109">
        <f t="shared" si="1"/>
        <v>450</v>
      </c>
      <c r="O18" s="29"/>
      <c r="P18" s="25"/>
      <c r="Q18" s="48"/>
    </row>
    <row r="19" s="1" customFormat="1" customHeight="1" spans="1:17">
      <c r="A19" s="29">
        <v>45818</v>
      </c>
      <c r="B19" s="29">
        <v>45818</v>
      </c>
      <c r="C19" s="75" t="s">
        <v>268</v>
      </c>
      <c r="D19" s="19" t="s">
        <v>269</v>
      </c>
      <c r="E19" s="29">
        <v>45818</v>
      </c>
      <c r="F19" s="76">
        <v>509</v>
      </c>
      <c r="G19" s="51"/>
      <c r="H19" s="51"/>
      <c r="I19" s="51"/>
      <c r="J19" s="108">
        <v>880</v>
      </c>
      <c r="K19" s="51"/>
      <c r="L19" s="51"/>
      <c r="M19" s="51"/>
      <c r="N19" s="109">
        <f t="shared" si="1"/>
        <v>880</v>
      </c>
      <c r="O19" s="29"/>
      <c r="P19" s="25"/>
      <c r="Q19" s="48"/>
    </row>
    <row r="20" s="1" customFormat="1" customHeight="1" spans="1:17">
      <c r="A20" s="29">
        <v>45819</v>
      </c>
      <c r="B20" s="29">
        <v>45824</v>
      </c>
      <c r="C20" s="75">
        <v>17701</v>
      </c>
      <c r="D20" s="19" t="s">
        <v>270</v>
      </c>
      <c r="E20" s="29">
        <v>45824</v>
      </c>
      <c r="F20" s="76">
        <v>514</v>
      </c>
      <c r="G20" s="51"/>
      <c r="H20" s="51"/>
      <c r="I20" s="51"/>
      <c r="J20" s="108"/>
      <c r="K20" s="51"/>
      <c r="L20" s="51">
        <v>500</v>
      </c>
      <c r="M20" s="51">
        <v>800</v>
      </c>
      <c r="N20" s="109">
        <f t="shared" si="1"/>
        <v>1300</v>
      </c>
      <c r="O20" s="29"/>
      <c r="P20" s="25"/>
      <c r="Q20" s="48"/>
    </row>
    <row r="21" s="1" customFormat="1" customHeight="1" spans="1:17">
      <c r="A21" s="29">
        <v>45819</v>
      </c>
      <c r="B21" s="29">
        <v>45819</v>
      </c>
      <c r="C21" s="75" t="s">
        <v>271</v>
      </c>
      <c r="D21" s="19" t="s">
        <v>272</v>
      </c>
      <c r="E21" s="29">
        <v>45819</v>
      </c>
      <c r="F21" s="76">
        <v>511</v>
      </c>
      <c r="G21" s="51"/>
      <c r="H21" s="51"/>
      <c r="I21" s="51"/>
      <c r="J21" s="108">
        <v>2200</v>
      </c>
      <c r="K21" s="51"/>
      <c r="L21" s="51"/>
      <c r="M21" s="51"/>
      <c r="N21" s="109">
        <f t="shared" si="1"/>
        <v>2200</v>
      </c>
      <c r="O21" s="29"/>
      <c r="P21" s="25" t="s">
        <v>273</v>
      </c>
      <c r="Q21" s="48"/>
    </row>
    <row r="22" s="1" customFormat="1" customHeight="1" spans="1:17">
      <c r="A22" s="29">
        <v>45821</v>
      </c>
      <c r="B22" s="29">
        <v>45822</v>
      </c>
      <c r="C22" s="75">
        <v>17717</v>
      </c>
      <c r="D22" s="19" t="s">
        <v>274</v>
      </c>
      <c r="E22" s="29">
        <v>45824</v>
      </c>
      <c r="F22" s="76">
        <v>517</v>
      </c>
      <c r="G22" s="51"/>
      <c r="H22" s="51"/>
      <c r="I22" s="51"/>
      <c r="J22" s="108"/>
      <c r="K22" s="51"/>
      <c r="L22" s="51">
        <v>8500</v>
      </c>
      <c r="M22" s="51"/>
      <c r="N22" s="109">
        <f t="shared" si="1"/>
        <v>8500</v>
      </c>
      <c r="O22" s="29"/>
      <c r="P22" s="25"/>
      <c r="Q22" s="48"/>
    </row>
    <row r="23" s="1" customFormat="1" customHeight="1" spans="1:17">
      <c r="A23" s="29">
        <v>45822</v>
      </c>
      <c r="B23" s="29">
        <v>45824</v>
      </c>
      <c r="C23" s="75">
        <v>17720</v>
      </c>
      <c r="D23" s="19" t="s">
        <v>275</v>
      </c>
      <c r="E23" s="29">
        <v>45824</v>
      </c>
      <c r="F23" s="76">
        <v>513</v>
      </c>
      <c r="G23" s="51">
        <v>800</v>
      </c>
      <c r="H23" s="51"/>
      <c r="I23" s="51"/>
      <c r="J23" s="108"/>
      <c r="K23" s="51"/>
      <c r="L23" s="51"/>
      <c r="M23" s="51"/>
      <c r="N23" s="109">
        <f t="shared" si="1"/>
        <v>800</v>
      </c>
      <c r="O23" s="29"/>
      <c r="P23" s="25"/>
      <c r="Q23" s="48"/>
    </row>
    <row r="24" s="1" customFormat="1" customHeight="1" spans="1:17">
      <c r="A24" s="29">
        <v>45825</v>
      </c>
      <c r="B24" s="29">
        <v>45825</v>
      </c>
      <c r="C24" s="75">
        <v>17796</v>
      </c>
      <c r="D24" s="19" t="s">
        <v>276</v>
      </c>
      <c r="E24" s="29">
        <v>45825</v>
      </c>
      <c r="F24" s="76">
        <v>515</v>
      </c>
      <c r="G24" s="51"/>
      <c r="H24" s="51"/>
      <c r="I24" s="51"/>
      <c r="J24" s="108">
        <v>1760</v>
      </c>
      <c r="K24" s="51"/>
      <c r="L24" s="51"/>
      <c r="M24" s="51"/>
      <c r="N24" s="109">
        <f t="shared" si="1"/>
        <v>1760</v>
      </c>
      <c r="O24" s="29"/>
      <c r="P24" s="25"/>
      <c r="Q24" s="48"/>
    </row>
    <row r="25" s="1" customFormat="1" customHeight="1" spans="1:17">
      <c r="A25" s="29">
        <v>45825</v>
      </c>
      <c r="B25" s="29">
        <v>45825</v>
      </c>
      <c r="C25" s="75">
        <v>17797</v>
      </c>
      <c r="D25" s="19" t="s">
        <v>277</v>
      </c>
      <c r="E25" s="29">
        <v>45825</v>
      </c>
      <c r="F25" s="76">
        <v>516</v>
      </c>
      <c r="G25" s="51"/>
      <c r="H25" s="51"/>
      <c r="I25" s="51"/>
      <c r="J25" s="108">
        <v>880</v>
      </c>
      <c r="K25" s="51"/>
      <c r="L25" s="51"/>
      <c r="M25" s="51"/>
      <c r="N25" s="109">
        <f t="shared" si="1"/>
        <v>880</v>
      </c>
      <c r="O25" s="29"/>
      <c r="P25" s="25"/>
      <c r="Q25" s="48"/>
    </row>
    <row r="26" s="1" customFormat="1" customHeight="1" spans="1:17">
      <c r="A26" s="29">
        <v>45822</v>
      </c>
      <c r="B26" s="29">
        <v>45826</v>
      </c>
      <c r="C26" s="75">
        <v>17721</v>
      </c>
      <c r="D26" s="19" t="s">
        <v>278</v>
      </c>
      <c r="E26" s="29">
        <v>45826</v>
      </c>
      <c r="F26" s="76">
        <v>519</v>
      </c>
      <c r="G26" s="51"/>
      <c r="H26" s="51"/>
      <c r="I26" s="51"/>
      <c r="J26" s="108"/>
      <c r="K26" s="51"/>
      <c r="L26" s="51">
        <v>570</v>
      </c>
      <c r="M26" s="51">
        <v>1045</v>
      </c>
      <c r="N26" s="109">
        <f t="shared" si="1"/>
        <v>1615</v>
      </c>
      <c r="O26" s="29"/>
      <c r="P26" s="25"/>
      <c r="Q26" s="48"/>
    </row>
    <row r="27" s="1" customFormat="1" customHeight="1" spans="1:17">
      <c r="A27" s="29">
        <v>45824</v>
      </c>
      <c r="B27" s="29">
        <v>45827</v>
      </c>
      <c r="C27" s="75">
        <v>17766</v>
      </c>
      <c r="D27" s="19" t="s">
        <v>279</v>
      </c>
      <c r="E27" s="29">
        <v>45826</v>
      </c>
      <c r="F27" s="76">
        <v>521</v>
      </c>
      <c r="G27" s="51"/>
      <c r="H27" s="51"/>
      <c r="I27" s="51"/>
      <c r="J27" s="108"/>
      <c r="K27" s="51"/>
      <c r="L27" s="51">
        <v>6600</v>
      </c>
      <c r="M27" s="51">
        <v>1800</v>
      </c>
      <c r="N27" s="109">
        <f t="shared" si="1"/>
        <v>8400</v>
      </c>
      <c r="O27" s="29"/>
      <c r="P27" s="25"/>
      <c r="Q27" s="48"/>
    </row>
    <row r="28" s="1" customFormat="1" customHeight="1" spans="1:17">
      <c r="A28" s="29">
        <v>45824</v>
      </c>
      <c r="B28" s="29">
        <v>45833</v>
      </c>
      <c r="C28" s="75">
        <v>17767</v>
      </c>
      <c r="D28" s="19" t="s">
        <v>280</v>
      </c>
      <c r="E28" s="29">
        <v>45833</v>
      </c>
      <c r="F28" s="76">
        <v>529</v>
      </c>
      <c r="G28" s="51">
        <v>800</v>
      </c>
      <c r="H28" s="51"/>
      <c r="I28" s="51"/>
      <c r="J28" s="108"/>
      <c r="K28" s="51"/>
      <c r="L28" s="51"/>
      <c r="M28" s="51"/>
      <c r="N28" s="109">
        <f t="shared" si="1"/>
        <v>800</v>
      </c>
      <c r="O28" s="29"/>
      <c r="P28" s="25"/>
      <c r="Q28" s="48"/>
    </row>
    <row r="29" s="1" customFormat="1" customHeight="1" spans="1:17">
      <c r="A29" s="29">
        <v>45824</v>
      </c>
      <c r="B29" s="29">
        <v>45833</v>
      </c>
      <c r="C29" s="75">
        <v>17768</v>
      </c>
      <c r="D29" s="19" t="s">
        <v>280</v>
      </c>
      <c r="E29" s="29">
        <v>45833</v>
      </c>
      <c r="F29" s="76">
        <v>529</v>
      </c>
      <c r="G29" s="51"/>
      <c r="H29" s="51"/>
      <c r="I29" s="51"/>
      <c r="J29" s="108"/>
      <c r="K29" s="51"/>
      <c r="L29" s="51">
        <v>715</v>
      </c>
      <c r="M29" s="51">
        <v>900</v>
      </c>
      <c r="N29" s="109">
        <f t="shared" si="1"/>
        <v>1615</v>
      </c>
      <c r="O29" s="29"/>
      <c r="P29" s="25"/>
      <c r="Q29" s="48"/>
    </row>
    <row r="30" s="1" customFormat="1" customHeight="1" spans="1:17">
      <c r="A30" s="29">
        <v>45825</v>
      </c>
      <c r="B30" s="29">
        <v>45829</v>
      </c>
      <c r="C30" s="75">
        <v>17817</v>
      </c>
      <c r="D30" s="19" t="s">
        <v>281</v>
      </c>
      <c r="E30" s="29">
        <v>45829</v>
      </c>
      <c r="F30" s="76">
        <v>524</v>
      </c>
      <c r="G30" s="51"/>
      <c r="H30" s="51"/>
      <c r="I30" s="51"/>
      <c r="J30" s="108"/>
      <c r="K30" s="51"/>
      <c r="L30" s="51"/>
      <c r="M30" s="51">
        <v>600</v>
      </c>
      <c r="N30" s="109">
        <f t="shared" si="1"/>
        <v>600</v>
      </c>
      <c r="O30" s="29"/>
      <c r="P30" s="25"/>
      <c r="Q30" s="48"/>
    </row>
    <row r="31" s="1" customFormat="1" customHeight="1" spans="1:17">
      <c r="A31" s="29">
        <v>45825</v>
      </c>
      <c r="B31" s="29">
        <v>45828</v>
      </c>
      <c r="C31" s="75">
        <v>17820</v>
      </c>
      <c r="D31" s="19" t="s">
        <v>282</v>
      </c>
      <c r="E31" s="29">
        <v>45828</v>
      </c>
      <c r="F31" s="76">
        <v>522</v>
      </c>
      <c r="G31" s="51">
        <v>1500</v>
      </c>
      <c r="H31" s="51"/>
      <c r="I31" s="51"/>
      <c r="J31" s="108"/>
      <c r="K31" s="51"/>
      <c r="L31" s="51"/>
      <c r="M31" s="51"/>
      <c r="N31" s="109">
        <f t="shared" si="1"/>
        <v>1500</v>
      </c>
      <c r="O31" s="29"/>
      <c r="P31" s="25"/>
      <c r="Q31" s="48"/>
    </row>
    <row r="32" s="1" customFormat="1" customHeight="1" spans="1:17">
      <c r="A32" s="29">
        <v>45825</v>
      </c>
      <c r="B32" s="29">
        <v>45827</v>
      </c>
      <c r="C32" s="75">
        <v>17823</v>
      </c>
      <c r="D32" s="19" t="s">
        <v>283</v>
      </c>
      <c r="E32" s="29">
        <v>45827</v>
      </c>
      <c r="F32" s="76">
        <v>520</v>
      </c>
      <c r="G32" s="51"/>
      <c r="H32" s="51"/>
      <c r="I32" s="51"/>
      <c r="J32" s="108"/>
      <c r="K32" s="51"/>
      <c r="L32" s="51"/>
      <c r="M32" s="51">
        <v>450</v>
      </c>
      <c r="N32" s="109">
        <f t="shared" si="1"/>
        <v>450</v>
      </c>
      <c r="O32" s="29"/>
      <c r="P32" s="25"/>
      <c r="Q32" s="48"/>
    </row>
    <row r="33" s="1" customFormat="1" customHeight="1" spans="1:17">
      <c r="A33" s="29">
        <v>45826</v>
      </c>
      <c r="B33" s="29">
        <v>45828</v>
      </c>
      <c r="C33" s="75">
        <v>17848</v>
      </c>
      <c r="D33" s="19" t="s">
        <v>284</v>
      </c>
      <c r="E33" s="29">
        <v>45828</v>
      </c>
      <c r="F33" s="76">
        <v>523</v>
      </c>
      <c r="G33" s="51"/>
      <c r="H33" s="51"/>
      <c r="I33" s="51"/>
      <c r="J33" s="108"/>
      <c r="K33" s="51"/>
      <c r="L33" s="51">
        <v>6600</v>
      </c>
      <c r="M33" s="51">
        <v>1800</v>
      </c>
      <c r="N33" s="109">
        <f t="shared" si="1"/>
        <v>8400</v>
      </c>
      <c r="O33" s="29"/>
      <c r="P33" s="25"/>
      <c r="Q33" s="48"/>
    </row>
    <row r="34" s="1" customFormat="1" customHeight="1" spans="1:17">
      <c r="A34" s="29">
        <v>45827</v>
      </c>
      <c r="B34" s="29">
        <v>45829</v>
      </c>
      <c r="C34" s="75">
        <v>17875</v>
      </c>
      <c r="D34" s="19" t="s">
        <v>285</v>
      </c>
      <c r="E34" s="29">
        <v>45829</v>
      </c>
      <c r="F34" s="76">
        <v>525</v>
      </c>
      <c r="G34" s="51">
        <v>800</v>
      </c>
      <c r="H34" s="51"/>
      <c r="I34" s="51"/>
      <c r="J34" s="108"/>
      <c r="K34" s="51"/>
      <c r="L34" s="51"/>
      <c r="M34" s="51"/>
      <c r="N34" s="109">
        <f t="shared" si="1"/>
        <v>800</v>
      </c>
      <c r="O34" s="29"/>
      <c r="P34" s="25"/>
      <c r="Q34" s="48"/>
    </row>
    <row r="35" s="1" customFormat="1" customHeight="1" spans="1:17">
      <c r="A35" s="29">
        <v>45827</v>
      </c>
      <c r="B35" s="29">
        <v>45827</v>
      </c>
      <c r="C35" s="75">
        <v>17878</v>
      </c>
      <c r="D35" s="19" t="s">
        <v>286</v>
      </c>
      <c r="E35" s="29">
        <v>45829</v>
      </c>
      <c r="F35" s="76">
        <v>527</v>
      </c>
      <c r="G35" s="51"/>
      <c r="H35" s="51"/>
      <c r="I35" s="51"/>
      <c r="J35" s="108"/>
      <c r="K35" s="51">
        <v>18385.71</v>
      </c>
      <c r="L35" s="51"/>
      <c r="M35" s="51"/>
      <c r="N35" s="109">
        <f t="shared" si="1"/>
        <v>18385.71</v>
      </c>
      <c r="O35" s="29"/>
      <c r="P35" s="25" t="s">
        <v>287</v>
      </c>
      <c r="Q35" s="48"/>
    </row>
    <row r="36" s="1" customFormat="1" customHeight="1" spans="1:17">
      <c r="A36" s="29">
        <v>45827</v>
      </c>
      <c r="B36" s="29">
        <v>45827</v>
      </c>
      <c r="C36" s="75">
        <v>17882</v>
      </c>
      <c r="D36" s="19" t="s">
        <v>288</v>
      </c>
      <c r="E36" s="29">
        <v>45829</v>
      </c>
      <c r="F36" s="76">
        <v>526</v>
      </c>
      <c r="G36" s="51"/>
      <c r="H36" s="51"/>
      <c r="I36" s="51"/>
      <c r="J36" s="108"/>
      <c r="K36" s="51"/>
      <c r="L36" s="51">
        <v>5000</v>
      </c>
      <c r="M36" s="51">
        <v>1100</v>
      </c>
      <c r="N36" s="109">
        <f t="shared" ref="N36:N57" si="2">SUM(G36:M36)</f>
        <v>6100</v>
      </c>
      <c r="O36" s="29"/>
      <c r="P36" s="25"/>
      <c r="Q36" s="48"/>
    </row>
    <row r="37" s="1" customFormat="1" customHeight="1" spans="1:17">
      <c r="A37" s="29">
        <v>45828</v>
      </c>
      <c r="B37" s="29">
        <v>45834</v>
      </c>
      <c r="C37" s="75">
        <v>17913</v>
      </c>
      <c r="D37" s="19" t="s">
        <v>283</v>
      </c>
      <c r="E37" s="29">
        <v>45834</v>
      </c>
      <c r="F37" s="76">
        <v>532</v>
      </c>
      <c r="G37" s="51"/>
      <c r="H37" s="51"/>
      <c r="I37" s="51"/>
      <c r="J37" s="108"/>
      <c r="K37" s="51"/>
      <c r="L37" s="51">
        <v>5000</v>
      </c>
      <c r="M37" s="51">
        <v>650</v>
      </c>
      <c r="N37" s="109">
        <f t="shared" si="2"/>
        <v>5650</v>
      </c>
      <c r="O37" s="29"/>
      <c r="P37" s="25"/>
      <c r="Q37" s="48"/>
    </row>
    <row r="38" s="1" customFormat="1" customHeight="1" spans="1:17">
      <c r="A38" s="29">
        <v>45828</v>
      </c>
      <c r="B38" s="29">
        <v>45831</v>
      </c>
      <c r="C38" s="75">
        <v>17917</v>
      </c>
      <c r="D38" s="19" t="s">
        <v>289</v>
      </c>
      <c r="E38" s="29">
        <v>45831</v>
      </c>
      <c r="F38" s="76">
        <v>528</v>
      </c>
      <c r="G38" s="51">
        <v>800</v>
      </c>
      <c r="H38" s="51"/>
      <c r="I38" s="51"/>
      <c r="J38" s="108"/>
      <c r="K38" s="51"/>
      <c r="L38" s="51"/>
      <c r="M38" s="51"/>
      <c r="N38" s="109">
        <f t="shared" si="2"/>
        <v>800</v>
      </c>
      <c r="O38" s="29"/>
      <c r="P38" s="25"/>
      <c r="Q38" s="48"/>
    </row>
    <row r="39" s="1" customFormat="1" customHeight="1" spans="1:17">
      <c r="A39" s="29">
        <v>45829</v>
      </c>
      <c r="B39" s="29">
        <v>45833</v>
      </c>
      <c r="C39" s="75">
        <v>17999</v>
      </c>
      <c r="D39" s="19" t="s">
        <v>290</v>
      </c>
      <c r="E39" s="29">
        <v>45836</v>
      </c>
      <c r="F39" s="76">
        <v>536</v>
      </c>
      <c r="G39" s="81">
        <v>800</v>
      </c>
      <c r="H39" s="82"/>
      <c r="I39" s="112"/>
      <c r="J39" s="82"/>
      <c r="K39" s="112"/>
      <c r="L39" s="82"/>
      <c r="M39" s="82"/>
      <c r="N39" s="109">
        <f t="shared" si="2"/>
        <v>800</v>
      </c>
      <c r="O39" s="29"/>
      <c r="P39" s="25"/>
      <c r="Q39" s="48"/>
    </row>
    <row r="40" s="1" customFormat="1" customHeight="1" spans="1:17">
      <c r="A40" s="29">
        <v>45831</v>
      </c>
      <c r="B40" s="29">
        <v>45831</v>
      </c>
      <c r="C40" s="75">
        <v>18012</v>
      </c>
      <c r="D40" s="19" t="s">
        <v>286</v>
      </c>
      <c r="E40" s="29">
        <v>45829</v>
      </c>
      <c r="F40" s="76">
        <v>527</v>
      </c>
      <c r="G40" s="51"/>
      <c r="H40" s="51"/>
      <c r="I40" s="51"/>
      <c r="J40" s="108"/>
      <c r="K40" s="51">
        <v>4596.43</v>
      </c>
      <c r="L40" s="51"/>
      <c r="M40" s="51"/>
      <c r="N40" s="109">
        <f t="shared" si="2"/>
        <v>4596.43</v>
      </c>
      <c r="O40" s="29"/>
      <c r="P40" s="25" t="s">
        <v>287</v>
      </c>
      <c r="Q40" s="48"/>
    </row>
    <row r="41" s="1" customFormat="1" customHeight="1" spans="1:17">
      <c r="A41" s="29">
        <v>45834</v>
      </c>
      <c r="B41" s="29">
        <v>45834</v>
      </c>
      <c r="C41" s="75">
        <v>18050</v>
      </c>
      <c r="D41" s="19" t="s">
        <v>291</v>
      </c>
      <c r="E41" s="29">
        <v>45834</v>
      </c>
      <c r="F41" s="76">
        <v>531</v>
      </c>
      <c r="G41" s="51"/>
      <c r="H41" s="51"/>
      <c r="I41" s="51"/>
      <c r="J41" s="51">
        <v>3520</v>
      </c>
      <c r="K41" s="51"/>
      <c r="L41" s="51"/>
      <c r="M41" s="51"/>
      <c r="N41" s="109">
        <f t="shared" si="2"/>
        <v>3520</v>
      </c>
      <c r="O41" s="29"/>
      <c r="P41" s="25"/>
      <c r="Q41" s="48"/>
    </row>
    <row r="42" s="1" customFormat="1" customHeight="1" spans="1:17">
      <c r="A42" s="29">
        <v>45833</v>
      </c>
      <c r="B42" s="29">
        <v>45835</v>
      </c>
      <c r="C42" s="75">
        <v>18018</v>
      </c>
      <c r="D42" s="19" t="s">
        <v>292</v>
      </c>
      <c r="E42" s="29">
        <v>45835</v>
      </c>
      <c r="F42" s="76">
        <v>533</v>
      </c>
      <c r="G42" s="82"/>
      <c r="H42" s="82"/>
      <c r="I42" s="112"/>
      <c r="J42" s="82"/>
      <c r="K42" s="112"/>
      <c r="L42" s="82"/>
      <c r="M42" s="81">
        <v>900</v>
      </c>
      <c r="N42" s="109">
        <f t="shared" si="2"/>
        <v>900</v>
      </c>
      <c r="O42" s="29"/>
      <c r="P42" s="25"/>
      <c r="Q42" s="48"/>
    </row>
    <row r="43" s="1" customFormat="1" customHeight="1" spans="1:17">
      <c r="A43" s="29">
        <v>45835</v>
      </c>
      <c r="B43" s="29">
        <v>45836</v>
      </c>
      <c r="C43" s="75">
        <v>18055</v>
      </c>
      <c r="D43" s="19" t="s">
        <v>293</v>
      </c>
      <c r="E43" s="29">
        <v>45836</v>
      </c>
      <c r="F43" s="76">
        <v>535</v>
      </c>
      <c r="G43" s="81">
        <v>800</v>
      </c>
      <c r="H43" s="82"/>
      <c r="I43" s="112"/>
      <c r="J43" s="81"/>
      <c r="K43" s="112"/>
      <c r="L43" s="82"/>
      <c r="M43" s="82"/>
      <c r="N43" s="109">
        <f t="shared" si="2"/>
        <v>800</v>
      </c>
      <c r="O43" s="29"/>
      <c r="P43" s="25"/>
      <c r="Q43" s="48"/>
    </row>
    <row r="44" s="1" customFormat="1" customHeight="1" spans="1:17">
      <c r="A44" s="29">
        <v>45836</v>
      </c>
      <c r="B44" s="29">
        <v>45836</v>
      </c>
      <c r="C44" s="75">
        <v>18065</v>
      </c>
      <c r="D44" s="19" t="s">
        <v>277</v>
      </c>
      <c r="E44" s="29">
        <v>45836</v>
      </c>
      <c r="F44" s="76">
        <v>534</v>
      </c>
      <c r="G44" s="81"/>
      <c r="H44" s="82"/>
      <c r="I44" s="112"/>
      <c r="J44" s="82">
        <v>1320</v>
      </c>
      <c r="K44" s="112"/>
      <c r="L44" s="82"/>
      <c r="M44" s="82"/>
      <c r="N44" s="109">
        <f t="shared" si="2"/>
        <v>1320</v>
      </c>
      <c r="O44" s="29"/>
      <c r="P44" s="25"/>
      <c r="Q44" s="48"/>
    </row>
    <row r="45" s="1" customFormat="1" customHeight="1" spans="1:17">
      <c r="A45" s="24" t="s">
        <v>41</v>
      </c>
      <c r="B45" s="83"/>
      <c r="C45" s="84"/>
      <c r="D45" s="85"/>
      <c r="E45" s="83"/>
      <c r="F45" s="86" t="s">
        <v>42</v>
      </c>
      <c r="G45" s="87">
        <f>SUM(G8:G44)</f>
        <v>9400</v>
      </c>
      <c r="H45" s="87">
        <f>SUM(H9:H44)</f>
        <v>0</v>
      </c>
      <c r="I45" s="87">
        <f>SUM(I9:I44)</f>
        <v>0</v>
      </c>
      <c r="J45" s="113">
        <f>SUM(J8:J44)</f>
        <v>10560</v>
      </c>
      <c r="K45" s="87">
        <f>SUM(K8:K44)</f>
        <v>22982.14</v>
      </c>
      <c r="L45" s="87">
        <f>SUM(L8:L44)</f>
        <v>39745</v>
      </c>
      <c r="M45" s="87">
        <f>SUM(M8:M44)</f>
        <v>18392.5</v>
      </c>
      <c r="N45" s="87">
        <f>SUM(N8:N44)</f>
        <v>101079.64</v>
      </c>
      <c r="O45" s="114"/>
      <c r="P45" s="25"/>
      <c r="Q45" s="48"/>
    </row>
    <row r="46" s="1" customFormat="1" customHeight="1" spans="1:17">
      <c r="A46" s="88"/>
      <c r="B46" s="88"/>
      <c r="C46" s="89"/>
      <c r="D46" s="90"/>
      <c r="E46" s="88"/>
      <c r="F46" s="91"/>
      <c r="G46" s="92"/>
      <c r="H46" s="92"/>
      <c r="I46" s="92"/>
      <c r="J46" s="115"/>
      <c r="K46" s="92"/>
      <c r="L46" s="92"/>
      <c r="M46" s="92"/>
      <c r="N46" s="92"/>
      <c r="O46" s="7"/>
      <c r="P46" s="40"/>
      <c r="Q46" s="48"/>
    </row>
    <row r="47" s="1" customFormat="1" customHeight="1" spans="1:17">
      <c r="A47" s="7" t="s">
        <v>0</v>
      </c>
      <c r="B47" s="7"/>
      <c r="C47" s="7"/>
      <c r="D47" s="7"/>
      <c r="E47" s="27"/>
      <c r="F47" s="7"/>
      <c r="G47" s="7"/>
      <c r="H47" s="7"/>
      <c r="I47" s="7"/>
      <c r="J47" s="105"/>
      <c r="K47" s="7"/>
      <c r="L47" s="7"/>
      <c r="M47" s="7"/>
      <c r="N47" s="7"/>
      <c r="O47" s="7"/>
      <c r="P47" s="40"/>
      <c r="Q47" s="48"/>
    </row>
    <row r="48" s="1" customFormat="1" customHeight="1" spans="1:17">
      <c r="A48" s="7" t="s">
        <v>249</v>
      </c>
      <c r="B48" s="7"/>
      <c r="C48" s="7"/>
      <c r="D48" s="7"/>
      <c r="E48" s="27"/>
      <c r="F48" s="7"/>
      <c r="G48" s="7"/>
      <c r="H48" s="7"/>
      <c r="I48" s="7"/>
      <c r="J48" s="105"/>
      <c r="K48" s="7"/>
      <c r="L48" s="7"/>
      <c r="M48" s="7"/>
      <c r="N48" s="7"/>
      <c r="O48" s="7"/>
      <c r="P48" s="40"/>
      <c r="Q48" s="48"/>
    </row>
    <row r="49" s="1" customFormat="1" customHeight="1" spans="1:17">
      <c r="A49" s="7" t="s">
        <v>2</v>
      </c>
      <c r="B49" s="7"/>
      <c r="C49" s="7"/>
      <c r="D49" s="7"/>
      <c r="E49" s="27"/>
      <c r="F49" s="7"/>
      <c r="G49" s="7"/>
      <c r="H49" s="7"/>
      <c r="I49" s="7"/>
      <c r="J49" s="105"/>
      <c r="K49" s="7"/>
      <c r="L49" s="7"/>
      <c r="M49" s="7"/>
      <c r="N49" s="7"/>
      <c r="O49" s="7"/>
      <c r="P49" s="40"/>
      <c r="Q49" s="48"/>
    </row>
    <row r="50" s="1" customFormat="1" customHeight="1" spans="1:17">
      <c r="A50" s="7"/>
      <c r="B50" s="7"/>
      <c r="C50" s="7"/>
      <c r="D50" s="7"/>
      <c r="E50" s="27"/>
      <c r="F50" s="7"/>
      <c r="G50" s="7"/>
      <c r="H50" s="7"/>
      <c r="I50" s="7"/>
      <c r="J50" s="105"/>
      <c r="K50" s="7"/>
      <c r="L50" s="7"/>
      <c r="M50" s="7"/>
      <c r="N50" s="7"/>
      <c r="O50" s="7"/>
      <c r="P50" s="40"/>
      <c r="Q50" s="48"/>
    </row>
    <row r="51" s="1" customFormat="1" customHeight="1" spans="1:17">
      <c r="A51" s="69" t="s">
        <v>43</v>
      </c>
      <c r="B51" s="69"/>
      <c r="C51" s="7"/>
      <c r="D51" s="7"/>
      <c r="E51" s="27"/>
      <c r="F51" s="7"/>
      <c r="G51" s="7"/>
      <c r="H51" s="7"/>
      <c r="I51" s="7"/>
      <c r="J51" s="105"/>
      <c r="K51" s="7"/>
      <c r="L51" s="7"/>
      <c r="M51" s="7"/>
      <c r="N51" s="7"/>
      <c r="O51" s="7"/>
      <c r="P51" s="40"/>
      <c r="Q51" s="48"/>
    </row>
    <row r="52" s="1" customFormat="1" customHeight="1" spans="1:17">
      <c r="A52" s="10" t="s">
        <v>4</v>
      </c>
      <c r="B52" s="10" t="s">
        <v>5</v>
      </c>
      <c r="C52" s="11" t="s">
        <v>6</v>
      </c>
      <c r="D52" s="11" t="s">
        <v>7</v>
      </c>
      <c r="E52" s="11" t="s">
        <v>8</v>
      </c>
      <c r="F52" s="11" t="s">
        <v>44</v>
      </c>
      <c r="G52" s="11" t="s">
        <v>10</v>
      </c>
      <c r="H52" s="13" t="s">
        <v>11</v>
      </c>
      <c r="I52" s="13"/>
      <c r="J52" s="11" t="s">
        <v>12</v>
      </c>
      <c r="K52" s="11" t="s">
        <v>13</v>
      </c>
      <c r="L52" s="41" t="s">
        <v>14</v>
      </c>
      <c r="M52" s="41"/>
      <c r="N52" s="11" t="s">
        <v>15</v>
      </c>
      <c r="O52" s="11" t="s">
        <v>16</v>
      </c>
      <c r="P52" s="11" t="s">
        <v>45</v>
      </c>
      <c r="Q52" s="11" t="s">
        <v>46</v>
      </c>
    </row>
    <row r="53" s="1" customFormat="1" customHeight="1" spans="1:17">
      <c r="A53" s="10"/>
      <c r="B53" s="10"/>
      <c r="C53" s="14"/>
      <c r="D53" s="14"/>
      <c r="E53" s="28" t="s">
        <v>18</v>
      </c>
      <c r="F53" s="28"/>
      <c r="G53" s="14"/>
      <c r="H53" s="16" t="s">
        <v>19</v>
      </c>
      <c r="I53" s="16" t="s">
        <v>20</v>
      </c>
      <c r="J53" s="14"/>
      <c r="K53" s="14"/>
      <c r="L53" s="16" t="s">
        <v>19</v>
      </c>
      <c r="M53" s="16" t="s">
        <v>20</v>
      </c>
      <c r="N53" s="14"/>
      <c r="O53" s="14"/>
      <c r="P53" s="14"/>
      <c r="Q53" s="14"/>
    </row>
    <row r="54" s="1" customFormat="1" customHeight="1" spans="1:17">
      <c r="A54" s="17">
        <v>45812</v>
      </c>
      <c r="B54" s="17">
        <v>45812</v>
      </c>
      <c r="C54" s="18" t="s">
        <v>294</v>
      </c>
      <c r="D54" s="36" t="s">
        <v>291</v>
      </c>
      <c r="E54" s="33">
        <v>45812</v>
      </c>
      <c r="F54" s="63">
        <v>48080</v>
      </c>
      <c r="G54" s="22"/>
      <c r="H54" s="22"/>
      <c r="I54" s="22"/>
      <c r="J54" s="116"/>
      <c r="K54" s="22">
        <v>51305</v>
      </c>
      <c r="L54" s="22"/>
      <c r="M54" s="22"/>
      <c r="N54" s="22">
        <f>SUM(G54:M54)</f>
        <v>51305</v>
      </c>
      <c r="O54" s="42"/>
      <c r="P54" s="25"/>
      <c r="Q54" s="17"/>
    </row>
    <row r="55" s="1" customFormat="1" customHeight="1" spans="1:17">
      <c r="A55" s="17">
        <v>45812</v>
      </c>
      <c r="B55" s="17">
        <v>45812</v>
      </c>
      <c r="C55" s="18" t="s">
        <v>295</v>
      </c>
      <c r="D55" s="36" t="s">
        <v>296</v>
      </c>
      <c r="E55" s="33">
        <v>45812</v>
      </c>
      <c r="F55" s="63">
        <v>48080</v>
      </c>
      <c r="G55" s="22"/>
      <c r="H55" s="22"/>
      <c r="I55" s="22"/>
      <c r="J55" s="116">
        <v>10560</v>
      </c>
      <c r="K55" s="22"/>
      <c r="L55" s="22"/>
      <c r="M55" s="22"/>
      <c r="N55" s="22">
        <f t="shared" ref="N55:N74" si="3">SUM(G55:M55)</f>
        <v>10560</v>
      </c>
      <c r="O55" s="42"/>
      <c r="P55" s="25"/>
      <c r="Q55" s="17"/>
    </row>
    <row r="56" s="1" customFormat="1" customHeight="1" spans="1:17">
      <c r="A56" s="29">
        <v>45812</v>
      </c>
      <c r="B56" s="29">
        <v>45812</v>
      </c>
      <c r="C56" s="18" t="s">
        <v>297</v>
      </c>
      <c r="D56" s="19" t="s">
        <v>298</v>
      </c>
      <c r="E56" s="33">
        <v>45840</v>
      </c>
      <c r="F56" s="63">
        <v>48088</v>
      </c>
      <c r="G56" s="22"/>
      <c r="H56" s="22"/>
      <c r="I56" s="22"/>
      <c r="J56" s="116"/>
      <c r="K56" s="22">
        <v>22125</v>
      </c>
      <c r="L56" s="22"/>
      <c r="M56" s="22"/>
      <c r="N56" s="22">
        <f t="shared" si="3"/>
        <v>22125</v>
      </c>
      <c r="O56" s="42"/>
      <c r="P56" s="25"/>
      <c r="Q56" s="17"/>
    </row>
    <row r="57" s="1" customFormat="1" customHeight="1" spans="1:17">
      <c r="A57" s="17">
        <v>45818</v>
      </c>
      <c r="B57" s="17">
        <v>45818</v>
      </c>
      <c r="C57" s="18" t="s">
        <v>268</v>
      </c>
      <c r="D57" s="36" t="s">
        <v>269</v>
      </c>
      <c r="E57" s="33">
        <v>45818</v>
      </c>
      <c r="F57" s="63">
        <v>48083</v>
      </c>
      <c r="G57" s="22"/>
      <c r="H57" s="22"/>
      <c r="I57" s="22"/>
      <c r="J57" s="116">
        <v>7656</v>
      </c>
      <c r="K57" s="22"/>
      <c r="L57" s="22"/>
      <c r="M57" s="22"/>
      <c r="N57" s="22">
        <f t="shared" si="3"/>
        <v>7656</v>
      </c>
      <c r="O57" s="42"/>
      <c r="P57" s="25"/>
      <c r="Q57" s="17"/>
    </row>
    <row r="58" s="1" customFormat="1" customHeight="1" spans="1:17">
      <c r="A58" s="17">
        <v>45818</v>
      </c>
      <c r="B58" s="17">
        <v>45818</v>
      </c>
      <c r="C58" s="18" t="s">
        <v>299</v>
      </c>
      <c r="D58" s="36" t="s">
        <v>269</v>
      </c>
      <c r="E58" s="33">
        <v>45818</v>
      </c>
      <c r="F58" s="63">
        <v>48084</v>
      </c>
      <c r="G58" s="22"/>
      <c r="H58" s="22"/>
      <c r="I58" s="22"/>
      <c r="J58" s="116"/>
      <c r="K58" s="22">
        <v>20440</v>
      </c>
      <c r="L58" s="22"/>
      <c r="M58" s="22"/>
      <c r="N58" s="22">
        <f t="shared" si="3"/>
        <v>20440</v>
      </c>
      <c r="O58" s="42"/>
      <c r="P58" s="25"/>
      <c r="Q58" s="17"/>
    </row>
    <row r="59" s="2" customFormat="1" ht="15" customHeight="1" spans="1:17">
      <c r="A59" s="33">
        <v>45819</v>
      </c>
      <c r="B59" s="33">
        <v>45819</v>
      </c>
      <c r="C59" s="31" t="s">
        <v>271</v>
      </c>
      <c r="D59" s="93" t="s">
        <v>272</v>
      </c>
      <c r="E59" s="33">
        <v>45819</v>
      </c>
      <c r="F59" s="63">
        <v>48085</v>
      </c>
      <c r="G59" s="44"/>
      <c r="H59" s="44"/>
      <c r="I59" s="44"/>
      <c r="J59" s="66">
        <v>45408</v>
      </c>
      <c r="K59" s="44"/>
      <c r="L59" s="44"/>
      <c r="M59" s="44"/>
      <c r="N59" s="44">
        <f t="shared" si="3"/>
        <v>45408</v>
      </c>
      <c r="O59" s="45"/>
      <c r="P59" s="46"/>
      <c r="Q59" s="33"/>
    </row>
    <row r="60" s="1" customFormat="1" customHeight="1" spans="1:17">
      <c r="A60" s="17">
        <v>45836</v>
      </c>
      <c r="B60" s="17">
        <v>45836</v>
      </c>
      <c r="C60" s="94">
        <v>18064</v>
      </c>
      <c r="D60" s="36" t="s">
        <v>300</v>
      </c>
      <c r="E60" s="33"/>
      <c r="F60" s="63">
        <v>48087</v>
      </c>
      <c r="G60" s="22"/>
      <c r="H60" s="22"/>
      <c r="I60" s="22"/>
      <c r="J60" s="22"/>
      <c r="K60" s="22">
        <v>87500</v>
      </c>
      <c r="L60" s="22"/>
      <c r="M60" s="22"/>
      <c r="N60" s="22">
        <f t="shared" si="3"/>
        <v>87500</v>
      </c>
      <c r="O60" s="42"/>
      <c r="P60" s="25"/>
      <c r="Q60" s="17"/>
    </row>
    <row r="61" s="1" customFormat="1" customHeight="1" spans="1:17">
      <c r="A61" s="24" t="s">
        <v>15</v>
      </c>
      <c r="B61" s="19"/>
      <c r="C61" s="25"/>
      <c r="D61" s="36"/>
      <c r="E61" s="33"/>
      <c r="F61" s="53"/>
      <c r="G61" s="26">
        <f t="shared" ref="G61:N61" si="4">SUM(G54:G60)</f>
        <v>0</v>
      </c>
      <c r="H61" s="26">
        <f t="shared" si="4"/>
        <v>0</v>
      </c>
      <c r="I61" s="26">
        <f t="shared" si="4"/>
        <v>0</v>
      </c>
      <c r="J61" s="117">
        <f t="shared" si="4"/>
        <v>63624</v>
      </c>
      <c r="K61" s="26">
        <f t="shared" si="4"/>
        <v>181370</v>
      </c>
      <c r="L61" s="26">
        <f t="shared" si="4"/>
        <v>0</v>
      </c>
      <c r="M61" s="26">
        <f t="shared" si="4"/>
        <v>0</v>
      </c>
      <c r="N61" s="26">
        <f t="shared" si="4"/>
        <v>244994</v>
      </c>
      <c r="O61" s="42"/>
      <c r="P61" s="25"/>
      <c r="Q61" s="17"/>
    </row>
    <row r="62" s="1" customFormat="1" customHeight="1" spans="1:17">
      <c r="A62" s="90" t="s">
        <v>53</v>
      </c>
      <c r="B62" s="24"/>
      <c r="C62" s="95"/>
      <c r="D62" s="24"/>
      <c r="E62" s="33"/>
      <c r="F62" s="53"/>
      <c r="G62" s="96">
        <f t="shared" ref="G62:N62" si="5">G45+G61</f>
        <v>9400</v>
      </c>
      <c r="H62" s="96">
        <f t="shared" si="5"/>
        <v>0</v>
      </c>
      <c r="I62" s="96">
        <f t="shared" si="5"/>
        <v>0</v>
      </c>
      <c r="J62" s="118">
        <f t="shared" si="5"/>
        <v>74184</v>
      </c>
      <c r="K62" s="96">
        <f t="shared" si="5"/>
        <v>204352.14</v>
      </c>
      <c r="L62" s="96">
        <f t="shared" si="5"/>
        <v>39745</v>
      </c>
      <c r="M62" s="96">
        <f t="shared" si="5"/>
        <v>18392.5</v>
      </c>
      <c r="N62" s="96">
        <f t="shared" si="5"/>
        <v>346073.64</v>
      </c>
      <c r="O62" s="42"/>
      <c r="P62" s="25"/>
      <c r="Q62" s="17"/>
    </row>
    <row r="63" s="1" customFormat="1" customHeight="1" spans="1:17">
      <c r="A63" s="90"/>
      <c r="B63" s="97"/>
      <c r="C63" s="98"/>
      <c r="D63" s="97"/>
      <c r="E63" s="99"/>
      <c r="F63" s="97"/>
      <c r="G63" s="100"/>
      <c r="H63" s="100"/>
      <c r="I63" s="100"/>
      <c r="J63" s="119"/>
      <c r="K63" s="100"/>
      <c r="L63" s="100"/>
      <c r="M63" s="100"/>
      <c r="N63" s="100"/>
      <c r="O63" s="120"/>
      <c r="P63" s="40"/>
      <c r="Q63" s="122"/>
    </row>
    <row r="64" s="1" customFormat="1" customHeight="1" spans="1:17">
      <c r="A64" s="101"/>
      <c r="B64" s="101"/>
      <c r="C64" s="102"/>
      <c r="D64" s="103"/>
      <c r="E64" s="103"/>
      <c r="F64" s="102"/>
      <c r="G64" s="104"/>
      <c r="H64" s="104"/>
      <c r="I64" s="48"/>
      <c r="J64" s="40"/>
      <c r="K64" s="48"/>
      <c r="L64" s="48"/>
      <c r="M64" s="48"/>
      <c r="N64" s="48"/>
      <c r="O64" s="48"/>
      <c r="P64" s="40"/>
      <c r="Q64" s="48"/>
    </row>
    <row r="65" s="1" customFormat="1" customHeight="1" spans="1:17">
      <c r="A65" s="101"/>
      <c r="B65" s="101"/>
      <c r="C65" s="102"/>
      <c r="D65" s="103"/>
      <c r="E65" s="103"/>
      <c r="F65" s="102"/>
      <c r="G65" s="104"/>
      <c r="H65" s="104"/>
      <c r="I65" s="48"/>
      <c r="J65" s="40"/>
      <c r="K65" s="48"/>
      <c r="L65" s="48"/>
      <c r="M65" s="48"/>
      <c r="N65" s="48"/>
      <c r="O65" s="48"/>
      <c r="P65" s="40"/>
      <c r="Q65" s="48"/>
    </row>
    <row r="66" s="1" customFormat="1" customHeight="1" spans="1:17">
      <c r="A66" s="48"/>
      <c r="B66" s="48"/>
      <c r="C66" s="48"/>
      <c r="D66" s="48"/>
      <c r="E66" s="123"/>
      <c r="F66" s="48"/>
      <c r="G66" s="48"/>
      <c r="H66" s="48"/>
      <c r="I66" s="48"/>
      <c r="J66" s="40"/>
      <c r="K66" s="48"/>
      <c r="L66" s="48"/>
      <c r="M66" s="48"/>
      <c r="N66" s="48"/>
      <c r="O66" s="48"/>
      <c r="P66" s="40"/>
      <c r="Q66" s="48"/>
    </row>
    <row r="67" s="1" customFormat="1" customHeight="1" spans="1:17">
      <c r="A67" s="7" t="s">
        <v>0</v>
      </c>
      <c r="B67" s="7"/>
      <c r="C67" s="7"/>
      <c r="D67" s="7" t="s">
        <v>115</v>
      </c>
      <c r="E67" s="27"/>
      <c r="F67" s="7"/>
      <c r="G67" s="7"/>
      <c r="H67" s="7"/>
      <c r="I67" s="7"/>
      <c r="J67" s="105"/>
      <c r="K67" s="7"/>
      <c r="L67" s="7"/>
      <c r="M67" s="7"/>
      <c r="N67" s="7"/>
      <c r="O67" s="7"/>
      <c r="P67" s="40"/>
      <c r="Q67" s="48"/>
    </row>
    <row r="68" s="1" customFormat="1" customHeight="1" spans="1:17">
      <c r="A68" s="7" t="s">
        <v>249</v>
      </c>
      <c r="B68" s="7"/>
      <c r="C68" s="7"/>
      <c r="D68" s="7"/>
      <c r="E68" s="27"/>
      <c r="F68" s="7"/>
      <c r="G68" s="7"/>
      <c r="H68" s="7"/>
      <c r="I68" s="7"/>
      <c r="J68" s="105"/>
      <c r="K68" s="7"/>
      <c r="L68" s="7"/>
      <c r="M68" s="7"/>
      <c r="N68" s="7"/>
      <c r="O68" s="7"/>
      <c r="P68" s="40"/>
      <c r="Q68" s="48"/>
    </row>
    <row r="69" s="1" customFormat="1" customHeight="1" spans="1:17">
      <c r="A69" s="7" t="s">
        <v>2</v>
      </c>
      <c r="B69" s="7"/>
      <c r="C69" s="7"/>
      <c r="D69" s="7"/>
      <c r="E69" s="27"/>
      <c r="F69" s="7"/>
      <c r="G69" s="7"/>
      <c r="H69" s="7"/>
      <c r="I69" s="7"/>
      <c r="J69" s="105"/>
      <c r="K69" s="7"/>
      <c r="L69" s="7"/>
      <c r="M69" s="7"/>
      <c r="N69" s="7"/>
      <c r="O69" s="7"/>
      <c r="P69" s="40"/>
      <c r="Q69" s="48"/>
    </row>
    <row r="70" s="1" customFormat="1" customHeight="1" spans="1:17">
      <c r="A70" s="7"/>
      <c r="B70" s="7"/>
      <c r="C70" s="7"/>
      <c r="D70" s="7"/>
      <c r="E70" s="27"/>
      <c r="F70" s="7"/>
      <c r="G70" s="7"/>
      <c r="H70" s="7"/>
      <c r="I70" s="7"/>
      <c r="J70" s="105"/>
      <c r="K70" s="7"/>
      <c r="L70" s="7"/>
      <c r="M70" s="7"/>
      <c r="N70" s="7"/>
      <c r="O70" s="7"/>
      <c r="P70" s="40"/>
      <c r="Q70" s="48"/>
    </row>
    <row r="71" s="1" customFormat="1" customHeight="1" spans="1:17">
      <c r="A71" s="124" t="s">
        <v>54</v>
      </c>
      <c r="B71" s="124"/>
      <c r="C71" s="7"/>
      <c r="D71" s="7"/>
      <c r="E71" s="27"/>
      <c r="F71" s="7"/>
      <c r="G71" s="7"/>
      <c r="H71" s="7"/>
      <c r="I71" s="7"/>
      <c r="J71" s="105"/>
      <c r="K71" s="7"/>
      <c r="L71" s="7"/>
      <c r="M71" s="7"/>
      <c r="N71" s="7"/>
      <c r="O71" s="7"/>
      <c r="P71" s="40"/>
      <c r="Q71" s="48"/>
    </row>
    <row r="72" s="1" customFormat="1" customHeight="1" spans="1:17">
      <c r="A72" s="10" t="s">
        <v>4</v>
      </c>
      <c r="B72" s="10" t="s">
        <v>5</v>
      </c>
      <c r="C72" s="11" t="s">
        <v>6</v>
      </c>
      <c r="D72" s="70" t="s">
        <v>7</v>
      </c>
      <c r="E72" s="11" t="s">
        <v>8</v>
      </c>
      <c r="F72" s="71" t="s">
        <v>9</v>
      </c>
      <c r="G72" s="11" t="s">
        <v>10</v>
      </c>
      <c r="H72" s="13" t="s">
        <v>11</v>
      </c>
      <c r="I72" s="13"/>
      <c r="J72" s="10" t="s">
        <v>12</v>
      </c>
      <c r="K72" s="11" t="s">
        <v>13</v>
      </c>
      <c r="L72" s="13" t="s">
        <v>14</v>
      </c>
      <c r="M72" s="13"/>
      <c r="N72" s="10" t="s">
        <v>15</v>
      </c>
      <c r="O72" s="11" t="s">
        <v>16</v>
      </c>
      <c r="P72" s="11" t="s">
        <v>55</v>
      </c>
      <c r="Q72" s="48"/>
    </row>
    <row r="73" s="1" customFormat="1" customHeight="1" spans="1:17">
      <c r="A73" s="10"/>
      <c r="B73" s="10"/>
      <c r="C73" s="28"/>
      <c r="D73" s="125"/>
      <c r="E73" s="73" t="s">
        <v>18</v>
      </c>
      <c r="F73" s="126"/>
      <c r="G73" s="28"/>
      <c r="H73" s="49" t="s">
        <v>19</v>
      </c>
      <c r="I73" s="49" t="s">
        <v>20</v>
      </c>
      <c r="J73" s="10"/>
      <c r="K73" s="28"/>
      <c r="L73" s="49" t="s">
        <v>19</v>
      </c>
      <c r="M73" s="49" t="s">
        <v>20</v>
      </c>
      <c r="N73" s="11"/>
      <c r="O73" s="28"/>
      <c r="P73" s="28"/>
      <c r="Q73" s="48"/>
    </row>
    <row r="74" s="1" customFormat="1" customHeight="1" spans="1:17">
      <c r="A74" s="55">
        <v>45779</v>
      </c>
      <c r="B74" s="55">
        <v>45779</v>
      </c>
      <c r="C74" s="94">
        <v>16859</v>
      </c>
      <c r="D74" s="19" t="s">
        <v>272</v>
      </c>
      <c r="E74" s="127">
        <v>45817</v>
      </c>
      <c r="F74" s="37">
        <v>145110</v>
      </c>
      <c r="G74" s="56"/>
      <c r="H74" s="56"/>
      <c r="I74" s="56"/>
      <c r="J74" s="135">
        <v>12800</v>
      </c>
      <c r="K74" s="56"/>
      <c r="L74" s="56"/>
      <c r="M74" s="56"/>
      <c r="N74" s="56">
        <f>SUM(G74:M74)</f>
        <v>12800</v>
      </c>
      <c r="O74" s="136"/>
      <c r="P74" s="25"/>
      <c r="Q74" s="48"/>
    </row>
    <row r="75" s="1" customFormat="1" customHeight="1" spans="1:17">
      <c r="A75" s="55">
        <v>45779</v>
      </c>
      <c r="B75" s="55">
        <v>45779</v>
      </c>
      <c r="C75" s="94">
        <v>16860</v>
      </c>
      <c r="D75" s="19" t="s">
        <v>272</v>
      </c>
      <c r="E75" s="127">
        <v>45817</v>
      </c>
      <c r="F75" s="37">
        <v>145110</v>
      </c>
      <c r="G75" s="56"/>
      <c r="H75" s="56"/>
      <c r="I75" s="56"/>
      <c r="J75" s="135"/>
      <c r="K75" s="56">
        <v>185600</v>
      </c>
      <c r="L75" s="56"/>
      <c r="M75" s="56"/>
      <c r="N75" s="56">
        <f>SUM(G75:M75)</f>
        <v>185600</v>
      </c>
      <c r="O75" s="136"/>
      <c r="P75" s="25"/>
      <c r="Q75" s="48"/>
    </row>
    <row r="76" s="1" customFormat="1" customHeight="1" spans="1:17">
      <c r="A76" s="55">
        <v>45780</v>
      </c>
      <c r="B76" s="55">
        <v>45780</v>
      </c>
      <c r="C76" s="94">
        <v>16901</v>
      </c>
      <c r="D76" s="19" t="s">
        <v>300</v>
      </c>
      <c r="E76" s="127">
        <v>45813</v>
      </c>
      <c r="F76" s="128">
        <v>145108</v>
      </c>
      <c r="G76" s="56"/>
      <c r="H76" s="56"/>
      <c r="I76" s="56"/>
      <c r="J76" s="135"/>
      <c r="K76" s="56">
        <v>87000</v>
      </c>
      <c r="L76" s="56"/>
      <c r="M76" s="56"/>
      <c r="N76" s="56">
        <f>SUM(G76:M76)</f>
        <v>87000</v>
      </c>
      <c r="O76" s="136"/>
      <c r="P76" s="25"/>
      <c r="Q76" s="48"/>
    </row>
    <row r="77" s="1" customFormat="1" customHeight="1" spans="1:17">
      <c r="A77" s="55">
        <v>45780</v>
      </c>
      <c r="B77" s="55">
        <v>45780</v>
      </c>
      <c r="C77" s="94">
        <v>16869</v>
      </c>
      <c r="D77" s="19" t="s">
        <v>301</v>
      </c>
      <c r="E77" s="127">
        <v>45838</v>
      </c>
      <c r="F77" s="37">
        <v>145322</v>
      </c>
      <c r="G77" s="56"/>
      <c r="H77" s="56"/>
      <c r="I77" s="56"/>
      <c r="J77" s="135"/>
      <c r="K77" s="56">
        <v>228000</v>
      </c>
      <c r="L77" s="56"/>
      <c r="M77" s="56"/>
      <c r="N77" s="56">
        <f>SUM(G77:M77)</f>
        <v>228000</v>
      </c>
      <c r="O77" s="136"/>
      <c r="P77" s="25"/>
      <c r="Q77" s="48"/>
    </row>
    <row r="78" s="1" customFormat="1" customHeight="1" spans="1:17">
      <c r="A78" s="129" t="s">
        <v>60</v>
      </c>
      <c r="B78" s="130"/>
      <c r="C78" s="131"/>
      <c r="D78" s="131"/>
      <c r="E78" s="132"/>
      <c r="F78" s="133"/>
      <c r="G78" s="134">
        <f>SUM(G74:G77)</f>
        <v>0</v>
      </c>
      <c r="H78" s="134">
        <f t="shared" ref="H78:N78" si="6">SUM(H74:H77)</f>
        <v>0</v>
      </c>
      <c r="I78" s="134">
        <f t="shared" si="6"/>
        <v>0</v>
      </c>
      <c r="J78" s="137">
        <f t="shared" si="6"/>
        <v>12800</v>
      </c>
      <c r="K78" s="134">
        <f t="shared" si="6"/>
        <v>500600</v>
      </c>
      <c r="L78" s="134">
        <f t="shared" si="6"/>
        <v>0</v>
      </c>
      <c r="M78" s="134">
        <f t="shared" si="6"/>
        <v>0</v>
      </c>
      <c r="N78" s="134">
        <f t="shared" si="6"/>
        <v>513400</v>
      </c>
      <c r="O78" s="138"/>
      <c r="P78" s="139"/>
      <c r="Q78" s="48"/>
    </row>
    <row r="79" s="1" customFormat="1" customHeight="1" spans="1:17">
      <c r="A79" s="48"/>
      <c r="B79" s="48"/>
      <c r="C79" s="48"/>
      <c r="D79" s="48"/>
      <c r="E79" s="123"/>
      <c r="F79" s="48"/>
      <c r="G79" s="48"/>
      <c r="H79" s="48"/>
      <c r="I79" s="48"/>
      <c r="J79" s="40"/>
      <c r="K79" s="48"/>
      <c r="L79" s="48"/>
      <c r="M79" s="48"/>
      <c r="N79" s="48"/>
      <c r="O79" s="48"/>
      <c r="P79" s="48"/>
      <c r="Q79" s="48"/>
    </row>
    <row r="80" s="1" customFormat="1" customHeight="1" spans="1:17">
      <c r="A80" s="48"/>
      <c r="B80" s="48"/>
      <c r="C80" s="48"/>
      <c r="D80" s="48"/>
      <c r="E80" s="123"/>
      <c r="F80" s="48"/>
      <c r="G80" s="48"/>
      <c r="H80" s="48"/>
      <c r="I80" s="48"/>
      <c r="J80" s="40"/>
      <c r="K80" s="48"/>
      <c r="L80" s="48"/>
      <c r="M80" s="48"/>
      <c r="N80" s="48"/>
      <c r="O80" s="48"/>
      <c r="P80" s="48"/>
      <c r="Q80" s="48"/>
    </row>
    <row r="81" s="1" customFormat="1" customHeight="1" spans="1:17">
      <c r="A81" s="48"/>
      <c r="B81" s="48"/>
      <c r="C81" s="48"/>
      <c r="D81" s="48"/>
      <c r="E81" s="123"/>
      <c r="F81" s="48"/>
      <c r="G81" s="48"/>
      <c r="H81" s="48"/>
      <c r="I81" s="48"/>
      <c r="J81" s="40"/>
      <c r="K81" s="48"/>
      <c r="L81" s="48"/>
      <c r="M81" s="48"/>
      <c r="N81" s="48"/>
      <c r="O81" s="48"/>
      <c r="P81" s="48"/>
      <c r="Q81" s="48"/>
    </row>
    <row r="82" s="1" customFormat="1" customHeight="1" spans="1:17">
      <c r="A82" s="48"/>
      <c r="B82" s="48"/>
      <c r="C82" s="48"/>
      <c r="D82" s="48"/>
      <c r="E82" s="123"/>
      <c r="F82" s="48"/>
      <c r="G82" s="48"/>
      <c r="H82" s="48"/>
      <c r="I82" s="48"/>
      <c r="J82" s="40"/>
      <c r="K82" s="48"/>
      <c r="L82" s="48"/>
      <c r="M82" s="48"/>
      <c r="N82" s="48"/>
      <c r="O82" s="48"/>
      <c r="P82" s="48"/>
      <c r="Q82" s="48"/>
    </row>
    <row r="83" s="1" customFormat="1" customHeight="1" spans="5:17">
      <c r="E83" s="3"/>
      <c r="J83" s="68"/>
      <c r="O83" s="48"/>
      <c r="P83" s="48"/>
      <c r="Q83" s="48"/>
    </row>
  </sheetData>
  <sortState ref="A8:Q37">
    <sortCondition ref="C8:C37"/>
  </sortState>
  <mergeCells count="41">
    <mergeCell ref="H6:I6"/>
    <mergeCell ref="L6:M6"/>
    <mergeCell ref="H52:I52"/>
    <mergeCell ref="L52:M52"/>
    <mergeCell ref="A71:B71"/>
    <mergeCell ref="H72:I72"/>
    <mergeCell ref="L72:M72"/>
    <mergeCell ref="A6:A7"/>
    <mergeCell ref="A52:A53"/>
    <mergeCell ref="A72:A73"/>
    <mergeCell ref="B6:B7"/>
    <mergeCell ref="B52:B53"/>
    <mergeCell ref="B72:B73"/>
    <mergeCell ref="C6:C7"/>
    <mergeCell ref="C52:C53"/>
    <mergeCell ref="C72:C73"/>
    <mergeCell ref="D6:D7"/>
    <mergeCell ref="D52:D53"/>
    <mergeCell ref="D72:D73"/>
    <mergeCell ref="F6:F7"/>
    <mergeCell ref="F52:F53"/>
    <mergeCell ref="F72:F73"/>
    <mergeCell ref="G6:G7"/>
    <mergeCell ref="G52:G53"/>
    <mergeCell ref="G72:G73"/>
    <mergeCell ref="J6:J7"/>
    <mergeCell ref="J52:J53"/>
    <mergeCell ref="J72:J73"/>
    <mergeCell ref="K6:K7"/>
    <mergeCell ref="K52:K53"/>
    <mergeCell ref="K72:K73"/>
    <mergeCell ref="N6:N7"/>
    <mergeCell ref="N52:N53"/>
    <mergeCell ref="N72:N73"/>
    <mergeCell ref="O6:O7"/>
    <mergeCell ref="O52:O53"/>
    <mergeCell ref="O72:O73"/>
    <mergeCell ref="P6:P7"/>
    <mergeCell ref="P52:P53"/>
    <mergeCell ref="P72:P73"/>
    <mergeCell ref="Q52:Q53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9"/>
  <sheetViews>
    <sheetView topLeftCell="A194" workbookViewId="0">
      <selection activeCell="F208" sqref="F208"/>
    </sheetView>
  </sheetViews>
  <sheetFormatPr defaultColWidth="9.14285714285714" defaultRowHeight="15"/>
  <cols>
    <col min="1" max="2" width="8.21904761904762" customWidth="1"/>
    <col min="3" max="3" width="10.2190476190476" customWidth="1"/>
    <col min="4" max="4" width="34.7142857142857" customWidth="1"/>
    <col min="5" max="5" width="7.57142857142857" customWidth="1"/>
    <col min="6" max="6" width="6.71428571428571" customWidth="1"/>
    <col min="7" max="9" width="5.21904761904762" customWidth="1"/>
    <col min="10" max="10" width="8.71428571428571" customWidth="1"/>
    <col min="11" max="11" width="10.5714285714286" customWidth="1"/>
    <col min="12" max="12" width="5.21904761904762" customWidth="1"/>
    <col min="13" max="13" width="6.14285714285714" customWidth="1"/>
    <col min="14" max="14" width="10.7142857142857" customWidth="1"/>
    <col min="15" max="15" width="7.42857142857143" customWidth="1"/>
    <col min="16" max="16" width="7.71428571428571" customWidth="1"/>
    <col min="17" max="17" width="5.14285714285714" customWidth="1"/>
  </cols>
  <sheetData>
    <row r="1" spans="1:17">
      <c r="A1" s="4" t="s">
        <v>302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43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0"/>
      <c r="Q4" s="48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44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41" t="s">
        <v>14</v>
      </c>
      <c r="M5" s="41"/>
      <c r="N5" s="11" t="s">
        <v>15</v>
      </c>
      <c r="O5" s="11" t="s">
        <v>16</v>
      </c>
      <c r="P5" s="11" t="s">
        <v>45</v>
      </c>
      <c r="Q5" s="11" t="s">
        <v>46</v>
      </c>
    </row>
    <row r="6" ht="23" customHeight="1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45772</v>
      </c>
      <c r="B7" s="17">
        <v>45772</v>
      </c>
      <c r="C7" s="18" t="s">
        <v>303</v>
      </c>
      <c r="D7" s="19" t="s">
        <v>51</v>
      </c>
      <c r="E7" s="20"/>
      <c r="F7" s="21"/>
      <c r="G7" s="22"/>
      <c r="H7" s="22"/>
      <c r="I7" s="22"/>
      <c r="J7" s="22">
        <v>20</v>
      </c>
      <c r="K7" s="22"/>
      <c r="L7" s="22"/>
      <c r="M7" s="22"/>
      <c r="N7" s="22">
        <f>SUM(G7:M7)</f>
        <v>20</v>
      </c>
      <c r="O7" s="42"/>
      <c r="P7" s="25"/>
      <c r="Q7" s="17"/>
    </row>
    <row r="8" s="1" customFormat="1" ht="12.95" customHeight="1" spans="1:17">
      <c r="A8" s="17">
        <v>45777</v>
      </c>
      <c r="B8" s="17">
        <v>45777</v>
      </c>
      <c r="C8" s="18" t="s">
        <v>304</v>
      </c>
      <c r="D8" s="19" t="s">
        <v>305</v>
      </c>
      <c r="E8" s="20"/>
      <c r="F8" s="21"/>
      <c r="G8" s="22"/>
      <c r="H8" s="22"/>
      <c r="I8" s="22"/>
      <c r="J8" s="22">
        <v>5280</v>
      </c>
      <c r="K8" s="22"/>
      <c r="L8" s="22"/>
      <c r="M8" s="22"/>
      <c r="N8" s="22">
        <f>SUM(G8:M8)</f>
        <v>5280</v>
      </c>
      <c r="O8" s="42"/>
      <c r="P8" s="25"/>
      <c r="Q8" s="17"/>
    </row>
    <row r="9" s="1" customFormat="1" ht="12.95" customHeight="1" spans="1:17">
      <c r="A9" s="17">
        <v>45793</v>
      </c>
      <c r="B9" s="17">
        <v>45793</v>
      </c>
      <c r="C9" s="18" t="s">
        <v>306</v>
      </c>
      <c r="D9" s="19" t="s">
        <v>71</v>
      </c>
      <c r="E9" s="20"/>
      <c r="F9" s="21"/>
      <c r="G9" s="22"/>
      <c r="H9" s="22"/>
      <c r="I9" s="22"/>
      <c r="J9" s="22">
        <v>880</v>
      </c>
      <c r="K9" s="22"/>
      <c r="L9" s="22"/>
      <c r="M9" s="22"/>
      <c r="N9" s="22">
        <f t="shared" ref="N9:N25" si="0">SUM(G9:M9)</f>
        <v>880</v>
      </c>
      <c r="O9" s="42"/>
      <c r="P9" s="25"/>
      <c r="Q9" s="17"/>
    </row>
    <row r="10" s="1" customFormat="1" ht="12.95" customHeight="1" spans="1:17">
      <c r="A10" s="17">
        <v>45803</v>
      </c>
      <c r="B10" s="17">
        <v>45803</v>
      </c>
      <c r="C10" s="18" t="s">
        <v>307</v>
      </c>
      <c r="D10" s="19" t="s">
        <v>23</v>
      </c>
      <c r="E10" s="20"/>
      <c r="F10" s="21"/>
      <c r="G10" s="22"/>
      <c r="H10" s="22"/>
      <c r="I10" s="22"/>
      <c r="J10" s="22"/>
      <c r="K10" s="22">
        <v>15375</v>
      </c>
      <c r="L10" s="22"/>
      <c r="M10" s="22"/>
      <c r="N10" s="22">
        <f t="shared" si="0"/>
        <v>15375</v>
      </c>
      <c r="O10" s="42"/>
      <c r="P10" s="25"/>
      <c r="Q10" s="17"/>
    </row>
    <row r="11" s="1" customFormat="1" ht="12.95" customHeight="1" spans="1:17">
      <c r="A11" s="17">
        <v>45803</v>
      </c>
      <c r="B11" s="17">
        <v>45803</v>
      </c>
      <c r="C11" s="18" t="s">
        <v>308</v>
      </c>
      <c r="D11" s="19" t="s">
        <v>23</v>
      </c>
      <c r="E11" s="20"/>
      <c r="F11" s="21"/>
      <c r="G11" s="22"/>
      <c r="H11" s="22"/>
      <c r="I11" s="22"/>
      <c r="J11" s="22">
        <v>13200</v>
      </c>
      <c r="K11" s="22"/>
      <c r="L11" s="22"/>
      <c r="M11" s="22"/>
      <c r="N11" s="22">
        <f t="shared" si="0"/>
        <v>13200</v>
      </c>
      <c r="O11" s="42"/>
      <c r="P11" s="25"/>
      <c r="Q11" s="17"/>
    </row>
    <row r="12" s="1" customFormat="1" ht="12.95" customHeight="1" spans="1:17">
      <c r="A12" s="17">
        <v>45804</v>
      </c>
      <c r="B12" s="17">
        <v>45804</v>
      </c>
      <c r="C12" s="18" t="s">
        <v>309</v>
      </c>
      <c r="D12" s="19" t="s">
        <v>23</v>
      </c>
      <c r="E12" s="20"/>
      <c r="F12" s="21"/>
      <c r="G12" s="22"/>
      <c r="H12" s="22"/>
      <c r="I12" s="22"/>
      <c r="J12" s="22">
        <v>2112</v>
      </c>
      <c r="K12" s="22"/>
      <c r="L12" s="22"/>
      <c r="M12" s="22"/>
      <c r="N12" s="22">
        <f t="shared" si="0"/>
        <v>2112</v>
      </c>
      <c r="O12" s="42"/>
      <c r="P12" s="25"/>
      <c r="Q12" s="17"/>
    </row>
    <row r="13" s="1" customFormat="1" ht="12.95" customHeight="1" spans="1:17">
      <c r="A13" s="17">
        <v>45807</v>
      </c>
      <c r="B13" s="17">
        <v>45807</v>
      </c>
      <c r="C13" s="18" t="s">
        <v>310</v>
      </c>
      <c r="D13" s="19" t="s">
        <v>311</v>
      </c>
      <c r="E13" s="20"/>
      <c r="F13" s="21"/>
      <c r="G13" s="22"/>
      <c r="H13" s="22"/>
      <c r="I13" s="22"/>
      <c r="J13" s="22">
        <v>2640</v>
      </c>
      <c r="K13" s="22"/>
      <c r="L13" s="22"/>
      <c r="M13" s="22"/>
      <c r="N13" s="22">
        <f t="shared" si="0"/>
        <v>2640</v>
      </c>
      <c r="O13" s="42"/>
      <c r="P13" s="25"/>
      <c r="Q13" s="17"/>
    </row>
    <row r="14" s="1" customFormat="1" ht="12.95" customHeight="1" spans="1:17">
      <c r="A14" s="17">
        <v>45812</v>
      </c>
      <c r="B14" s="17">
        <v>45812</v>
      </c>
      <c r="C14" s="18" t="s">
        <v>47</v>
      </c>
      <c r="D14" s="19" t="s">
        <v>311</v>
      </c>
      <c r="E14" s="20"/>
      <c r="F14" s="21"/>
      <c r="G14" s="22"/>
      <c r="H14" s="22"/>
      <c r="I14" s="22"/>
      <c r="J14" s="22"/>
      <c r="K14" s="22">
        <v>50600</v>
      </c>
      <c r="L14" s="22"/>
      <c r="M14" s="22"/>
      <c r="N14" s="22">
        <f t="shared" si="0"/>
        <v>50600</v>
      </c>
      <c r="O14" s="42"/>
      <c r="P14" s="25"/>
      <c r="Q14" s="17"/>
    </row>
    <row r="15" s="1" customFormat="1" ht="12.95" customHeight="1" spans="1:17">
      <c r="A15" s="17">
        <v>45814</v>
      </c>
      <c r="B15" s="17">
        <v>45814</v>
      </c>
      <c r="C15" s="18" t="s">
        <v>48</v>
      </c>
      <c r="D15" s="19" t="s">
        <v>49</v>
      </c>
      <c r="E15" s="20"/>
      <c r="F15" s="21">
        <v>47787</v>
      </c>
      <c r="G15" s="22"/>
      <c r="H15" s="22"/>
      <c r="I15" s="22"/>
      <c r="J15" s="22">
        <v>4840</v>
      </c>
      <c r="K15" s="22"/>
      <c r="L15" s="22"/>
      <c r="M15" s="22"/>
      <c r="N15" s="22">
        <f t="shared" si="0"/>
        <v>4840</v>
      </c>
      <c r="O15" s="42"/>
      <c r="P15" s="25"/>
      <c r="Q15" s="17"/>
    </row>
    <row r="16" s="1" customFormat="1" ht="12.95" customHeight="1" spans="1:17">
      <c r="A16" s="17">
        <v>45819</v>
      </c>
      <c r="B16" s="17">
        <v>45819</v>
      </c>
      <c r="C16" s="18" t="s">
        <v>312</v>
      </c>
      <c r="D16" s="19" t="s">
        <v>50</v>
      </c>
      <c r="E16" s="20">
        <v>45819</v>
      </c>
      <c r="F16" s="21">
        <v>47789</v>
      </c>
      <c r="G16" s="22"/>
      <c r="H16" s="22"/>
      <c r="I16" s="22"/>
      <c r="J16" s="22">
        <v>10440</v>
      </c>
      <c r="K16" s="22"/>
      <c r="L16" s="22"/>
      <c r="M16" s="22"/>
      <c r="N16" s="22">
        <f t="shared" si="0"/>
        <v>10440</v>
      </c>
      <c r="O16" s="42"/>
      <c r="P16" s="25"/>
      <c r="Q16" s="17"/>
    </row>
    <row r="17" s="1" customFormat="1" ht="12.95" customHeight="1" spans="1:17">
      <c r="A17" s="17">
        <v>45819</v>
      </c>
      <c r="B17" s="17">
        <v>45819</v>
      </c>
      <c r="C17" s="18" t="s">
        <v>313</v>
      </c>
      <c r="D17" s="19" t="s">
        <v>50</v>
      </c>
      <c r="E17" s="20">
        <v>45819</v>
      </c>
      <c r="F17" s="21">
        <v>47790</v>
      </c>
      <c r="G17" s="22"/>
      <c r="H17" s="22"/>
      <c r="I17" s="22"/>
      <c r="J17" s="22"/>
      <c r="K17" s="22">
        <v>49750</v>
      </c>
      <c r="L17" s="22"/>
      <c r="M17" s="22"/>
      <c r="N17" s="22">
        <f t="shared" si="0"/>
        <v>49750</v>
      </c>
      <c r="O17" s="42"/>
      <c r="P17" s="25"/>
      <c r="Q17" s="17"/>
    </row>
    <row r="18" s="1" customFormat="1" ht="12.95" customHeight="1" spans="1:17">
      <c r="A18" s="17">
        <v>45821</v>
      </c>
      <c r="B18" s="17">
        <v>45821</v>
      </c>
      <c r="C18" s="18" t="s">
        <v>314</v>
      </c>
      <c r="D18" s="19" t="s">
        <v>51</v>
      </c>
      <c r="E18" s="20">
        <v>45821</v>
      </c>
      <c r="F18" s="21">
        <v>47791</v>
      </c>
      <c r="G18" s="22"/>
      <c r="H18" s="22"/>
      <c r="I18" s="22"/>
      <c r="J18" s="22"/>
      <c r="K18" s="22">
        <v>49750</v>
      </c>
      <c r="L18" s="22"/>
      <c r="M18" s="22"/>
      <c r="N18" s="22">
        <f t="shared" si="0"/>
        <v>49750</v>
      </c>
      <c r="O18" s="42"/>
      <c r="P18" s="25"/>
      <c r="Q18" s="17"/>
    </row>
    <row r="19" s="1" customFormat="1" ht="12.95" customHeight="1" spans="1:17">
      <c r="A19" s="17">
        <v>45825</v>
      </c>
      <c r="B19" s="17">
        <v>45825</v>
      </c>
      <c r="C19" s="18" t="s">
        <v>315</v>
      </c>
      <c r="D19" s="19" t="s">
        <v>30</v>
      </c>
      <c r="E19" s="20">
        <v>45824</v>
      </c>
      <c r="F19" s="21">
        <v>47793</v>
      </c>
      <c r="G19" s="22"/>
      <c r="H19" s="22"/>
      <c r="I19" s="22"/>
      <c r="J19" s="22">
        <v>4752</v>
      </c>
      <c r="K19" s="22"/>
      <c r="L19" s="22"/>
      <c r="M19" s="22"/>
      <c r="N19" s="22">
        <f t="shared" si="0"/>
        <v>4752</v>
      </c>
      <c r="O19" s="42"/>
      <c r="P19" s="25"/>
      <c r="Q19" s="17"/>
    </row>
    <row r="20" s="1" customFormat="1" ht="12.95" customHeight="1" spans="1:17">
      <c r="A20" s="17">
        <v>45828</v>
      </c>
      <c r="B20" s="17">
        <v>45828</v>
      </c>
      <c r="C20" s="18" t="s">
        <v>316</v>
      </c>
      <c r="D20" s="19" t="s">
        <v>49</v>
      </c>
      <c r="E20" s="20">
        <v>45828</v>
      </c>
      <c r="F20" s="21">
        <v>47794</v>
      </c>
      <c r="G20" s="22"/>
      <c r="H20" s="22"/>
      <c r="I20" s="22"/>
      <c r="J20" s="22">
        <v>18720</v>
      </c>
      <c r="K20" s="22"/>
      <c r="L20" s="22"/>
      <c r="M20" s="22"/>
      <c r="N20" s="22">
        <f t="shared" si="0"/>
        <v>18720</v>
      </c>
      <c r="O20" s="42"/>
      <c r="P20" s="25"/>
      <c r="Q20" s="17"/>
    </row>
    <row r="21" s="1" customFormat="1" ht="12.95" customHeight="1" spans="1:17">
      <c r="A21" s="17">
        <v>45834</v>
      </c>
      <c r="B21" s="17">
        <v>45834</v>
      </c>
      <c r="C21" s="23">
        <v>8916</v>
      </c>
      <c r="D21" s="19" t="s">
        <v>311</v>
      </c>
      <c r="E21" s="20"/>
      <c r="F21" s="21"/>
      <c r="G21" s="22"/>
      <c r="H21" s="22"/>
      <c r="I21" s="22"/>
      <c r="J21" s="22"/>
      <c r="K21" s="43">
        <v>199000</v>
      </c>
      <c r="L21" s="22"/>
      <c r="M21" s="22"/>
      <c r="N21" s="22">
        <f t="shared" si="0"/>
        <v>199000</v>
      </c>
      <c r="O21" s="42"/>
      <c r="P21" s="25"/>
      <c r="Q21" s="17"/>
    </row>
    <row r="22" s="1" customFormat="1" ht="12.95" customHeight="1" spans="1:17">
      <c r="A22" s="17">
        <v>45834</v>
      </c>
      <c r="B22" s="17">
        <v>45834</v>
      </c>
      <c r="C22" s="23">
        <v>8917</v>
      </c>
      <c r="D22" s="19" t="s">
        <v>311</v>
      </c>
      <c r="E22" s="20"/>
      <c r="F22" s="21"/>
      <c r="G22" s="22"/>
      <c r="H22" s="22"/>
      <c r="I22" s="22"/>
      <c r="J22" s="22">
        <v>2640</v>
      </c>
      <c r="K22" s="22"/>
      <c r="L22" s="22"/>
      <c r="M22" s="22"/>
      <c r="N22" s="22">
        <f t="shared" si="0"/>
        <v>2640</v>
      </c>
      <c r="O22" s="42"/>
      <c r="P22" s="25"/>
      <c r="Q22" s="17"/>
    </row>
    <row r="23" s="1" customFormat="1" ht="12.95" customHeight="1" spans="1:17">
      <c r="A23" s="17">
        <v>45834</v>
      </c>
      <c r="B23" s="17">
        <v>45834</v>
      </c>
      <c r="C23" s="23">
        <v>8918</v>
      </c>
      <c r="D23" s="19" t="s">
        <v>50</v>
      </c>
      <c r="E23" s="20"/>
      <c r="F23" s="21"/>
      <c r="G23" s="22"/>
      <c r="H23" s="22"/>
      <c r="I23" s="22"/>
      <c r="J23" s="22">
        <v>8000</v>
      </c>
      <c r="K23" s="22"/>
      <c r="L23" s="22"/>
      <c r="M23" s="22"/>
      <c r="N23" s="22">
        <f t="shared" si="0"/>
        <v>8000</v>
      </c>
      <c r="O23" s="42"/>
      <c r="P23" s="25"/>
      <c r="Q23" s="17"/>
    </row>
    <row r="24" s="1" customFormat="1" ht="12.95" customHeight="1" spans="1:17">
      <c r="A24" s="17">
        <v>45836</v>
      </c>
      <c r="B24" s="17">
        <v>45836</v>
      </c>
      <c r="C24" s="23">
        <v>8935</v>
      </c>
      <c r="D24" s="19" t="s">
        <v>23</v>
      </c>
      <c r="E24" s="20"/>
      <c r="F24" s="21"/>
      <c r="G24" s="22"/>
      <c r="H24" s="22"/>
      <c r="I24" s="22"/>
      <c r="J24" s="22">
        <v>3168</v>
      </c>
      <c r="K24" s="22"/>
      <c r="L24" s="22"/>
      <c r="M24" s="22"/>
      <c r="N24" s="22">
        <f t="shared" si="0"/>
        <v>3168</v>
      </c>
      <c r="O24" s="42"/>
      <c r="P24" s="25"/>
      <c r="Q24" s="17"/>
    </row>
    <row r="25" s="1" customFormat="1" ht="12.95" customHeight="1" spans="1:17">
      <c r="A25" s="17">
        <v>45836</v>
      </c>
      <c r="B25" s="17">
        <v>45836</v>
      </c>
      <c r="C25" s="23">
        <v>8936</v>
      </c>
      <c r="D25" s="19" t="s">
        <v>23</v>
      </c>
      <c r="E25" s="20"/>
      <c r="F25" s="21"/>
      <c r="G25" s="22"/>
      <c r="H25" s="22"/>
      <c r="I25" s="22"/>
      <c r="J25" s="22"/>
      <c r="K25" s="22">
        <v>3150</v>
      </c>
      <c r="L25" s="22"/>
      <c r="M25" s="22"/>
      <c r="N25" s="22">
        <f t="shared" si="0"/>
        <v>3150</v>
      </c>
      <c r="O25" s="42"/>
      <c r="P25" s="25"/>
      <c r="Q25" s="17"/>
    </row>
    <row r="26" spans="1:17">
      <c r="A26" s="24" t="s">
        <v>15</v>
      </c>
      <c r="B26" s="19"/>
      <c r="C26" s="25"/>
      <c r="D26" s="19"/>
      <c r="E26" s="20"/>
      <c r="F26" s="21"/>
      <c r="G26" s="26">
        <f>SUM(G7:G25)</f>
        <v>0</v>
      </c>
      <c r="H26" s="26">
        <f t="shared" ref="H26:N26" si="1">SUM(H7:H25)</f>
        <v>0</v>
      </c>
      <c r="I26" s="26">
        <f t="shared" si="1"/>
        <v>0</v>
      </c>
      <c r="J26" s="26">
        <f t="shared" si="1"/>
        <v>76692</v>
      </c>
      <c r="K26" s="26">
        <f t="shared" si="1"/>
        <v>367625</v>
      </c>
      <c r="L26" s="26">
        <f t="shared" si="1"/>
        <v>0</v>
      </c>
      <c r="M26" s="26">
        <f t="shared" si="1"/>
        <v>0</v>
      </c>
      <c r="N26" s="26">
        <f t="shared" si="1"/>
        <v>444317</v>
      </c>
      <c r="O26" s="42"/>
      <c r="P26" s="25"/>
      <c r="Q26" s="17"/>
    </row>
    <row r="31" spans="2:9">
      <c r="B31" t="s">
        <v>317</v>
      </c>
      <c r="I31" t="s">
        <v>318</v>
      </c>
    </row>
    <row r="33" spans="2:9">
      <c r="B33" t="s">
        <v>319</v>
      </c>
      <c r="I33" t="s">
        <v>320</v>
      </c>
    </row>
    <row r="34" spans="2:9">
      <c r="B34" t="s">
        <v>321</v>
      </c>
      <c r="I34" t="s">
        <v>322</v>
      </c>
    </row>
    <row r="41" spans="1:17">
      <c r="A41" s="4" t="s">
        <v>323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">
      <c r="A43" s="5"/>
      <c r="B43" s="5"/>
    </row>
    <row r="44" spans="1:17">
      <c r="A44" s="6" t="s">
        <v>43</v>
      </c>
      <c r="B44" s="6"/>
      <c r="C44" s="6"/>
      <c r="D44" s="7"/>
      <c r="E44" s="27"/>
      <c r="F44" s="7"/>
      <c r="G44" s="7"/>
      <c r="H44" s="7"/>
      <c r="I44" s="7"/>
      <c r="J44" s="7"/>
      <c r="K44" s="7"/>
      <c r="L44" s="7"/>
      <c r="M44" s="7"/>
      <c r="N44" s="7"/>
      <c r="O44" s="7"/>
      <c r="P44" s="40"/>
      <c r="Q44" s="48"/>
    </row>
    <row r="45" spans="1:17">
      <c r="A45" s="10" t="s">
        <v>4</v>
      </c>
      <c r="B45" s="10" t="s">
        <v>5</v>
      </c>
      <c r="C45" s="11" t="s">
        <v>6</v>
      </c>
      <c r="D45" s="11" t="s">
        <v>7</v>
      </c>
      <c r="E45" s="11" t="s">
        <v>8</v>
      </c>
      <c r="F45" s="11" t="s">
        <v>44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41" t="s">
        <v>14</v>
      </c>
      <c r="M45" s="41"/>
      <c r="N45" s="11" t="s">
        <v>15</v>
      </c>
      <c r="O45" s="11" t="s">
        <v>16</v>
      </c>
      <c r="P45" s="11" t="s">
        <v>45</v>
      </c>
      <c r="Q45" s="11" t="s">
        <v>46</v>
      </c>
    </row>
    <row r="46" ht="18" customHeight="1" spans="1:17">
      <c r="A46" s="10"/>
      <c r="B46" s="10"/>
      <c r="C46" s="14"/>
      <c r="D46" s="14"/>
      <c r="E46" s="28" t="s">
        <v>18</v>
      </c>
      <c r="F46" s="28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14"/>
    </row>
    <row r="47" s="2" customFormat="1" ht="24" customHeight="1" spans="1:17">
      <c r="A47" s="29">
        <v>45812</v>
      </c>
      <c r="B47" s="30">
        <v>45812</v>
      </c>
      <c r="C47" s="31" t="s">
        <v>324</v>
      </c>
      <c r="D47" s="32" t="s">
        <v>81</v>
      </c>
      <c r="E47" s="33"/>
      <c r="F47" s="34" t="s">
        <v>82</v>
      </c>
      <c r="G47" s="35"/>
      <c r="H47" s="35"/>
      <c r="I47" s="35"/>
      <c r="J47" s="35">
        <v>3104</v>
      </c>
      <c r="K47" s="35">
        <v>21350</v>
      </c>
      <c r="L47" s="44"/>
      <c r="M47" s="44"/>
      <c r="N47" s="44">
        <v>24454</v>
      </c>
      <c r="O47" s="45"/>
      <c r="P47" s="46"/>
      <c r="Q47" s="33"/>
    </row>
    <row r="48" s="1" customFormat="1" ht="12.95" customHeight="1" spans="1:17">
      <c r="A48" s="29">
        <v>45827</v>
      </c>
      <c r="B48" s="30">
        <v>45827</v>
      </c>
      <c r="C48" s="18" t="s">
        <v>325</v>
      </c>
      <c r="D48" s="36" t="s">
        <v>83</v>
      </c>
      <c r="E48" s="33"/>
      <c r="F48" s="37">
        <v>43745</v>
      </c>
      <c r="G48" s="38"/>
      <c r="H48" s="38"/>
      <c r="I48" s="38"/>
      <c r="J48" s="38">
        <v>8800</v>
      </c>
      <c r="K48" s="38"/>
      <c r="L48" s="22"/>
      <c r="M48" s="22"/>
      <c r="N48" s="22">
        <v>8800</v>
      </c>
      <c r="O48" s="42"/>
      <c r="P48" s="25"/>
      <c r="Q48" s="17"/>
    </row>
    <row r="49" s="1" customFormat="1" ht="12.95" customHeight="1" spans="1:17">
      <c r="A49" s="29">
        <v>45827</v>
      </c>
      <c r="B49" s="30">
        <v>45827</v>
      </c>
      <c r="C49" s="18" t="s">
        <v>326</v>
      </c>
      <c r="D49" s="36" t="s">
        <v>81</v>
      </c>
      <c r="E49" s="33"/>
      <c r="F49" s="37">
        <v>43746</v>
      </c>
      <c r="G49" s="38"/>
      <c r="H49" s="38"/>
      <c r="I49" s="38"/>
      <c r="J49" s="38"/>
      <c r="K49" s="38">
        <v>18820</v>
      </c>
      <c r="L49" s="22"/>
      <c r="M49" s="22"/>
      <c r="N49" s="22">
        <v>18820</v>
      </c>
      <c r="O49" s="42"/>
      <c r="P49" s="25"/>
      <c r="Q49" s="17"/>
    </row>
    <row r="50" spans="1:17">
      <c r="A50" s="24" t="s">
        <v>15</v>
      </c>
      <c r="B50" s="19"/>
      <c r="C50" s="25"/>
      <c r="D50" s="36"/>
      <c r="E50" s="33"/>
      <c r="F50" s="39"/>
      <c r="G50" s="26">
        <f>SUM(G47:G49)</f>
        <v>0</v>
      </c>
      <c r="H50" s="26">
        <f t="shared" ref="H50:N50" si="2">SUM(H47:H49)</f>
        <v>0</v>
      </c>
      <c r="I50" s="26">
        <f t="shared" si="2"/>
        <v>0</v>
      </c>
      <c r="J50" s="26">
        <f t="shared" si="2"/>
        <v>11904</v>
      </c>
      <c r="K50" s="26">
        <f t="shared" si="2"/>
        <v>40170</v>
      </c>
      <c r="L50" s="26">
        <f t="shared" si="2"/>
        <v>0</v>
      </c>
      <c r="M50" s="26">
        <f t="shared" si="2"/>
        <v>0</v>
      </c>
      <c r="N50" s="26">
        <f t="shared" si="2"/>
        <v>52074</v>
      </c>
      <c r="O50" s="47"/>
      <c r="P50" s="25"/>
      <c r="Q50" s="17"/>
    </row>
    <row r="55" spans="2:9">
      <c r="B55" t="s">
        <v>317</v>
      </c>
      <c r="I55" t="s">
        <v>318</v>
      </c>
    </row>
    <row r="57" spans="2:9">
      <c r="B57" t="s">
        <v>319</v>
      </c>
      <c r="I57" t="s">
        <v>320</v>
      </c>
    </row>
    <row r="58" spans="2:9">
      <c r="B58" t="s">
        <v>321</v>
      </c>
      <c r="I58" t="s">
        <v>322</v>
      </c>
    </row>
    <row r="79" spans="1:17">
      <c r="A79" s="4" t="s">
        <v>327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">
      <c r="A81" s="5"/>
    </row>
    <row r="82" spans="1:17">
      <c r="A82" s="6" t="s">
        <v>43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40"/>
      <c r="Q82" s="48"/>
    </row>
    <row r="83" spans="1:17">
      <c r="A83" s="10" t="s">
        <v>4</v>
      </c>
      <c r="B83" s="10" t="s">
        <v>5</v>
      </c>
      <c r="C83" s="11" t="s">
        <v>6</v>
      </c>
      <c r="D83" s="11" t="s">
        <v>7</v>
      </c>
      <c r="E83" s="11" t="s">
        <v>8</v>
      </c>
      <c r="F83" s="11" t="s">
        <v>44</v>
      </c>
      <c r="G83" s="11" t="s">
        <v>10</v>
      </c>
      <c r="H83" s="13" t="s">
        <v>11</v>
      </c>
      <c r="I83" s="13"/>
      <c r="J83" s="11" t="s">
        <v>12</v>
      </c>
      <c r="K83" s="11" t="s">
        <v>13</v>
      </c>
      <c r="L83" s="41" t="s">
        <v>14</v>
      </c>
      <c r="M83" s="41"/>
      <c r="N83" s="11" t="s">
        <v>15</v>
      </c>
      <c r="O83" s="11" t="s">
        <v>16</v>
      </c>
      <c r="P83" s="11" t="s">
        <v>45</v>
      </c>
      <c r="Q83" s="11" t="s">
        <v>46</v>
      </c>
    </row>
    <row r="84" spans="1:17">
      <c r="A84" s="11"/>
      <c r="B84" s="11"/>
      <c r="C84" s="28"/>
      <c r="D84" s="28"/>
      <c r="E84" s="28" t="s">
        <v>18</v>
      </c>
      <c r="F84" s="28"/>
      <c r="G84" s="28"/>
      <c r="H84" s="49" t="s">
        <v>19</v>
      </c>
      <c r="I84" s="49" t="s">
        <v>20</v>
      </c>
      <c r="J84" s="28"/>
      <c r="K84" s="28"/>
      <c r="L84" s="49" t="s">
        <v>19</v>
      </c>
      <c r="M84" s="49" t="s">
        <v>20</v>
      </c>
      <c r="N84" s="28"/>
      <c r="O84" s="28"/>
      <c r="P84" s="28"/>
      <c r="Q84" s="28"/>
    </row>
    <row r="85" s="1" customFormat="1" ht="12.95" customHeight="1" spans="1:17">
      <c r="A85" s="29">
        <v>45817</v>
      </c>
      <c r="B85" s="30">
        <v>45817</v>
      </c>
      <c r="C85" s="18" t="s">
        <v>104</v>
      </c>
      <c r="D85" s="36" t="s">
        <v>328</v>
      </c>
      <c r="E85" s="50">
        <v>45817</v>
      </c>
      <c r="F85" s="21">
        <v>46839</v>
      </c>
      <c r="G85" s="38"/>
      <c r="H85" s="51"/>
      <c r="I85" s="51"/>
      <c r="J85" s="51">
        <v>3457.14</v>
      </c>
      <c r="K85" s="51"/>
      <c r="L85" s="22"/>
      <c r="M85" s="22"/>
      <c r="N85" s="22">
        <v>3457.14</v>
      </c>
      <c r="O85" s="42"/>
      <c r="P85" s="25"/>
      <c r="Q85" s="17"/>
    </row>
    <row r="86" s="1" customFormat="1" ht="12.95" customHeight="1" spans="1:17">
      <c r="A86" s="29">
        <v>45826</v>
      </c>
      <c r="B86" s="30">
        <v>45826</v>
      </c>
      <c r="C86" s="18" t="s">
        <v>106</v>
      </c>
      <c r="D86" s="36" t="s">
        <v>51</v>
      </c>
      <c r="E86" s="50">
        <v>45826</v>
      </c>
      <c r="F86" s="21">
        <v>46841</v>
      </c>
      <c r="G86" s="38"/>
      <c r="H86" s="51"/>
      <c r="I86" s="51"/>
      <c r="J86" s="51"/>
      <c r="K86" s="51">
        <v>49750</v>
      </c>
      <c r="L86" s="22"/>
      <c r="M86" s="22"/>
      <c r="N86" s="22">
        <v>49750</v>
      </c>
      <c r="O86" s="42"/>
      <c r="P86" s="25"/>
      <c r="Q86" s="17"/>
    </row>
    <row r="87" s="1" customFormat="1" ht="12.95" customHeight="1" spans="1:17">
      <c r="A87" s="29">
        <v>45827</v>
      </c>
      <c r="B87" s="30">
        <v>45827</v>
      </c>
      <c r="C87" s="18" t="s">
        <v>107</v>
      </c>
      <c r="D87" s="36" t="s">
        <v>51</v>
      </c>
      <c r="E87" s="50">
        <v>45827</v>
      </c>
      <c r="F87" s="21">
        <v>46842</v>
      </c>
      <c r="G87" s="38"/>
      <c r="H87" s="51"/>
      <c r="I87" s="51"/>
      <c r="J87" s="51">
        <v>6664</v>
      </c>
      <c r="K87" s="51"/>
      <c r="L87" s="22"/>
      <c r="M87" s="22"/>
      <c r="N87" s="22">
        <v>6664</v>
      </c>
      <c r="O87" s="42"/>
      <c r="P87" s="25"/>
      <c r="Q87" s="17"/>
    </row>
    <row r="88" s="1" customFormat="1" ht="12.95" customHeight="1" spans="1:17">
      <c r="A88" s="29">
        <v>45827</v>
      </c>
      <c r="B88" s="30">
        <v>45827</v>
      </c>
      <c r="C88" s="18" t="s">
        <v>108</v>
      </c>
      <c r="D88" s="36" t="s">
        <v>328</v>
      </c>
      <c r="E88" s="50">
        <v>45827</v>
      </c>
      <c r="F88" s="21">
        <v>46843</v>
      </c>
      <c r="G88" s="38"/>
      <c r="H88" s="51"/>
      <c r="I88" s="51"/>
      <c r="J88" s="51"/>
      <c r="K88" s="51">
        <v>201044.64</v>
      </c>
      <c r="L88" s="22"/>
      <c r="M88" s="22"/>
      <c r="N88" s="22">
        <v>201044.64</v>
      </c>
      <c r="O88" s="42"/>
      <c r="P88" s="25"/>
      <c r="Q88" s="17"/>
    </row>
    <row r="89" s="1" customFormat="1" ht="12.95" customHeight="1" spans="1:17">
      <c r="A89" s="29">
        <v>45831</v>
      </c>
      <c r="B89" s="30">
        <v>45831</v>
      </c>
      <c r="C89" s="18" t="s">
        <v>109</v>
      </c>
      <c r="D89" s="36" t="s">
        <v>329</v>
      </c>
      <c r="E89" s="50">
        <v>45831</v>
      </c>
      <c r="F89" s="21">
        <v>46844</v>
      </c>
      <c r="G89" s="38"/>
      <c r="H89" s="51"/>
      <c r="I89" s="51"/>
      <c r="J89" s="51"/>
      <c r="K89" s="51">
        <v>9944.2</v>
      </c>
      <c r="L89" s="22"/>
      <c r="M89" s="22"/>
      <c r="N89" s="22">
        <v>9944.2</v>
      </c>
      <c r="O89" s="42"/>
      <c r="P89" s="25"/>
      <c r="Q89" s="17"/>
    </row>
    <row r="90" s="1" customFormat="1" ht="12.95" customHeight="1" spans="1:17">
      <c r="A90" s="29">
        <v>45833</v>
      </c>
      <c r="B90" s="30">
        <v>45833</v>
      </c>
      <c r="C90" s="18" t="s">
        <v>111</v>
      </c>
      <c r="D90" s="36" t="s">
        <v>51</v>
      </c>
      <c r="E90" s="50">
        <v>45833</v>
      </c>
      <c r="F90" s="21">
        <v>46846</v>
      </c>
      <c r="G90" s="38"/>
      <c r="H90" s="51"/>
      <c r="I90" s="51"/>
      <c r="J90" s="51">
        <v>880</v>
      </c>
      <c r="K90" s="51"/>
      <c r="L90" s="22"/>
      <c r="M90" s="22"/>
      <c r="N90" s="22">
        <v>880</v>
      </c>
      <c r="O90" s="42"/>
      <c r="P90" s="25"/>
      <c r="Q90" s="17"/>
    </row>
    <row r="91" s="1" customFormat="1" ht="12.95" customHeight="1" spans="1:17">
      <c r="A91" s="29">
        <v>45833</v>
      </c>
      <c r="B91" s="30">
        <v>45833</v>
      </c>
      <c r="C91" s="18" t="s">
        <v>112</v>
      </c>
      <c r="D91" s="36" t="s">
        <v>51</v>
      </c>
      <c r="E91" s="50">
        <v>45833</v>
      </c>
      <c r="F91" s="21">
        <v>46845</v>
      </c>
      <c r="G91" s="38"/>
      <c r="H91" s="51"/>
      <c r="I91" s="51"/>
      <c r="J91" s="51"/>
      <c r="K91" s="51">
        <v>49750</v>
      </c>
      <c r="L91" s="22"/>
      <c r="M91" s="22"/>
      <c r="N91" s="22">
        <v>49750</v>
      </c>
      <c r="O91" s="42"/>
      <c r="P91" s="25"/>
      <c r="Q91" s="17"/>
    </row>
    <row r="92" s="1" customFormat="1" ht="12.95" customHeight="1" spans="1:17">
      <c r="A92" s="29">
        <v>45838</v>
      </c>
      <c r="B92" s="30">
        <v>45838</v>
      </c>
      <c r="C92" s="18" t="s">
        <v>113</v>
      </c>
      <c r="D92" s="36" t="s">
        <v>51</v>
      </c>
      <c r="E92" s="50">
        <v>45838</v>
      </c>
      <c r="F92" s="21">
        <v>46847</v>
      </c>
      <c r="G92" s="38"/>
      <c r="H92" s="51"/>
      <c r="I92" s="51"/>
      <c r="J92" s="51">
        <v>13200</v>
      </c>
      <c r="K92" s="51"/>
      <c r="L92" s="22"/>
      <c r="M92" s="22"/>
      <c r="N92" s="22">
        <v>13200</v>
      </c>
      <c r="O92" s="42"/>
      <c r="P92" s="25"/>
      <c r="Q92" s="17"/>
    </row>
    <row r="93" s="1" customFormat="1" ht="12.95" customHeight="1" spans="1:17">
      <c r="A93" s="29">
        <v>45838</v>
      </c>
      <c r="B93" s="30">
        <v>45838</v>
      </c>
      <c r="C93" s="18" t="s">
        <v>114</v>
      </c>
      <c r="D93" s="36" t="s">
        <v>329</v>
      </c>
      <c r="E93" s="50">
        <v>45838</v>
      </c>
      <c r="F93" s="21">
        <v>46848</v>
      </c>
      <c r="G93" s="38"/>
      <c r="H93" s="51"/>
      <c r="I93" s="51"/>
      <c r="J93" s="51">
        <v>1571.43</v>
      </c>
      <c r="K93" s="51"/>
      <c r="L93" s="22"/>
      <c r="M93" s="22"/>
      <c r="N93" s="22">
        <v>1571.43</v>
      </c>
      <c r="O93" s="42"/>
      <c r="P93" s="25"/>
      <c r="Q93" s="17"/>
    </row>
    <row r="94" spans="1:17">
      <c r="A94" s="24" t="s">
        <v>15</v>
      </c>
      <c r="B94" s="19"/>
      <c r="C94" s="25"/>
      <c r="D94" s="36"/>
      <c r="E94" s="50"/>
      <c r="F94" s="37"/>
      <c r="G94" s="26">
        <f>SUM(G85:G93)</f>
        <v>0</v>
      </c>
      <c r="H94" s="26">
        <f t="shared" ref="H94:N94" si="3">SUM(H85:H93)</f>
        <v>0</v>
      </c>
      <c r="I94" s="26">
        <f t="shared" si="3"/>
        <v>0</v>
      </c>
      <c r="J94" s="26">
        <f t="shared" si="3"/>
        <v>25772.57</v>
      </c>
      <c r="K94" s="26">
        <f t="shared" si="3"/>
        <v>310488.84</v>
      </c>
      <c r="L94" s="26">
        <f t="shared" si="3"/>
        <v>0</v>
      </c>
      <c r="M94" s="26">
        <f t="shared" si="3"/>
        <v>0</v>
      </c>
      <c r="N94" s="26">
        <f t="shared" si="3"/>
        <v>336261.41</v>
      </c>
      <c r="O94" s="42"/>
      <c r="P94" s="25"/>
      <c r="Q94" s="17"/>
    </row>
    <row r="99" spans="2:9">
      <c r="B99" t="s">
        <v>317</v>
      </c>
      <c r="I99" t="s">
        <v>318</v>
      </c>
    </row>
    <row r="101" spans="2:9">
      <c r="B101" t="s">
        <v>319</v>
      </c>
      <c r="I101" t="s">
        <v>320</v>
      </c>
    </row>
    <row r="102" spans="2:9">
      <c r="B102" t="s">
        <v>321</v>
      </c>
      <c r="I102" t="s">
        <v>322</v>
      </c>
    </row>
    <row r="118" spans="1:17">
      <c r="A118" s="4" t="s">
        <v>330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">
      <c r="A120" s="5"/>
    </row>
    <row r="121" spans="1:17">
      <c r="A121" s="6" t="s">
        <v>43</v>
      </c>
      <c r="B121" s="6"/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40"/>
      <c r="Q121" s="48"/>
    </row>
    <row r="122" spans="1:17">
      <c r="A122" s="10" t="s">
        <v>4</v>
      </c>
      <c r="B122" s="10" t="s">
        <v>5</v>
      </c>
      <c r="C122" s="11" t="s">
        <v>6</v>
      </c>
      <c r="D122" s="11" t="s">
        <v>7</v>
      </c>
      <c r="E122" s="11" t="s">
        <v>44</v>
      </c>
      <c r="F122" s="11" t="s">
        <v>44</v>
      </c>
      <c r="G122" s="11" t="s">
        <v>10</v>
      </c>
      <c r="H122" s="13" t="s">
        <v>11</v>
      </c>
      <c r="I122" s="13"/>
      <c r="J122" s="11" t="s">
        <v>12</v>
      </c>
      <c r="K122" s="11" t="s">
        <v>13</v>
      </c>
      <c r="L122" s="41" t="s">
        <v>14</v>
      </c>
      <c r="M122" s="41"/>
      <c r="N122" s="11" t="s">
        <v>15</v>
      </c>
      <c r="O122" s="11" t="s">
        <v>16</v>
      </c>
      <c r="P122" s="11" t="s">
        <v>45</v>
      </c>
      <c r="Q122" s="11" t="s">
        <v>46</v>
      </c>
    </row>
    <row r="123" ht="15.75" spans="1:17">
      <c r="A123" s="10"/>
      <c r="B123" s="10"/>
      <c r="C123" s="14"/>
      <c r="D123" s="14"/>
      <c r="E123" s="28" t="s">
        <v>18</v>
      </c>
      <c r="F123" s="28"/>
      <c r="G123" s="14"/>
      <c r="H123" s="16" t="s">
        <v>19</v>
      </c>
      <c r="I123" s="16" t="s">
        <v>20</v>
      </c>
      <c r="J123" s="14"/>
      <c r="K123" s="14"/>
      <c r="L123" s="16" t="s">
        <v>19</v>
      </c>
      <c r="M123" s="16" t="s">
        <v>20</v>
      </c>
      <c r="N123" s="14"/>
      <c r="O123" s="14"/>
      <c r="P123" s="14"/>
      <c r="Q123" s="14"/>
    </row>
    <row r="124" s="1" customFormat="1" ht="12.95" customHeight="1" spans="1:17">
      <c r="A124" s="29">
        <v>45771</v>
      </c>
      <c r="B124" s="29">
        <v>45771</v>
      </c>
      <c r="C124" s="18" t="s">
        <v>331</v>
      </c>
      <c r="D124" s="19" t="s">
        <v>332</v>
      </c>
      <c r="E124" s="52"/>
      <c r="F124" s="37"/>
      <c r="G124" s="22"/>
      <c r="H124" s="22"/>
      <c r="I124" s="22"/>
      <c r="J124" s="22">
        <v>7680</v>
      </c>
      <c r="K124" s="22"/>
      <c r="L124" s="22"/>
      <c r="M124" s="22">
        <v>182</v>
      </c>
      <c r="N124" s="22">
        <v>7862</v>
      </c>
      <c r="O124" s="42"/>
      <c r="P124" s="25"/>
      <c r="Q124" s="17"/>
    </row>
    <row r="125" s="1" customFormat="1" ht="12.95" customHeight="1" spans="1:17">
      <c r="A125" s="29">
        <v>45812</v>
      </c>
      <c r="B125" s="29">
        <v>45812</v>
      </c>
      <c r="C125" s="18" t="s">
        <v>147</v>
      </c>
      <c r="D125" s="19" t="s">
        <v>148</v>
      </c>
      <c r="E125" s="52"/>
      <c r="F125" s="37"/>
      <c r="G125" s="22"/>
      <c r="H125" s="22"/>
      <c r="I125" s="22"/>
      <c r="J125" s="22"/>
      <c r="K125" s="22">
        <v>192000</v>
      </c>
      <c r="L125" s="22"/>
      <c r="M125" s="22"/>
      <c r="N125" s="22"/>
      <c r="O125" s="42"/>
      <c r="P125" s="25"/>
      <c r="Q125" s="17"/>
    </row>
    <row r="126" s="1" customFormat="1" ht="12.95" customHeight="1" spans="1:17">
      <c r="A126" s="29">
        <v>45812</v>
      </c>
      <c r="B126" s="29">
        <v>45812</v>
      </c>
      <c r="C126" s="18" t="s">
        <v>149</v>
      </c>
      <c r="D126" s="19" t="s">
        <v>148</v>
      </c>
      <c r="E126" s="52"/>
      <c r="F126" s="37"/>
      <c r="G126" s="22"/>
      <c r="H126" s="22"/>
      <c r="I126" s="22"/>
      <c r="J126" s="22">
        <v>16380</v>
      </c>
      <c r="K126" s="22"/>
      <c r="L126" s="22"/>
      <c r="M126" s="22"/>
      <c r="N126" s="22"/>
      <c r="O126" s="42"/>
      <c r="P126" s="25"/>
      <c r="Q126" s="17"/>
    </row>
    <row r="127" s="1" customFormat="1" ht="12.95" customHeight="1" spans="1:17">
      <c r="A127" s="29">
        <v>45812</v>
      </c>
      <c r="B127" s="29">
        <v>45812</v>
      </c>
      <c r="C127" s="18" t="s">
        <v>150</v>
      </c>
      <c r="D127" s="19" t="s">
        <v>151</v>
      </c>
      <c r="E127" s="52"/>
      <c r="F127" s="37"/>
      <c r="G127" s="22"/>
      <c r="H127" s="22"/>
      <c r="I127" s="22"/>
      <c r="J127" s="22"/>
      <c r="K127" s="22">
        <v>175560</v>
      </c>
      <c r="L127" s="22"/>
      <c r="M127" s="22"/>
      <c r="N127" s="22"/>
      <c r="O127" s="42"/>
      <c r="P127" s="25"/>
      <c r="Q127" s="17"/>
    </row>
    <row r="128" s="1" customFormat="1" ht="12.95" customHeight="1" spans="1:17">
      <c r="A128" s="29">
        <v>45812</v>
      </c>
      <c r="B128" s="29">
        <v>45812</v>
      </c>
      <c r="C128" s="18" t="s">
        <v>152</v>
      </c>
      <c r="D128" s="19" t="s">
        <v>153</v>
      </c>
      <c r="E128" s="52"/>
      <c r="F128" s="37">
        <v>48762</v>
      </c>
      <c r="G128" s="22"/>
      <c r="H128" s="22"/>
      <c r="I128" s="22"/>
      <c r="J128" s="22"/>
      <c r="K128" s="22">
        <v>180500</v>
      </c>
      <c r="L128" s="22"/>
      <c r="M128" s="22"/>
      <c r="N128" s="22"/>
      <c r="O128" s="42"/>
      <c r="P128" s="25"/>
      <c r="Q128" s="17"/>
    </row>
    <row r="129" s="1" customFormat="1" ht="12.95" customHeight="1" spans="1:17">
      <c r="A129" s="29">
        <v>45812</v>
      </c>
      <c r="B129" s="29">
        <v>45812</v>
      </c>
      <c r="C129" s="18" t="s">
        <v>154</v>
      </c>
      <c r="D129" s="19" t="s">
        <v>153</v>
      </c>
      <c r="E129" s="52"/>
      <c r="F129" s="37">
        <v>48761</v>
      </c>
      <c r="G129" s="22"/>
      <c r="H129" s="22"/>
      <c r="I129" s="22"/>
      <c r="J129" s="22">
        <v>31736</v>
      </c>
      <c r="K129" s="22"/>
      <c r="L129" s="22"/>
      <c r="M129" s="22"/>
      <c r="N129" s="22"/>
      <c r="O129" s="42"/>
      <c r="P129" s="25"/>
      <c r="Q129" s="17"/>
    </row>
    <row r="130" s="1" customFormat="1" ht="12.95" customHeight="1" spans="1:17">
      <c r="A130" s="29">
        <v>45824</v>
      </c>
      <c r="B130" s="29">
        <v>45814</v>
      </c>
      <c r="C130" s="18" t="s">
        <v>155</v>
      </c>
      <c r="D130" s="19" t="s">
        <v>156</v>
      </c>
      <c r="E130" s="52"/>
      <c r="F130" s="37"/>
      <c r="G130" s="22"/>
      <c r="H130" s="22"/>
      <c r="I130" s="22"/>
      <c r="J130" s="22">
        <v>5280</v>
      </c>
      <c r="K130" s="22"/>
      <c r="L130" s="22"/>
      <c r="M130" s="22"/>
      <c r="N130" s="22"/>
      <c r="O130" s="42"/>
      <c r="P130" s="25"/>
      <c r="Q130" s="17"/>
    </row>
    <row r="131" s="1" customFormat="1" ht="12.95" customHeight="1" spans="1:17">
      <c r="A131" s="29">
        <v>45825</v>
      </c>
      <c r="B131" s="29">
        <v>45825</v>
      </c>
      <c r="C131" s="18" t="s">
        <v>157</v>
      </c>
      <c r="D131" s="19" t="s">
        <v>156</v>
      </c>
      <c r="E131" s="52"/>
      <c r="F131" s="37"/>
      <c r="G131" s="22"/>
      <c r="H131" s="22"/>
      <c r="I131" s="22"/>
      <c r="J131" s="22">
        <v>1320</v>
      </c>
      <c r="K131" s="22"/>
      <c r="L131" s="22"/>
      <c r="M131" s="22"/>
      <c r="N131" s="22"/>
      <c r="O131" s="42"/>
      <c r="P131" s="25"/>
      <c r="Q131" s="17"/>
    </row>
    <row r="132" spans="1:17">
      <c r="A132" s="24" t="s">
        <v>15</v>
      </c>
      <c r="B132" s="19"/>
      <c r="C132" s="25"/>
      <c r="D132" s="36"/>
      <c r="E132" s="39"/>
      <c r="F132" s="53"/>
      <c r="G132" s="26">
        <f>SUM(G124:G131)</f>
        <v>0</v>
      </c>
      <c r="H132" s="26">
        <f t="shared" ref="H132:N132" si="4">SUM(H124:H131)</f>
        <v>0</v>
      </c>
      <c r="I132" s="26">
        <f t="shared" si="4"/>
        <v>0</v>
      </c>
      <c r="J132" s="26">
        <f t="shared" si="4"/>
        <v>62396</v>
      </c>
      <c r="K132" s="26">
        <f t="shared" si="4"/>
        <v>548060</v>
      </c>
      <c r="L132" s="26">
        <f t="shared" si="4"/>
        <v>0</v>
      </c>
      <c r="M132" s="26">
        <f t="shared" si="4"/>
        <v>182</v>
      </c>
      <c r="N132" s="26">
        <f t="shared" si="4"/>
        <v>7862</v>
      </c>
      <c r="O132" s="42"/>
      <c r="P132" s="25"/>
      <c r="Q132" s="17"/>
    </row>
    <row r="137" spans="2:9">
      <c r="B137" t="s">
        <v>317</v>
      </c>
      <c r="I137" t="s">
        <v>318</v>
      </c>
    </row>
    <row r="139" spans="2:9">
      <c r="B139" t="s">
        <v>319</v>
      </c>
      <c r="I139" t="s">
        <v>320</v>
      </c>
    </row>
    <row r="140" spans="2:9">
      <c r="B140" t="s">
        <v>321</v>
      </c>
      <c r="I140" t="s">
        <v>322</v>
      </c>
    </row>
    <row r="157" spans="1:17">
      <c r="A157" s="4" t="s">
        <v>333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">
      <c r="A159" s="5"/>
    </row>
    <row r="160" spans="1:17">
      <c r="A160" s="6" t="s">
        <v>43</v>
      </c>
      <c r="B160" s="6"/>
      <c r="C160" s="6"/>
      <c r="D160" s="7"/>
      <c r="E160" s="7"/>
      <c r="F160" s="54"/>
      <c r="G160" s="7"/>
      <c r="H160" s="7"/>
      <c r="I160" s="7"/>
      <c r="J160" s="7"/>
      <c r="K160" s="7"/>
      <c r="L160" s="7"/>
      <c r="M160" s="7"/>
      <c r="N160" s="7"/>
      <c r="O160" s="7"/>
      <c r="P160" s="40"/>
      <c r="Q160" s="48"/>
    </row>
    <row r="161" spans="1:17">
      <c r="A161" s="10" t="s">
        <v>4</v>
      </c>
      <c r="B161" s="10" t="s">
        <v>5</v>
      </c>
      <c r="C161" s="11" t="s">
        <v>6</v>
      </c>
      <c r="D161" s="11" t="s">
        <v>7</v>
      </c>
      <c r="E161" s="11" t="s">
        <v>44</v>
      </c>
      <c r="F161" s="11" t="s">
        <v>44</v>
      </c>
      <c r="G161" s="11" t="s">
        <v>10</v>
      </c>
      <c r="H161" s="13" t="s">
        <v>11</v>
      </c>
      <c r="I161" s="13"/>
      <c r="J161" s="11" t="s">
        <v>12</v>
      </c>
      <c r="K161" s="11" t="s">
        <v>13</v>
      </c>
      <c r="L161" s="41" t="s">
        <v>14</v>
      </c>
      <c r="M161" s="41"/>
      <c r="N161" s="11" t="s">
        <v>15</v>
      </c>
      <c r="O161" s="11" t="s">
        <v>16</v>
      </c>
      <c r="P161" s="11" t="s">
        <v>45</v>
      </c>
      <c r="Q161" s="11" t="s">
        <v>46</v>
      </c>
    </row>
    <row r="162" ht="15.75" spans="1:17">
      <c r="A162" s="10"/>
      <c r="B162" s="10"/>
      <c r="C162" s="14"/>
      <c r="D162" s="14"/>
      <c r="E162" s="28" t="s">
        <v>18</v>
      </c>
      <c r="F162" s="28"/>
      <c r="G162" s="14"/>
      <c r="H162" s="16" t="s">
        <v>19</v>
      </c>
      <c r="I162" s="16" t="s">
        <v>20</v>
      </c>
      <c r="J162" s="14"/>
      <c r="K162" s="14"/>
      <c r="L162" s="16" t="s">
        <v>19</v>
      </c>
      <c r="M162" s="16" t="s">
        <v>20</v>
      </c>
      <c r="N162" s="14"/>
      <c r="O162" s="14"/>
      <c r="P162" s="14"/>
      <c r="Q162" s="14"/>
    </row>
    <row r="163" s="1" customFormat="1" ht="12.95" customHeight="1" spans="1:17">
      <c r="A163" s="55">
        <v>45799</v>
      </c>
      <c r="B163" s="55">
        <v>45799</v>
      </c>
      <c r="C163" s="18" t="s">
        <v>334</v>
      </c>
      <c r="D163" s="36" t="s">
        <v>335</v>
      </c>
      <c r="E163" s="39"/>
      <c r="F163" s="37"/>
      <c r="G163" s="22"/>
      <c r="H163" s="56"/>
      <c r="I163" s="56"/>
      <c r="J163" s="56">
        <v>2400</v>
      </c>
      <c r="K163" s="56"/>
      <c r="L163" s="22"/>
      <c r="M163" s="22"/>
      <c r="N163" s="22">
        <v>2400</v>
      </c>
      <c r="O163" s="42"/>
      <c r="P163" s="25"/>
      <c r="Q163" s="17"/>
    </row>
    <row r="164" s="1" customFormat="1" ht="12.95" customHeight="1" spans="1:17">
      <c r="A164" s="55">
        <v>45800</v>
      </c>
      <c r="B164" s="55">
        <v>45800</v>
      </c>
      <c r="C164" s="18" t="s">
        <v>336</v>
      </c>
      <c r="D164" s="36" t="s">
        <v>337</v>
      </c>
      <c r="E164" s="39"/>
      <c r="F164" s="37"/>
      <c r="G164" s="22"/>
      <c r="H164" s="56"/>
      <c r="I164" s="56"/>
      <c r="J164" s="56">
        <v>2552</v>
      </c>
      <c r="K164" s="56"/>
      <c r="L164" s="22"/>
      <c r="M164" s="22"/>
      <c r="N164" s="22">
        <v>2552</v>
      </c>
      <c r="O164" s="42"/>
      <c r="P164" s="25"/>
      <c r="Q164" s="17"/>
    </row>
    <row r="165" s="1" customFormat="1" ht="12.95" customHeight="1" spans="1:17">
      <c r="A165" s="55">
        <v>45800</v>
      </c>
      <c r="B165" s="55">
        <v>45800</v>
      </c>
      <c r="C165" s="18" t="s">
        <v>338</v>
      </c>
      <c r="D165" s="36" t="s">
        <v>199</v>
      </c>
      <c r="E165" s="39"/>
      <c r="F165" s="37"/>
      <c r="G165" s="22"/>
      <c r="H165" s="56"/>
      <c r="I165" s="56"/>
      <c r="J165" s="56">
        <v>880</v>
      </c>
      <c r="K165" s="56"/>
      <c r="L165" s="22"/>
      <c r="M165" s="22"/>
      <c r="N165" s="22">
        <v>880</v>
      </c>
      <c r="O165" s="42"/>
      <c r="P165" s="25"/>
      <c r="Q165" s="17"/>
    </row>
    <row r="166" s="1" customFormat="1" ht="12.95" customHeight="1" spans="1:17">
      <c r="A166" s="17">
        <v>45800</v>
      </c>
      <c r="B166" s="17">
        <v>45800</v>
      </c>
      <c r="C166" s="18" t="s">
        <v>339</v>
      </c>
      <c r="D166" s="36" t="s">
        <v>199</v>
      </c>
      <c r="E166" s="39"/>
      <c r="F166" s="37"/>
      <c r="G166" s="22"/>
      <c r="H166" s="22"/>
      <c r="I166" s="22"/>
      <c r="J166" s="22">
        <v>1496</v>
      </c>
      <c r="K166" s="22"/>
      <c r="L166" s="22"/>
      <c r="M166" s="22"/>
      <c r="N166" s="22">
        <v>1496</v>
      </c>
      <c r="O166" s="42"/>
      <c r="P166" s="25"/>
      <c r="Q166" s="17"/>
    </row>
    <row r="167" s="1" customFormat="1" ht="12.95" customHeight="1" spans="1:17">
      <c r="A167" s="55">
        <v>45805</v>
      </c>
      <c r="B167" s="55">
        <v>45805</v>
      </c>
      <c r="C167" s="18" t="s">
        <v>340</v>
      </c>
      <c r="D167" s="36" t="s">
        <v>163</v>
      </c>
      <c r="E167" s="39">
        <v>45805</v>
      </c>
      <c r="F167" s="37">
        <v>47099</v>
      </c>
      <c r="G167" s="22"/>
      <c r="H167" s="22"/>
      <c r="I167" s="22"/>
      <c r="J167" s="22">
        <v>11000</v>
      </c>
      <c r="K167" s="22">
        <v>3150</v>
      </c>
      <c r="L167" s="22"/>
      <c r="M167" s="22"/>
      <c r="N167" s="22">
        <v>14150</v>
      </c>
      <c r="O167" s="42"/>
      <c r="P167" s="57"/>
      <c r="Q167" s="17"/>
    </row>
    <row r="168" s="1" customFormat="1" ht="12.95" customHeight="1" spans="1:17">
      <c r="A168" s="17">
        <v>45806</v>
      </c>
      <c r="B168" s="17">
        <v>45806</v>
      </c>
      <c r="C168" s="18" t="s">
        <v>341</v>
      </c>
      <c r="D168" s="36" t="s">
        <v>199</v>
      </c>
      <c r="E168" s="39"/>
      <c r="F168" s="37"/>
      <c r="G168" s="22"/>
      <c r="H168" s="22"/>
      <c r="I168" s="22"/>
      <c r="J168" s="22">
        <v>5368</v>
      </c>
      <c r="K168" s="22"/>
      <c r="L168" s="22"/>
      <c r="M168" s="22"/>
      <c r="N168" s="22">
        <v>5368</v>
      </c>
      <c r="O168" s="42"/>
      <c r="P168" s="25"/>
      <c r="Q168" s="17"/>
    </row>
    <row r="169" s="1" customFormat="1" ht="12.95" customHeight="1" spans="1:17">
      <c r="A169" s="17">
        <v>45822</v>
      </c>
      <c r="B169" s="17">
        <v>45822</v>
      </c>
      <c r="C169" s="18" t="s">
        <v>184</v>
      </c>
      <c r="D169" s="36" t="s">
        <v>163</v>
      </c>
      <c r="E169" s="39">
        <v>45822</v>
      </c>
      <c r="F169" s="37">
        <v>47100</v>
      </c>
      <c r="G169" s="22"/>
      <c r="H169" s="22"/>
      <c r="I169" s="22"/>
      <c r="J169" s="22">
        <v>2904</v>
      </c>
      <c r="K169" s="22"/>
      <c r="L169" s="22"/>
      <c r="M169" s="22"/>
      <c r="N169" s="22">
        <v>3129</v>
      </c>
      <c r="O169" s="42"/>
      <c r="P169" s="25"/>
      <c r="Q169" s="17"/>
    </row>
    <row r="170" s="1" customFormat="1" ht="12.95" customHeight="1" spans="1:17">
      <c r="A170" s="17">
        <v>45831</v>
      </c>
      <c r="B170" s="17">
        <v>45833</v>
      </c>
      <c r="C170" s="18" t="s">
        <v>185</v>
      </c>
      <c r="D170" s="36" t="s">
        <v>163</v>
      </c>
      <c r="E170" s="39"/>
      <c r="F170" s="37"/>
      <c r="G170" s="22"/>
      <c r="H170" s="22"/>
      <c r="I170" s="22"/>
      <c r="J170" s="22">
        <v>17160</v>
      </c>
      <c r="K170" s="22"/>
      <c r="L170" s="22"/>
      <c r="M170" s="22"/>
      <c r="N170" s="22">
        <v>17160</v>
      </c>
      <c r="O170" s="42"/>
      <c r="P170" s="25"/>
      <c r="Q170" s="17"/>
    </row>
    <row r="171" s="1" customFormat="1" ht="12.95" customHeight="1" spans="1:17">
      <c r="A171" s="17">
        <v>45831</v>
      </c>
      <c r="B171" s="17">
        <v>45833</v>
      </c>
      <c r="C171" s="18" t="s">
        <v>186</v>
      </c>
      <c r="D171" s="36" t="s">
        <v>177</v>
      </c>
      <c r="E171" s="39" t="s">
        <v>115</v>
      </c>
      <c r="F171" s="37"/>
      <c r="G171" s="22"/>
      <c r="H171" s="22"/>
      <c r="I171" s="22"/>
      <c r="J171" s="22">
        <v>11440</v>
      </c>
      <c r="K171" s="22"/>
      <c r="L171" s="22"/>
      <c r="M171" s="22"/>
      <c r="N171" s="22">
        <v>11440</v>
      </c>
      <c r="O171" s="42"/>
      <c r="P171" s="25"/>
      <c r="Q171" s="17"/>
    </row>
    <row r="172" s="1" customFormat="1" ht="12.95" customHeight="1" spans="1:17">
      <c r="A172" s="17">
        <v>45833</v>
      </c>
      <c r="B172" s="17">
        <v>45833</v>
      </c>
      <c r="C172" s="18" t="s">
        <v>187</v>
      </c>
      <c r="D172" s="36" t="s">
        <v>163</v>
      </c>
      <c r="E172" s="39"/>
      <c r="F172" s="37"/>
      <c r="G172" s="22"/>
      <c r="H172" s="22"/>
      <c r="I172" s="22"/>
      <c r="J172" s="22">
        <v>10560</v>
      </c>
      <c r="K172" s="22"/>
      <c r="L172" s="22"/>
      <c r="M172" s="22"/>
      <c r="N172" s="22">
        <v>10560</v>
      </c>
      <c r="O172" s="42"/>
      <c r="P172" s="25"/>
      <c r="Q172" s="17"/>
    </row>
    <row r="173" s="1" customFormat="1" ht="12.95" customHeight="1" spans="1:17">
      <c r="A173" s="17">
        <v>45833</v>
      </c>
      <c r="B173" s="17">
        <v>45833</v>
      </c>
      <c r="C173" s="18" t="s">
        <v>188</v>
      </c>
      <c r="D173" s="36" t="s">
        <v>189</v>
      </c>
      <c r="E173" s="39"/>
      <c r="F173" s="37"/>
      <c r="G173" s="22"/>
      <c r="H173" s="22"/>
      <c r="I173" s="22"/>
      <c r="J173" s="22">
        <v>5280</v>
      </c>
      <c r="K173" s="22"/>
      <c r="L173" s="22"/>
      <c r="M173" s="22"/>
      <c r="N173" s="22">
        <v>5280</v>
      </c>
      <c r="O173" s="42"/>
      <c r="P173" s="25"/>
      <c r="Q173" s="17"/>
    </row>
    <row r="174" s="1" customFormat="1" ht="12.95" customHeight="1" spans="1:17">
      <c r="A174" s="17">
        <v>45834</v>
      </c>
      <c r="B174" s="17">
        <v>45834</v>
      </c>
      <c r="C174" s="18" t="s">
        <v>190</v>
      </c>
      <c r="D174" s="36" t="s">
        <v>191</v>
      </c>
      <c r="E174" s="39"/>
      <c r="F174" s="37"/>
      <c r="G174" s="22"/>
      <c r="H174" s="22"/>
      <c r="I174" s="22"/>
      <c r="J174" s="22">
        <v>6120</v>
      </c>
      <c r="K174" s="22"/>
      <c r="L174" s="22"/>
      <c r="M174" s="22"/>
      <c r="N174" s="22">
        <v>6120</v>
      </c>
      <c r="O174" s="42"/>
      <c r="P174" s="25"/>
      <c r="Q174" s="17"/>
    </row>
    <row r="175" spans="1:17">
      <c r="A175" s="24" t="s">
        <v>15</v>
      </c>
      <c r="B175" s="19"/>
      <c r="C175" s="25"/>
      <c r="D175" s="36"/>
      <c r="E175" s="39"/>
      <c r="F175" s="37"/>
      <c r="G175" s="26">
        <f>SUM(G163:G174)</f>
        <v>0</v>
      </c>
      <c r="H175" s="26">
        <f t="shared" ref="H175:N175" si="5">SUM(H163:H174)</f>
        <v>0</v>
      </c>
      <c r="I175" s="26">
        <f t="shared" si="5"/>
        <v>0</v>
      </c>
      <c r="J175" s="26">
        <f t="shared" si="5"/>
        <v>77160</v>
      </c>
      <c r="K175" s="26">
        <f t="shared" si="5"/>
        <v>3150</v>
      </c>
      <c r="L175" s="26">
        <f t="shared" si="5"/>
        <v>0</v>
      </c>
      <c r="M175" s="26">
        <f t="shared" si="5"/>
        <v>0</v>
      </c>
      <c r="N175" s="26">
        <f t="shared" si="5"/>
        <v>80535</v>
      </c>
      <c r="O175" s="42"/>
      <c r="P175" s="25"/>
      <c r="Q175" s="17"/>
    </row>
    <row r="180" spans="2:9">
      <c r="B180" t="s">
        <v>317</v>
      </c>
      <c r="I180" t="s">
        <v>318</v>
      </c>
    </row>
    <row r="182" spans="2:9">
      <c r="B182" t="s">
        <v>319</v>
      </c>
      <c r="I182" t="s">
        <v>320</v>
      </c>
    </row>
    <row r="183" spans="2:9">
      <c r="B183" t="s">
        <v>321</v>
      </c>
      <c r="I183" t="s">
        <v>322</v>
      </c>
    </row>
    <row r="197" spans="1:17">
      <c r="A197" s="4" t="s">
        <v>342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">
      <c r="A199" s="5"/>
    </row>
    <row r="200" spans="1:17">
      <c r="A200" s="6" t="s">
        <v>43</v>
      </c>
      <c r="B200" s="6"/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40"/>
      <c r="Q200" s="48"/>
    </row>
    <row r="201" spans="1:17">
      <c r="A201" s="10" t="s">
        <v>4</v>
      </c>
      <c r="B201" s="10" t="s">
        <v>5</v>
      </c>
      <c r="C201" s="11" t="s">
        <v>6</v>
      </c>
      <c r="D201" s="11" t="s">
        <v>7</v>
      </c>
      <c r="E201" s="11" t="s">
        <v>44</v>
      </c>
      <c r="F201" s="11" t="s">
        <v>44</v>
      </c>
      <c r="G201" s="11" t="s">
        <v>10</v>
      </c>
      <c r="H201" s="13" t="s">
        <v>11</v>
      </c>
      <c r="I201" s="13"/>
      <c r="J201" s="11" t="s">
        <v>12</v>
      </c>
      <c r="K201" s="11" t="s">
        <v>13</v>
      </c>
      <c r="L201" s="41" t="s">
        <v>14</v>
      </c>
      <c r="M201" s="41"/>
      <c r="N201" s="11" t="s">
        <v>15</v>
      </c>
      <c r="O201" s="11" t="s">
        <v>16</v>
      </c>
      <c r="P201" s="11" t="s">
        <v>45</v>
      </c>
      <c r="Q201" s="11" t="s">
        <v>46</v>
      </c>
    </row>
    <row r="202" ht="15.75" spans="1:17">
      <c r="A202" s="10"/>
      <c r="B202" s="10"/>
      <c r="C202" s="14"/>
      <c r="D202" s="14"/>
      <c r="E202" s="28" t="s">
        <v>18</v>
      </c>
      <c r="F202" s="28"/>
      <c r="G202" s="14"/>
      <c r="H202" s="16" t="s">
        <v>19</v>
      </c>
      <c r="I202" s="16" t="s">
        <v>20</v>
      </c>
      <c r="J202" s="14"/>
      <c r="K202" s="14"/>
      <c r="L202" s="16" t="s">
        <v>19</v>
      </c>
      <c r="M202" s="16" t="s">
        <v>20</v>
      </c>
      <c r="N202" s="14"/>
      <c r="O202" s="14"/>
      <c r="P202" s="14"/>
      <c r="Q202" s="14"/>
    </row>
    <row r="203" s="2" customFormat="1" ht="23.25" spans="1:17">
      <c r="A203" s="29">
        <v>45684</v>
      </c>
      <c r="B203" s="29">
        <v>45684</v>
      </c>
      <c r="C203" s="31" t="s">
        <v>343</v>
      </c>
      <c r="D203" s="32" t="s">
        <v>71</v>
      </c>
      <c r="E203" s="58"/>
      <c r="F203" s="37"/>
      <c r="G203" s="35"/>
      <c r="H203" s="59"/>
      <c r="I203" s="59"/>
      <c r="J203" s="59"/>
      <c r="K203" s="59">
        <v>11530</v>
      </c>
      <c r="L203" s="44"/>
      <c r="M203" s="44"/>
      <c r="N203" s="44">
        <v>11530</v>
      </c>
      <c r="O203" s="45"/>
      <c r="P203" s="64" t="s">
        <v>344</v>
      </c>
      <c r="Q203" s="33"/>
    </row>
    <row r="204" s="2" customFormat="1" ht="12.75" spans="1:17">
      <c r="A204" s="29">
        <v>45763</v>
      </c>
      <c r="B204" s="29">
        <v>45763</v>
      </c>
      <c r="C204" s="31" t="s">
        <v>345</v>
      </c>
      <c r="D204" s="32" t="s">
        <v>346</v>
      </c>
      <c r="E204" s="58"/>
      <c r="F204" s="37"/>
      <c r="G204" s="35"/>
      <c r="H204" s="59"/>
      <c r="I204" s="59"/>
      <c r="J204" s="59">
        <v>61160</v>
      </c>
      <c r="K204" s="59"/>
      <c r="L204" s="44"/>
      <c r="M204" s="44"/>
      <c r="N204" s="44">
        <v>61160</v>
      </c>
      <c r="O204" s="45"/>
      <c r="P204" s="65" t="s">
        <v>347</v>
      </c>
      <c r="Q204" s="33"/>
    </row>
    <row r="205" s="2" customFormat="1" ht="12.75" spans="1:17">
      <c r="A205" s="29">
        <v>45772</v>
      </c>
      <c r="B205" s="29">
        <v>45772</v>
      </c>
      <c r="C205" s="31" t="s">
        <v>348</v>
      </c>
      <c r="D205" s="32" t="s">
        <v>346</v>
      </c>
      <c r="E205" s="58"/>
      <c r="F205" s="37"/>
      <c r="G205" s="35"/>
      <c r="H205" s="59"/>
      <c r="I205" s="59"/>
      <c r="J205" s="59">
        <v>12160</v>
      </c>
      <c r="K205" s="59"/>
      <c r="L205" s="44"/>
      <c r="M205" s="44"/>
      <c r="N205" s="44">
        <v>12160</v>
      </c>
      <c r="O205" s="45"/>
      <c r="P205" s="65" t="s">
        <v>347</v>
      </c>
      <c r="Q205" s="33"/>
    </row>
    <row r="206" s="2" customFormat="1" ht="27" customHeight="1" spans="1:17">
      <c r="A206" s="29">
        <v>45772</v>
      </c>
      <c r="B206" s="29">
        <v>45772</v>
      </c>
      <c r="C206" s="31" t="s">
        <v>349</v>
      </c>
      <c r="D206" s="32" t="s">
        <v>71</v>
      </c>
      <c r="E206" s="58"/>
      <c r="F206" s="37"/>
      <c r="G206" s="35"/>
      <c r="H206" s="59"/>
      <c r="I206" s="59"/>
      <c r="J206" s="59"/>
      <c r="K206" s="59">
        <v>18800</v>
      </c>
      <c r="L206" s="44"/>
      <c r="M206" s="44"/>
      <c r="N206" s="44">
        <v>18800</v>
      </c>
      <c r="O206" s="45"/>
      <c r="P206" s="64" t="s">
        <v>344</v>
      </c>
      <c r="Q206" s="33"/>
    </row>
    <row r="207" s="2" customFormat="1" ht="12.75" spans="1:17">
      <c r="A207" s="29">
        <v>45776</v>
      </c>
      <c r="B207" s="29">
        <v>45776</v>
      </c>
      <c r="C207" s="31" t="s">
        <v>350</v>
      </c>
      <c r="D207" s="32" t="s">
        <v>346</v>
      </c>
      <c r="E207" s="58"/>
      <c r="F207" s="37"/>
      <c r="G207" s="35"/>
      <c r="H207" s="59"/>
      <c r="I207" s="59"/>
      <c r="J207" s="59"/>
      <c r="K207" s="59">
        <v>101250</v>
      </c>
      <c r="L207" s="44"/>
      <c r="M207" s="44"/>
      <c r="N207" s="44">
        <v>101250</v>
      </c>
      <c r="O207" s="45"/>
      <c r="P207" s="65" t="s">
        <v>347</v>
      </c>
      <c r="Q207" s="33"/>
    </row>
    <row r="208" s="2" customFormat="1" ht="23" customHeight="1" spans="1:17">
      <c r="A208" s="29">
        <v>45776</v>
      </c>
      <c r="B208" s="29">
        <v>45776</v>
      </c>
      <c r="C208" s="31" t="s">
        <v>351</v>
      </c>
      <c r="D208" s="32" t="s">
        <v>71</v>
      </c>
      <c r="E208" s="58"/>
      <c r="F208" s="37"/>
      <c r="G208" s="35"/>
      <c r="H208" s="59"/>
      <c r="I208" s="59"/>
      <c r="J208" s="59"/>
      <c r="K208" s="59">
        <v>41250</v>
      </c>
      <c r="L208" s="44"/>
      <c r="M208" s="44"/>
      <c r="N208" s="44">
        <v>41250</v>
      </c>
      <c r="O208" s="45"/>
      <c r="P208" s="64" t="s">
        <v>344</v>
      </c>
      <c r="Q208" s="33"/>
    </row>
    <row r="209" s="2" customFormat="1" ht="12.75" spans="1:17">
      <c r="A209" s="29">
        <v>45793</v>
      </c>
      <c r="B209" s="29">
        <v>45793</v>
      </c>
      <c r="C209" s="31" t="s">
        <v>352</v>
      </c>
      <c r="D209" s="32" t="s">
        <v>346</v>
      </c>
      <c r="E209" s="58"/>
      <c r="F209" s="37"/>
      <c r="G209" s="35"/>
      <c r="H209" s="59"/>
      <c r="I209" s="59"/>
      <c r="J209" s="59">
        <v>8008</v>
      </c>
      <c r="K209" s="59"/>
      <c r="L209" s="44"/>
      <c r="M209" s="44"/>
      <c r="N209" s="44">
        <v>8008</v>
      </c>
      <c r="O209" s="45"/>
      <c r="P209" s="64"/>
      <c r="Q209" s="33"/>
    </row>
    <row r="210" s="2" customFormat="1" ht="12.75" spans="1:17">
      <c r="A210" s="29">
        <v>45807</v>
      </c>
      <c r="B210" s="29">
        <v>45807</v>
      </c>
      <c r="C210" s="31" t="s">
        <v>353</v>
      </c>
      <c r="D210" s="32" t="s">
        <v>229</v>
      </c>
      <c r="E210" s="58"/>
      <c r="F210" s="37"/>
      <c r="G210" s="35"/>
      <c r="H210" s="59"/>
      <c r="I210" s="59"/>
      <c r="J210" s="59"/>
      <c r="K210" s="59">
        <v>66030</v>
      </c>
      <c r="L210" s="44"/>
      <c r="M210" s="44"/>
      <c r="N210" s="44">
        <v>66030</v>
      </c>
      <c r="O210" s="45"/>
      <c r="P210" s="64"/>
      <c r="Q210" s="33"/>
    </row>
    <row r="211" s="2" customFormat="1" ht="12.75" spans="1:17">
      <c r="A211" s="29">
        <v>45807</v>
      </c>
      <c r="B211" s="29">
        <v>45807</v>
      </c>
      <c r="C211" s="31" t="s">
        <v>354</v>
      </c>
      <c r="D211" s="32" t="s">
        <v>229</v>
      </c>
      <c r="E211" s="58"/>
      <c r="F211" s="37"/>
      <c r="G211" s="35"/>
      <c r="H211" s="59"/>
      <c r="I211" s="59"/>
      <c r="J211" s="59"/>
      <c r="K211" s="59">
        <v>135060</v>
      </c>
      <c r="L211" s="44"/>
      <c r="M211" s="44"/>
      <c r="N211" s="44">
        <v>135060</v>
      </c>
      <c r="O211" s="45"/>
      <c r="P211" s="64"/>
      <c r="Q211" s="33"/>
    </row>
    <row r="212" s="2" customFormat="1" ht="12.75" spans="1:17">
      <c r="A212" s="29">
        <v>45807</v>
      </c>
      <c r="B212" s="29">
        <v>45807</v>
      </c>
      <c r="C212" s="31" t="s">
        <v>355</v>
      </c>
      <c r="D212" s="32" t="s">
        <v>229</v>
      </c>
      <c r="E212" s="58"/>
      <c r="F212" s="37"/>
      <c r="G212" s="35"/>
      <c r="H212" s="59"/>
      <c r="I212" s="59"/>
      <c r="J212" s="59">
        <v>1600</v>
      </c>
      <c r="K212" s="59"/>
      <c r="L212" s="44"/>
      <c r="M212" s="44"/>
      <c r="N212" s="44">
        <v>1600</v>
      </c>
      <c r="O212" s="45"/>
      <c r="P212" s="64"/>
      <c r="Q212" s="33"/>
    </row>
    <row r="213" s="2" customFormat="1" ht="12.75" spans="1:17">
      <c r="A213" s="29">
        <v>45807</v>
      </c>
      <c r="B213" s="29">
        <v>45807</v>
      </c>
      <c r="C213" s="31" t="s">
        <v>356</v>
      </c>
      <c r="D213" s="32" t="s">
        <v>229</v>
      </c>
      <c r="E213" s="58"/>
      <c r="F213" s="37"/>
      <c r="G213" s="35"/>
      <c r="H213" s="59"/>
      <c r="I213" s="59"/>
      <c r="J213" s="59"/>
      <c r="K213" s="59">
        <v>26250</v>
      </c>
      <c r="L213" s="44"/>
      <c r="M213" s="44"/>
      <c r="N213" s="44">
        <v>26250</v>
      </c>
      <c r="O213" s="45"/>
      <c r="P213" s="64"/>
      <c r="Q213" s="33"/>
    </row>
    <row r="214" s="2" customFormat="1" ht="12.75" spans="1:17">
      <c r="A214" s="29">
        <v>45808</v>
      </c>
      <c r="B214" s="29">
        <v>45808</v>
      </c>
      <c r="C214" s="31" t="s">
        <v>357</v>
      </c>
      <c r="D214" s="32" t="s">
        <v>71</v>
      </c>
      <c r="E214" s="58"/>
      <c r="F214" s="37"/>
      <c r="G214" s="35"/>
      <c r="H214" s="59"/>
      <c r="I214" s="59"/>
      <c r="J214" s="59"/>
      <c r="K214" s="59">
        <v>127040</v>
      </c>
      <c r="L214" s="44"/>
      <c r="M214" s="44"/>
      <c r="N214" s="44">
        <v>127040</v>
      </c>
      <c r="O214" s="45"/>
      <c r="P214" s="64"/>
      <c r="Q214" s="33"/>
    </row>
    <row r="215" s="2" customFormat="1" ht="12.75" spans="1:17">
      <c r="A215" s="29">
        <v>45812</v>
      </c>
      <c r="B215" s="29">
        <v>45812</v>
      </c>
      <c r="C215" s="31" t="s">
        <v>232</v>
      </c>
      <c r="D215" s="32" t="s">
        <v>346</v>
      </c>
      <c r="E215" s="58"/>
      <c r="F215" s="37"/>
      <c r="G215" s="35"/>
      <c r="H215" s="59"/>
      <c r="I215" s="59"/>
      <c r="J215" s="59"/>
      <c r="K215" s="59">
        <v>101250</v>
      </c>
      <c r="L215" s="44"/>
      <c r="M215" s="44"/>
      <c r="N215" s="44">
        <v>101250</v>
      </c>
      <c r="O215" s="45"/>
      <c r="P215" s="64"/>
      <c r="Q215" s="33"/>
    </row>
    <row r="216" s="2" customFormat="1" ht="12.75" spans="1:17">
      <c r="A216" s="29">
        <v>45812</v>
      </c>
      <c r="B216" s="29">
        <v>45812</v>
      </c>
      <c r="C216" s="31" t="s">
        <v>233</v>
      </c>
      <c r="D216" s="32" t="s">
        <v>346</v>
      </c>
      <c r="E216" s="58"/>
      <c r="F216" s="37"/>
      <c r="G216" s="35"/>
      <c r="H216" s="59"/>
      <c r="I216" s="59"/>
      <c r="J216" s="59">
        <v>1496</v>
      </c>
      <c r="K216" s="59"/>
      <c r="L216" s="44"/>
      <c r="M216" s="44"/>
      <c r="N216" s="44">
        <v>1496</v>
      </c>
      <c r="O216" s="45"/>
      <c r="P216" s="64"/>
      <c r="Q216" s="33"/>
    </row>
    <row r="217" s="2" customFormat="1" ht="12.75" spans="1:17">
      <c r="A217" s="29">
        <v>45815</v>
      </c>
      <c r="B217" s="29">
        <v>45815</v>
      </c>
      <c r="C217" s="31" t="s">
        <v>234</v>
      </c>
      <c r="D217" s="32" t="s">
        <v>229</v>
      </c>
      <c r="E217" s="58"/>
      <c r="F217" s="37"/>
      <c r="G217" s="35"/>
      <c r="H217" s="59"/>
      <c r="I217" s="59"/>
      <c r="J217" s="59"/>
      <c r="K217" s="59">
        <v>44240</v>
      </c>
      <c r="L217" s="44"/>
      <c r="M217" s="44"/>
      <c r="N217" s="44">
        <v>44240</v>
      </c>
      <c r="O217" s="45"/>
      <c r="P217" s="64"/>
      <c r="Q217" s="33"/>
    </row>
    <row r="218" s="2" customFormat="1" ht="12.75" spans="1:17">
      <c r="A218" s="29">
        <v>45815</v>
      </c>
      <c r="B218" s="29">
        <v>45815</v>
      </c>
      <c r="C218" s="31" t="s">
        <v>235</v>
      </c>
      <c r="D218" s="32" t="s">
        <v>229</v>
      </c>
      <c r="E218" s="58"/>
      <c r="F218" s="37"/>
      <c r="G218" s="35"/>
      <c r="H218" s="59"/>
      <c r="I218" s="59"/>
      <c r="J218" s="59">
        <v>5280</v>
      </c>
      <c r="K218" s="59"/>
      <c r="L218" s="44"/>
      <c r="M218" s="44"/>
      <c r="N218" s="44">
        <v>5280</v>
      </c>
      <c r="O218" s="45"/>
      <c r="P218" s="64"/>
      <c r="Q218" s="33"/>
    </row>
    <row r="219" s="3" customFormat="1" ht="12.75" spans="1:17">
      <c r="A219" s="29">
        <v>45819</v>
      </c>
      <c r="B219" s="29">
        <v>45819</v>
      </c>
      <c r="C219" s="31" t="s">
        <v>358</v>
      </c>
      <c r="D219" s="60" t="s">
        <v>229</v>
      </c>
      <c r="E219" s="33"/>
      <c r="F219" s="37"/>
      <c r="G219" s="61"/>
      <c r="H219" s="62"/>
      <c r="I219" s="62"/>
      <c r="J219" s="62">
        <v>16640</v>
      </c>
      <c r="K219" s="62"/>
      <c r="L219" s="66"/>
      <c r="M219" s="66"/>
      <c r="N219" s="44">
        <v>16640</v>
      </c>
      <c r="O219" s="67"/>
      <c r="P219" s="64"/>
      <c r="Q219" s="33"/>
    </row>
    <row r="220" s="2" customFormat="1" ht="12.75" spans="1:17">
      <c r="A220" s="29">
        <v>45819</v>
      </c>
      <c r="B220" s="29">
        <v>45819</v>
      </c>
      <c r="C220" s="31" t="s">
        <v>359</v>
      </c>
      <c r="D220" s="32" t="s">
        <v>346</v>
      </c>
      <c r="E220" s="58"/>
      <c r="F220" s="37"/>
      <c r="G220" s="35"/>
      <c r="H220" s="59"/>
      <c r="I220" s="59"/>
      <c r="J220" s="59">
        <v>7040</v>
      </c>
      <c r="K220" s="59"/>
      <c r="L220" s="44"/>
      <c r="M220" s="44"/>
      <c r="N220" s="44">
        <v>7040</v>
      </c>
      <c r="O220" s="45"/>
      <c r="P220" s="64"/>
      <c r="Q220" s="33"/>
    </row>
    <row r="221" s="2" customFormat="1" ht="12.75" spans="1:17">
      <c r="A221" s="29">
        <v>45822</v>
      </c>
      <c r="B221" s="29">
        <v>45822</v>
      </c>
      <c r="C221" s="31" t="s">
        <v>360</v>
      </c>
      <c r="D221" s="32" t="s">
        <v>71</v>
      </c>
      <c r="E221" s="58"/>
      <c r="F221" s="37"/>
      <c r="G221" s="35"/>
      <c r="H221" s="59"/>
      <c r="I221" s="59"/>
      <c r="J221" s="59"/>
      <c r="K221" s="59">
        <v>28200</v>
      </c>
      <c r="L221" s="44"/>
      <c r="M221" s="44"/>
      <c r="N221" s="44">
        <v>28200</v>
      </c>
      <c r="O221" s="45"/>
      <c r="P221" s="64"/>
      <c r="Q221" s="33"/>
    </row>
    <row r="222" s="2" customFormat="1" ht="12.75" spans="1:17">
      <c r="A222" s="29">
        <v>45825</v>
      </c>
      <c r="B222" s="29">
        <v>45825</v>
      </c>
      <c r="C222" s="31" t="s">
        <v>361</v>
      </c>
      <c r="D222" s="32" t="s">
        <v>229</v>
      </c>
      <c r="E222" s="58"/>
      <c r="F222" s="37"/>
      <c r="G222" s="35"/>
      <c r="H222" s="59"/>
      <c r="I222" s="59"/>
      <c r="J222" s="59"/>
      <c r="K222" s="59">
        <v>29370</v>
      </c>
      <c r="L222" s="44"/>
      <c r="M222" s="44"/>
      <c r="N222" s="44">
        <v>29370</v>
      </c>
      <c r="O222" s="45"/>
      <c r="P222" s="64"/>
      <c r="Q222" s="33"/>
    </row>
    <row r="223" s="2" customFormat="1" ht="12.75" spans="1:17">
      <c r="A223" s="29">
        <v>45825</v>
      </c>
      <c r="B223" s="29">
        <v>45825</v>
      </c>
      <c r="C223" s="31" t="s">
        <v>362</v>
      </c>
      <c r="D223" s="32" t="s">
        <v>229</v>
      </c>
      <c r="E223" s="58"/>
      <c r="F223" s="37"/>
      <c r="G223" s="35"/>
      <c r="H223" s="59"/>
      <c r="I223" s="59"/>
      <c r="J223" s="59"/>
      <c r="K223" s="59">
        <v>109780</v>
      </c>
      <c r="L223" s="44"/>
      <c r="M223" s="44"/>
      <c r="N223" s="44">
        <v>109780</v>
      </c>
      <c r="O223" s="45"/>
      <c r="P223" s="64"/>
      <c r="Q223" s="33"/>
    </row>
    <row r="224" s="2" customFormat="1" ht="12.75" spans="1:17">
      <c r="A224" s="29">
        <v>45832</v>
      </c>
      <c r="B224" s="29">
        <v>45832</v>
      </c>
      <c r="C224" s="31" t="s">
        <v>363</v>
      </c>
      <c r="D224" s="32" t="s">
        <v>229</v>
      </c>
      <c r="E224" s="58"/>
      <c r="F224" s="37"/>
      <c r="G224" s="35"/>
      <c r="H224" s="59"/>
      <c r="I224" s="59"/>
      <c r="J224" s="59"/>
      <c r="K224" s="59">
        <v>48150</v>
      </c>
      <c r="L224" s="44"/>
      <c r="M224" s="44"/>
      <c r="N224" s="44">
        <v>48150</v>
      </c>
      <c r="O224" s="45"/>
      <c r="P224" s="64"/>
      <c r="Q224" s="33"/>
    </row>
    <row r="225" s="2" customFormat="1" ht="12.75" spans="1:17">
      <c r="A225" s="29">
        <v>45835</v>
      </c>
      <c r="B225" s="29">
        <v>45835</v>
      </c>
      <c r="C225" s="31" t="s">
        <v>364</v>
      </c>
      <c r="D225" s="32" t="s">
        <v>71</v>
      </c>
      <c r="E225" s="58"/>
      <c r="F225" s="37"/>
      <c r="G225" s="35"/>
      <c r="H225" s="59"/>
      <c r="I225" s="59"/>
      <c r="J225" s="59"/>
      <c r="K225" s="59">
        <v>48150</v>
      </c>
      <c r="L225" s="44"/>
      <c r="M225" s="44"/>
      <c r="N225" s="44">
        <v>48150</v>
      </c>
      <c r="O225" s="45"/>
      <c r="P225" s="64"/>
      <c r="Q225" s="33"/>
    </row>
    <row r="226" spans="1:17">
      <c r="A226" s="24" t="s">
        <v>15</v>
      </c>
      <c r="B226" s="19"/>
      <c r="C226" s="25"/>
      <c r="D226" s="36"/>
      <c r="E226" s="39"/>
      <c r="F226" s="53"/>
      <c r="G226" s="26">
        <v>0</v>
      </c>
      <c r="H226" s="26">
        <v>0</v>
      </c>
      <c r="I226" s="26">
        <v>0</v>
      </c>
      <c r="J226" s="26">
        <v>114784</v>
      </c>
      <c r="K226" s="26">
        <v>1046380</v>
      </c>
      <c r="L226" s="26">
        <v>0</v>
      </c>
      <c r="M226" s="26">
        <v>0</v>
      </c>
      <c r="N226" s="26">
        <f>SUM(N203:N225)</f>
        <v>1049734</v>
      </c>
      <c r="O226" s="42"/>
      <c r="P226" s="25"/>
      <c r="Q226" s="17"/>
    </row>
    <row r="231" spans="2:9">
      <c r="B231" t="s">
        <v>317</v>
      </c>
      <c r="I231" t="s">
        <v>318</v>
      </c>
    </row>
    <row r="233" spans="2:9">
      <c r="B233" t="s">
        <v>319</v>
      </c>
      <c r="I233" t="s">
        <v>320</v>
      </c>
    </row>
    <row r="234" spans="2:9">
      <c r="B234" t="s">
        <v>321</v>
      </c>
      <c r="I234" t="s">
        <v>322</v>
      </c>
    </row>
    <row r="236" spans="1:17">
      <c r="A236" s="4" t="s">
        <v>365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">
      <c r="A238" s="5"/>
    </row>
    <row r="239" spans="1:17">
      <c r="A239" s="6" t="s">
        <v>43</v>
      </c>
      <c r="B239" s="6"/>
      <c r="C239" s="6"/>
      <c r="D239" s="7"/>
      <c r="E239" s="2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40"/>
      <c r="Q239" s="48"/>
    </row>
    <row r="240" spans="1:17">
      <c r="A240" s="10" t="s">
        <v>4</v>
      </c>
      <c r="B240" s="10" t="s">
        <v>5</v>
      </c>
      <c r="C240" s="11" t="s">
        <v>6</v>
      </c>
      <c r="D240" s="11" t="s">
        <v>7</v>
      </c>
      <c r="E240" s="11" t="s">
        <v>8</v>
      </c>
      <c r="F240" s="11" t="s">
        <v>44</v>
      </c>
      <c r="G240" s="11" t="s">
        <v>10</v>
      </c>
      <c r="H240" s="13" t="s">
        <v>11</v>
      </c>
      <c r="I240" s="13"/>
      <c r="J240" s="11" t="s">
        <v>12</v>
      </c>
      <c r="K240" s="11" t="s">
        <v>13</v>
      </c>
      <c r="L240" s="41" t="s">
        <v>14</v>
      </c>
      <c r="M240" s="41"/>
      <c r="N240" s="11" t="s">
        <v>15</v>
      </c>
      <c r="O240" s="11" t="s">
        <v>16</v>
      </c>
      <c r="P240" s="11" t="s">
        <v>45</v>
      </c>
      <c r="Q240" s="11" t="s">
        <v>46</v>
      </c>
    </row>
    <row r="241" ht="15.75" spans="1:17">
      <c r="A241" s="10"/>
      <c r="B241" s="10"/>
      <c r="C241" s="14"/>
      <c r="D241" s="14"/>
      <c r="E241" s="28" t="s">
        <v>18</v>
      </c>
      <c r="F241" s="28"/>
      <c r="G241" s="14"/>
      <c r="H241" s="16" t="s">
        <v>19</v>
      </c>
      <c r="I241" s="16" t="s">
        <v>20</v>
      </c>
      <c r="J241" s="14"/>
      <c r="K241" s="14"/>
      <c r="L241" s="16" t="s">
        <v>19</v>
      </c>
      <c r="M241" s="16" t="s">
        <v>20</v>
      </c>
      <c r="N241" s="14"/>
      <c r="O241" s="14"/>
      <c r="P241" s="14"/>
      <c r="Q241" s="14"/>
    </row>
    <row r="242" s="1" customFormat="1" ht="12.95" customHeight="1" spans="1:17">
      <c r="A242" s="17">
        <v>45808</v>
      </c>
      <c r="B242" s="17">
        <v>45808</v>
      </c>
      <c r="C242" s="18" t="s">
        <v>366</v>
      </c>
      <c r="D242" s="36" t="s">
        <v>301</v>
      </c>
      <c r="E242" s="33">
        <v>45808</v>
      </c>
      <c r="F242" s="63">
        <v>48081</v>
      </c>
      <c r="G242" s="22"/>
      <c r="H242" s="22"/>
      <c r="I242" s="22"/>
      <c r="J242" s="22"/>
      <c r="K242" s="22">
        <v>173500</v>
      </c>
      <c r="L242" s="22"/>
      <c r="M242" s="22"/>
      <c r="N242" s="22">
        <v>173500</v>
      </c>
      <c r="O242" s="42"/>
      <c r="P242" s="25"/>
      <c r="Q242" s="17"/>
    </row>
    <row r="243" s="1" customFormat="1" ht="12.95" customHeight="1" spans="1:17">
      <c r="A243" s="17">
        <v>45808</v>
      </c>
      <c r="B243" s="17">
        <v>45808</v>
      </c>
      <c r="C243" s="18" t="s">
        <v>367</v>
      </c>
      <c r="D243" s="36" t="s">
        <v>300</v>
      </c>
      <c r="E243" s="33">
        <v>45813</v>
      </c>
      <c r="F243" s="63">
        <v>48082</v>
      </c>
      <c r="G243" s="22"/>
      <c r="H243" s="22"/>
      <c r="I243" s="22"/>
      <c r="J243" s="22"/>
      <c r="K243" s="22">
        <v>103550</v>
      </c>
      <c r="L243" s="22"/>
      <c r="M243" s="22"/>
      <c r="N243" s="22">
        <v>103550</v>
      </c>
      <c r="O243" s="42"/>
      <c r="P243" s="25"/>
      <c r="Q243" s="17"/>
    </row>
    <row r="244" s="1" customFormat="1" ht="12.95" customHeight="1" spans="1:17">
      <c r="A244" s="17">
        <v>45812</v>
      </c>
      <c r="B244" s="17">
        <v>45812</v>
      </c>
      <c r="C244" s="18" t="s">
        <v>294</v>
      </c>
      <c r="D244" s="36" t="s">
        <v>291</v>
      </c>
      <c r="E244" s="33">
        <v>45812</v>
      </c>
      <c r="F244" s="63">
        <v>48080</v>
      </c>
      <c r="G244" s="22"/>
      <c r="H244" s="22"/>
      <c r="I244" s="22"/>
      <c r="J244" s="22"/>
      <c r="K244" s="22">
        <v>51305</v>
      </c>
      <c r="L244" s="22"/>
      <c r="M244" s="22"/>
      <c r="N244" s="22">
        <v>51305</v>
      </c>
      <c r="O244" s="42"/>
      <c r="P244" s="25"/>
      <c r="Q244" s="17"/>
    </row>
    <row r="245" s="1" customFormat="1" ht="12.95" customHeight="1" spans="1:17">
      <c r="A245" s="17">
        <v>45812</v>
      </c>
      <c r="B245" s="17">
        <v>45812</v>
      </c>
      <c r="C245" s="18" t="s">
        <v>295</v>
      </c>
      <c r="D245" s="36" t="s">
        <v>291</v>
      </c>
      <c r="E245" s="33">
        <v>45812</v>
      </c>
      <c r="F245" s="63">
        <v>48080</v>
      </c>
      <c r="G245" s="22"/>
      <c r="H245" s="22"/>
      <c r="I245" s="22"/>
      <c r="J245" s="22">
        <v>10560</v>
      </c>
      <c r="K245" s="22"/>
      <c r="L245" s="22"/>
      <c r="M245" s="22"/>
      <c r="N245" s="22">
        <v>10560</v>
      </c>
      <c r="O245" s="42"/>
      <c r="P245" s="25"/>
      <c r="Q245" s="17"/>
    </row>
    <row r="246" s="1" customFormat="1" ht="12.95" customHeight="1" spans="1:17">
      <c r="A246" s="17">
        <v>45812</v>
      </c>
      <c r="B246" s="17">
        <v>45812</v>
      </c>
      <c r="C246" s="18" t="s">
        <v>297</v>
      </c>
      <c r="D246" s="36" t="s">
        <v>272</v>
      </c>
      <c r="E246" s="33"/>
      <c r="F246" s="63"/>
      <c r="G246" s="22"/>
      <c r="H246" s="22"/>
      <c r="I246" s="22"/>
      <c r="J246" s="22"/>
      <c r="K246" s="22">
        <v>22125</v>
      </c>
      <c r="L246" s="22"/>
      <c r="M246" s="22"/>
      <c r="N246" s="22">
        <v>22125</v>
      </c>
      <c r="O246" s="42"/>
      <c r="P246" s="25"/>
      <c r="Q246" s="17"/>
    </row>
    <row r="247" s="1" customFormat="1" ht="12.95" customHeight="1" spans="1:17">
      <c r="A247" s="17">
        <v>45818</v>
      </c>
      <c r="B247" s="17">
        <v>45818</v>
      </c>
      <c r="C247" s="18" t="s">
        <v>268</v>
      </c>
      <c r="D247" s="36" t="s">
        <v>269</v>
      </c>
      <c r="E247" s="33">
        <v>45818</v>
      </c>
      <c r="F247" s="63">
        <v>48083</v>
      </c>
      <c r="G247" s="22"/>
      <c r="H247" s="22"/>
      <c r="I247" s="22"/>
      <c r="J247" s="22">
        <v>7656</v>
      </c>
      <c r="K247" s="22"/>
      <c r="L247" s="22"/>
      <c r="M247" s="22"/>
      <c r="N247" s="22">
        <v>7656</v>
      </c>
      <c r="O247" s="42"/>
      <c r="P247" s="25"/>
      <c r="Q247" s="17"/>
    </row>
    <row r="248" s="1" customFormat="1" ht="12.95" customHeight="1" spans="1:17">
      <c r="A248" s="17">
        <v>45818</v>
      </c>
      <c r="B248" s="17">
        <v>45818</v>
      </c>
      <c r="C248" s="18" t="s">
        <v>299</v>
      </c>
      <c r="D248" s="36" t="s">
        <v>269</v>
      </c>
      <c r="E248" s="33">
        <v>45818</v>
      </c>
      <c r="F248" s="63">
        <v>48084</v>
      </c>
      <c r="G248" s="22"/>
      <c r="H248" s="22"/>
      <c r="I248" s="22"/>
      <c r="J248" s="22"/>
      <c r="K248" s="22">
        <v>20440</v>
      </c>
      <c r="L248" s="22"/>
      <c r="M248" s="22"/>
      <c r="N248" s="22">
        <v>20440</v>
      </c>
      <c r="O248" s="42"/>
      <c r="P248" s="25"/>
      <c r="Q248" s="17"/>
    </row>
    <row r="249" s="1" customFormat="1" ht="12.95" customHeight="1" spans="1:17">
      <c r="A249" s="17">
        <v>45819</v>
      </c>
      <c r="B249" s="17">
        <v>45819</v>
      </c>
      <c r="C249" s="18" t="s">
        <v>271</v>
      </c>
      <c r="D249" s="36" t="s">
        <v>272</v>
      </c>
      <c r="E249" s="33">
        <v>45819</v>
      </c>
      <c r="F249" s="63">
        <v>48085</v>
      </c>
      <c r="G249" s="22"/>
      <c r="H249" s="22"/>
      <c r="I249" s="22"/>
      <c r="J249" s="22">
        <v>45408</v>
      </c>
      <c r="K249" s="22"/>
      <c r="L249" s="22"/>
      <c r="M249" s="22"/>
      <c r="N249" s="22">
        <v>45408</v>
      </c>
      <c r="O249" s="42"/>
      <c r="P249" s="25"/>
      <c r="Q249" s="17"/>
    </row>
    <row r="250" s="1" customFormat="1" ht="12.95" customHeight="1" spans="1:17">
      <c r="A250" s="17">
        <v>45836</v>
      </c>
      <c r="B250" s="17">
        <v>45836</v>
      </c>
      <c r="C250" s="18" t="s">
        <v>368</v>
      </c>
      <c r="D250" s="36" t="s">
        <v>300</v>
      </c>
      <c r="E250" s="33">
        <v>45836</v>
      </c>
      <c r="F250" s="63">
        <v>48087</v>
      </c>
      <c r="G250" s="22"/>
      <c r="H250" s="22"/>
      <c r="I250" s="22"/>
      <c r="J250" s="22"/>
      <c r="K250" s="22">
        <v>87500</v>
      </c>
      <c r="L250" s="22"/>
      <c r="M250" s="22"/>
      <c r="N250" s="22">
        <v>87500</v>
      </c>
      <c r="O250" s="42"/>
      <c r="P250" s="25"/>
      <c r="Q250" s="17"/>
    </row>
    <row r="251" spans="1:17">
      <c r="A251" s="24" t="s">
        <v>15</v>
      </c>
      <c r="B251" s="19"/>
      <c r="C251" s="25"/>
      <c r="D251" s="36"/>
      <c r="E251" s="33"/>
      <c r="F251" s="53"/>
      <c r="G251" s="26">
        <f>SUM(G242:G250)</f>
        <v>0</v>
      </c>
      <c r="H251" s="26">
        <f t="shared" ref="H251:N251" si="6">SUM(H242:H250)</f>
        <v>0</v>
      </c>
      <c r="I251" s="26">
        <f t="shared" si="6"/>
        <v>0</v>
      </c>
      <c r="J251" s="26">
        <f t="shared" si="6"/>
        <v>63624</v>
      </c>
      <c r="K251" s="26">
        <f t="shared" si="6"/>
        <v>458420</v>
      </c>
      <c r="L251" s="26">
        <f t="shared" si="6"/>
        <v>0</v>
      </c>
      <c r="M251" s="26">
        <f t="shared" si="6"/>
        <v>0</v>
      </c>
      <c r="N251" s="26">
        <f t="shared" si="6"/>
        <v>522044</v>
      </c>
      <c r="O251" s="42"/>
      <c r="P251" s="25"/>
      <c r="Q251" s="17"/>
    </row>
    <row r="256" spans="2:9">
      <c r="B256" t="s">
        <v>317</v>
      </c>
      <c r="I256" t="s">
        <v>318</v>
      </c>
    </row>
    <row r="258" spans="2:9">
      <c r="B258" t="s">
        <v>319</v>
      </c>
      <c r="I258" t="s">
        <v>320</v>
      </c>
    </row>
    <row r="259" spans="2:9">
      <c r="B259" t="s">
        <v>321</v>
      </c>
      <c r="I259" t="s">
        <v>322</v>
      </c>
    </row>
  </sheetData>
  <sortState ref="A213:Q225">
    <sortCondition ref="C213:C225"/>
  </sortState>
  <mergeCells count="112">
    <mergeCell ref="A4:C4"/>
    <mergeCell ref="H5:I5"/>
    <mergeCell ref="L5:M5"/>
    <mergeCell ref="A44:C44"/>
    <mergeCell ref="H45:I45"/>
    <mergeCell ref="L45:M45"/>
    <mergeCell ref="A82:C82"/>
    <mergeCell ref="H83:I83"/>
    <mergeCell ref="L83:M83"/>
    <mergeCell ref="A121:C121"/>
    <mergeCell ref="H122:I122"/>
    <mergeCell ref="L122:M122"/>
    <mergeCell ref="A160:C160"/>
    <mergeCell ref="H161:I161"/>
    <mergeCell ref="L161:M161"/>
    <mergeCell ref="A200:C200"/>
    <mergeCell ref="H201:I201"/>
    <mergeCell ref="L201:M201"/>
    <mergeCell ref="A239:C239"/>
    <mergeCell ref="H240:I240"/>
    <mergeCell ref="L240:M240"/>
    <mergeCell ref="A5:A6"/>
    <mergeCell ref="A45:A46"/>
    <mergeCell ref="A83:A84"/>
    <mergeCell ref="A122:A123"/>
    <mergeCell ref="A161:A162"/>
    <mergeCell ref="A201:A202"/>
    <mergeCell ref="A240:A241"/>
    <mergeCell ref="B5:B6"/>
    <mergeCell ref="B45:B46"/>
    <mergeCell ref="B83:B84"/>
    <mergeCell ref="B122:B123"/>
    <mergeCell ref="B161:B162"/>
    <mergeCell ref="B201:B202"/>
    <mergeCell ref="B240:B241"/>
    <mergeCell ref="C5:C6"/>
    <mergeCell ref="C45:C46"/>
    <mergeCell ref="C83:C84"/>
    <mergeCell ref="C122:C123"/>
    <mergeCell ref="C161:C162"/>
    <mergeCell ref="C201:C202"/>
    <mergeCell ref="C240:C241"/>
    <mergeCell ref="D5:D6"/>
    <mergeCell ref="D45:D46"/>
    <mergeCell ref="D83:D84"/>
    <mergeCell ref="D122:D123"/>
    <mergeCell ref="D161:D162"/>
    <mergeCell ref="D201:D202"/>
    <mergeCell ref="D240:D241"/>
    <mergeCell ref="F5:F6"/>
    <mergeCell ref="F45:F46"/>
    <mergeCell ref="F83:F84"/>
    <mergeCell ref="F122:F123"/>
    <mergeCell ref="F161:F162"/>
    <mergeCell ref="F201:F202"/>
    <mergeCell ref="F240:F241"/>
    <mergeCell ref="G5:G6"/>
    <mergeCell ref="G45:G46"/>
    <mergeCell ref="G83:G84"/>
    <mergeCell ref="G122:G123"/>
    <mergeCell ref="G161:G162"/>
    <mergeCell ref="G201:G202"/>
    <mergeCell ref="G240:G241"/>
    <mergeCell ref="J5:J6"/>
    <mergeCell ref="J45:J46"/>
    <mergeCell ref="J83:J84"/>
    <mergeCell ref="J122:J123"/>
    <mergeCell ref="J161:J162"/>
    <mergeCell ref="J201:J202"/>
    <mergeCell ref="J240:J241"/>
    <mergeCell ref="K5:K6"/>
    <mergeCell ref="K45:K46"/>
    <mergeCell ref="K83:K84"/>
    <mergeCell ref="K122:K123"/>
    <mergeCell ref="K161:K162"/>
    <mergeCell ref="K201:K202"/>
    <mergeCell ref="K240:K241"/>
    <mergeCell ref="N5:N6"/>
    <mergeCell ref="N45:N46"/>
    <mergeCell ref="N83:N84"/>
    <mergeCell ref="N122:N123"/>
    <mergeCell ref="N161:N162"/>
    <mergeCell ref="N201:N202"/>
    <mergeCell ref="N240:N241"/>
    <mergeCell ref="O5:O6"/>
    <mergeCell ref="O45:O46"/>
    <mergeCell ref="O83:O84"/>
    <mergeCell ref="O122:O123"/>
    <mergeCell ref="O161:O162"/>
    <mergeCell ref="O201:O202"/>
    <mergeCell ref="O240:O241"/>
    <mergeCell ref="P5:P6"/>
    <mergeCell ref="P45:P46"/>
    <mergeCell ref="P83:P84"/>
    <mergeCell ref="P122:P123"/>
    <mergeCell ref="P161:P162"/>
    <mergeCell ref="P201:P202"/>
    <mergeCell ref="P240:P241"/>
    <mergeCell ref="Q5:Q6"/>
    <mergeCell ref="Q45:Q46"/>
    <mergeCell ref="Q83:Q84"/>
    <mergeCell ref="Q122:Q123"/>
    <mergeCell ref="Q161:Q162"/>
    <mergeCell ref="Q201:Q202"/>
    <mergeCell ref="Q240:Q241"/>
    <mergeCell ref="A1:Q2"/>
    <mergeCell ref="A41:Q42"/>
    <mergeCell ref="A79:Q80"/>
    <mergeCell ref="A118:Q119"/>
    <mergeCell ref="A157:Q158"/>
    <mergeCell ref="A197:Q198"/>
    <mergeCell ref="A236:Q237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2025-10-20T01:27:29Z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679CD0EC248441C4A2E25DD009B8006F</vt:lpwstr>
  </property>
  <property fmtid="{D5CDD505-2E9C-101B-9397-08002B2CF9AE}" pid="3" name="KSOProductBuildVer">
    <vt:lpwstr>1033-12.2.0.21546</vt:lpwstr>
  </property>
</Properties>
</file>