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collection" sheetId="2" r:id="rId1"/>
    <sheet name="ar collection" sheetId="3" r:id="rId2"/>
  </sheets>
  <calcPr calcId="124519"/>
</workbook>
</file>

<file path=xl/calcChain.xml><?xml version="1.0" encoding="utf-8"?>
<calcChain xmlns="http://schemas.openxmlformats.org/spreadsheetml/2006/main">
  <c r="M57" i="2"/>
  <c r="I57"/>
  <c r="J57"/>
  <c r="L57"/>
  <c r="K57"/>
  <c r="F57"/>
  <c r="F85"/>
  <c r="L85"/>
  <c r="O20" i="3"/>
  <c r="K20"/>
  <c r="L20"/>
  <c r="M85" i="2"/>
  <c r="K85"/>
  <c r="J85"/>
  <c r="I85"/>
  <c r="G57"/>
  <c r="M97" l="1"/>
</calcChain>
</file>

<file path=xl/sharedStrings.xml><?xml version="1.0" encoding="utf-8"?>
<sst xmlns="http://schemas.openxmlformats.org/spreadsheetml/2006/main" count="236" uniqueCount="161">
  <si>
    <t>KOLIN PHILIPPINES INT'L INC</t>
  </si>
  <si>
    <t>SERVICE INCOME DAVAO</t>
  </si>
  <si>
    <t>CASH COLLECTION</t>
  </si>
  <si>
    <t>SJR DATE</t>
  </si>
  <si>
    <t>SJR#</t>
  </si>
  <si>
    <t>CUSTOMER NAME</t>
  </si>
  <si>
    <t>OR</t>
  </si>
  <si>
    <t>OFFICIAL RECEIPT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</si>
  <si>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</si>
  <si>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</si>
  <si>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</si>
  <si>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</si>
  <si>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</si>
  <si>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</si>
  <si>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</si>
  <si>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DATE</t>
  </si>
  <si>
    <t>PARTS</t>
  </si>
  <si>
    <t>LABOR</t>
  </si>
  <si>
    <t>Sub-Total</t>
  </si>
  <si>
    <t xml:space="preserve">  </t>
  </si>
  <si>
    <t>ACCOUNTS RECEIVABLE</t>
  </si>
  <si>
    <t>EMCOR TACURONG</t>
  </si>
  <si>
    <t>OTHER COLLECTION: (KMI SALE &amp; EXCESS C/A)</t>
  </si>
  <si>
    <t>TOTAL SERVICE REVENUE</t>
  </si>
  <si>
    <t>CONTACT NO.</t>
  </si>
  <si>
    <t xml:space="preserve">SR # </t>
  </si>
  <si>
    <t>FOR THE MONTH OF NOV 2021</t>
  </si>
  <si>
    <t>FOR THE MONTH OF NOVEMBER 2021</t>
  </si>
  <si>
    <t>DAV-1774</t>
  </si>
  <si>
    <t>DAV-1775</t>
  </si>
  <si>
    <t>DAV-1776</t>
  </si>
  <si>
    <t>DAV-1768</t>
  </si>
  <si>
    <t>EMCOR MATI</t>
  </si>
  <si>
    <t>for collection</t>
  </si>
  <si>
    <t>DAV-1778</t>
  </si>
  <si>
    <t>EMCOR NABUNTURAN</t>
  </si>
  <si>
    <t>EMCOR GENSAN</t>
  </si>
  <si>
    <t>DAV-1789</t>
  </si>
  <si>
    <t>ALJOUF RAC ELEC. TRADING</t>
  </si>
  <si>
    <t>DAV-00001682</t>
  </si>
  <si>
    <t>EMCOR AGDAO</t>
  </si>
  <si>
    <t>DAV-00001697</t>
  </si>
  <si>
    <t>DAV-00001756</t>
  </si>
  <si>
    <t>DAV-00001700</t>
  </si>
  <si>
    <t>EMCOR TORIL</t>
  </si>
  <si>
    <t>DAV-00001718</t>
  </si>
  <si>
    <t>DAV-00001717</t>
  </si>
  <si>
    <t>DAV-00001419</t>
  </si>
  <si>
    <t>PR NO. 39863</t>
  </si>
  <si>
    <t>DAV-1823</t>
  </si>
  <si>
    <t>MEDISENSE LAB. CENTER INC</t>
  </si>
  <si>
    <t>DAV-1822</t>
  </si>
  <si>
    <t>DAV-1821</t>
  </si>
  <si>
    <t>DAV-1819</t>
  </si>
  <si>
    <t>DAV-1818</t>
  </si>
  <si>
    <t>DAV-1817</t>
  </si>
  <si>
    <t>DAV-1816</t>
  </si>
  <si>
    <t>DAV-1795</t>
  </si>
  <si>
    <t>DAV-1802/1809</t>
  </si>
  <si>
    <t>EMCOR TAGUM</t>
  </si>
  <si>
    <t>DAV-1826</t>
  </si>
  <si>
    <t>DAV-1835</t>
  </si>
  <si>
    <t>DAV-1836</t>
  </si>
  <si>
    <t>RJJ HORSEPOWER</t>
  </si>
  <si>
    <t>DAV-1838</t>
  </si>
  <si>
    <t>DAV-1839</t>
  </si>
  <si>
    <t>EMCOR SAN FRANCISCO</t>
  </si>
  <si>
    <t>DAV-1842</t>
  </si>
  <si>
    <t>DAV-1841</t>
  </si>
  <si>
    <t>DAV-1757</t>
  </si>
  <si>
    <t>DAV-1758</t>
  </si>
  <si>
    <t>DAV-1759</t>
  </si>
  <si>
    <t>134K AIRCONDITIONING</t>
  </si>
  <si>
    <t>JAMES C. BUOT</t>
  </si>
  <si>
    <t>GLADYS DIZON</t>
  </si>
  <si>
    <t>DAV-1766</t>
  </si>
  <si>
    <t>DAV-1763</t>
  </si>
  <si>
    <t>AIR PROSYSTEM INC</t>
  </si>
  <si>
    <t>ESCALANTE LARRY JAY</t>
  </si>
  <si>
    <t>DAV-1770</t>
  </si>
  <si>
    <t>DAV-1767</t>
  </si>
  <si>
    <t>DAV-1771</t>
  </si>
  <si>
    <t>RJJ HORSE POWER AIRCON</t>
  </si>
  <si>
    <t>UY, RICHARD</t>
  </si>
  <si>
    <t>DAVAO MIGHTY STEEL</t>
  </si>
  <si>
    <t>DAV-1772</t>
  </si>
  <si>
    <t>DAV-1773</t>
  </si>
  <si>
    <t>JOVEN</t>
  </si>
  <si>
    <t>MODERN COOL</t>
  </si>
  <si>
    <t>DAV-1777</t>
  </si>
  <si>
    <t>DAV-1751/1752/1764/1765</t>
  </si>
  <si>
    <t>AVECS CORP</t>
  </si>
  <si>
    <t>STELLA MARIS</t>
  </si>
  <si>
    <t>DAV-1779</t>
  </si>
  <si>
    <t>JM AIRCON</t>
  </si>
  <si>
    <t>DAV-1780</t>
  </si>
  <si>
    <t>DAV-1783</t>
  </si>
  <si>
    <t>DAV-1784</t>
  </si>
  <si>
    <t>SEVENSEAS AND NINESIGN</t>
  </si>
  <si>
    <t>MARLON SY</t>
  </si>
  <si>
    <t>ASC RJJ HORSE POWER</t>
  </si>
  <si>
    <t>C &amp;S AIRCON &amp; REF</t>
  </si>
  <si>
    <t xml:space="preserve">ASC RDXYD AIRCON </t>
  </si>
  <si>
    <t>ASC 3 KINGS AIRCON</t>
  </si>
  <si>
    <t>DAV-1786</t>
  </si>
  <si>
    <t>DAV-1790</t>
  </si>
  <si>
    <t>DAV-1788</t>
  </si>
  <si>
    <t>DAV-1785</t>
  </si>
  <si>
    <t>STELLA MARIS ACAD.</t>
  </si>
  <si>
    <t>CHARLIE NOQUIL</t>
  </si>
  <si>
    <t>CAMPILLANES MICHAEL</t>
  </si>
  <si>
    <t>ASC ALJOUF RAC &amp; ELEC.</t>
  </si>
  <si>
    <t>DAV-1781</t>
  </si>
  <si>
    <t>DAV-1796</t>
  </si>
  <si>
    <t>DAV-1797</t>
  </si>
  <si>
    <t>DAV-1798</t>
  </si>
  <si>
    <t>JIN NECOR</t>
  </si>
  <si>
    <t>CALUNSAC RENNIE</t>
  </si>
  <si>
    <t>DAV-1799</t>
  </si>
  <si>
    <t>DAV-1794</t>
  </si>
  <si>
    <t>DAV-1801</t>
  </si>
  <si>
    <t>DAV-1800</t>
  </si>
  <si>
    <t>EDEN MOUNTAIN RESORT</t>
  </si>
  <si>
    <t>MATT DESIGN &amp; REALTY</t>
  </si>
  <si>
    <t>ASC ALJOUF RAC ELEC.</t>
  </si>
  <si>
    <t>LJP REFRIGERATION SVC</t>
  </si>
  <si>
    <t>DAV-1803</t>
  </si>
  <si>
    <t>DAV-1804</t>
  </si>
  <si>
    <t>DAV-1805</t>
  </si>
  <si>
    <t>DAV-1806/1807</t>
  </si>
  <si>
    <t>DAV-1808</t>
  </si>
  <si>
    <t>RUDULFO BARBA</t>
  </si>
  <si>
    <t>JUN SALONGA</t>
  </si>
  <si>
    <t>DAV-1810</t>
  </si>
  <si>
    <t>DAV-1811</t>
  </si>
  <si>
    <t>SMART AIRE AIRCON</t>
  </si>
  <si>
    <t>SECIBAN REF AND AIRCON</t>
  </si>
  <si>
    <t>HUBERT TO FLORES</t>
  </si>
  <si>
    <t>DAV-1824</t>
  </si>
  <si>
    <t>DAV-1825</t>
  </si>
  <si>
    <t>DAV-1827</t>
  </si>
  <si>
    <t>OLIVER YU LEE</t>
  </si>
  <si>
    <t>HOWELL AXALAN</t>
  </si>
  <si>
    <t>WARLITO GALOR</t>
  </si>
  <si>
    <t>ASC SMART AIRE AIRCON</t>
  </si>
  <si>
    <t>LJP REFRIGERATION &amp; AC</t>
  </si>
  <si>
    <t>HERRERA JOHN</t>
  </si>
  <si>
    <t>GCC AIRCON SVC</t>
  </si>
  <si>
    <t>DAV-1814</t>
  </si>
  <si>
    <t>DAV-1829</t>
  </si>
  <si>
    <t>DAV-1830</t>
  </si>
  <si>
    <t>DAV-1831</t>
  </si>
  <si>
    <t>DAV-1833</t>
  </si>
  <si>
    <t>DAV-1837</t>
  </si>
  <si>
    <t>DAV-1834</t>
  </si>
  <si>
    <t>DAV-1840</t>
  </si>
  <si>
    <t>DAV-1843</t>
  </si>
  <si>
    <t>DAV-1844</t>
  </si>
  <si>
    <t>JOSEPH CARDENO</t>
  </si>
  <si>
    <t>BOY DECIPOLO</t>
  </si>
  <si>
    <t>SMARTAIRE AIRCON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</si>
</sst>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[$-10409]mm/dd/yy"/>
    <numFmt numFmtId="166" formatCode="[$-10409]#,##0.00;\(#,##0.00\);&quot;&quot;"/>
    <numFmt numFmtId="167" formatCode="[$-10409]#,##0.00;\(#,##0.00\);&quot;0&quot;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12"/>
      <name val="Arial"/>
      <family val="2"/>
    </font>
    <font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179">
    <xf numFmtId="0" fontId="0" fillId="0" borderId="0" xfId="0"/>
    <xf numFmtId="0" fontId="3" fillId="0" borderId="0" xfId="3" applyFont="1"/>
    <xf numFmtId="0" fontId="2" fillId="0" borderId="0" xfId="3"/>
    <xf numFmtId="0" fontId="2" fillId="0" borderId="0" xfId="3" applyBorder="1"/>
    <xf numFmtId="17" fontId="3" fillId="0" borderId="0" xfId="3" applyNumberFormat="1" applyFont="1" applyAlignment="1">
      <alignment horizontal="center"/>
    </xf>
    <xf numFmtId="0" fontId="3" fillId="0" borderId="2" xfId="3" applyFont="1" applyBorder="1" applyAlignment="1">
      <alignment horizontal="center" vertical="center" wrapText="1"/>
    </xf>
    <xf numFmtId="0" fontId="3" fillId="0" borderId="0" xfId="3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/>
    </xf>
    <xf numFmtId="0" fontId="3" fillId="0" borderId="0" xfId="3" applyFont="1" applyBorder="1"/>
    <xf numFmtId="14" fontId="3" fillId="0" borderId="4" xfId="3" applyNumberFormat="1" applyFont="1" applyBorder="1" applyAlignment="1">
      <alignment horizontal="center"/>
    </xf>
    <xf numFmtId="0" fontId="3" fillId="0" borderId="4" xfId="3" applyFont="1" applyBorder="1" applyAlignment="1">
      <alignment horizontal="center"/>
    </xf>
    <xf numFmtId="0" fontId="3" fillId="0" borderId="4" xfId="3" applyFont="1" applyBorder="1" applyAlignment="1">
      <alignment horizontal="left"/>
    </xf>
    <xf numFmtId="43" fontId="3" fillId="0" borderId="4" xfId="3" applyNumberFormat="1" applyFont="1" applyBorder="1" applyAlignment="1">
      <alignment horizontal="center" vertical="center"/>
    </xf>
    <xf numFmtId="0" fontId="3" fillId="0" borderId="4" xfId="3" applyFont="1" applyBorder="1"/>
    <xf numFmtId="2" fontId="3" fillId="0" borderId="4" xfId="4" applyNumberFormat="1" applyFont="1" applyBorder="1" applyAlignment="1">
      <alignment horizontal="center"/>
    </xf>
    <xf numFmtId="43" fontId="3" fillId="0" borderId="4" xfId="4" applyNumberFormat="1" applyFont="1" applyBorder="1" applyAlignment="1">
      <alignment horizontal="center"/>
    </xf>
    <xf numFmtId="4" fontId="3" fillId="0" borderId="4" xfId="5" applyNumberFormat="1" applyFont="1" applyBorder="1"/>
    <xf numFmtId="2" fontId="3" fillId="0" borderId="4" xfId="4" applyNumberFormat="1" applyFont="1" applyBorder="1" applyAlignment="1">
      <alignment horizontal="right"/>
    </xf>
    <xf numFmtId="16" fontId="3" fillId="0" borderId="4" xfId="3" applyNumberFormat="1" applyFont="1" applyBorder="1" applyAlignment="1">
      <alignment horizontal="center" vertical="center"/>
    </xf>
    <xf numFmtId="0" fontId="4" fillId="0" borderId="4" xfId="0" applyFont="1" applyBorder="1"/>
    <xf numFmtId="43" fontId="3" fillId="0" borderId="4" xfId="4" applyFont="1" applyBorder="1"/>
    <xf numFmtId="43" fontId="3" fillId="0" borderId="4" xfId="1" applyFont="1" applyBorder="1" applyAlignment="1">
      <alignment horizontal="right"/>
    </xf>
    <xf numFmtId="43" fontId="3" fillId="0" borderId="4" xfId="4" applyFont="1" applyBorder="1" applyAlignment="1">
      <alignment horizontal="center"/>
    </xf>
    <xf numFmtId="43" fontId="3" fillId="0" borderId="4" xfId="4" applyFont="1" applyBorder="1" applyAlignment="1">
      <alignment horizontal="right"/>
    </xf>
    <xf numFmtId="43" fontId="3" fillId="0" borderId="4" xfId="1" applyFont="1" applyBorder="1"/>
    <xf numFmtId="14" fontId="3" fillId="0" borderId="9" xfId="3" applyNumberFormat="1" applyFont="1" applyBorder="1" applyAlignment="1">
      <alignment horizontal="center"/>
    </xf>
    <xf numFmtId="0" fontId="3" fillId="0" borderId="9" xfId="3" applyFont="1" applyBorder="1" applyAlignment="1">
      <alignment horizontal="center"/>
    </xf>
    <xf numFmtId="0" fontId="3" fillId="0" borderId="9" xfId="3" applyFont="1" applyBorder="1" applyAlignment="1">
      <alignment horizontal="left"/>
    </xf>
    <xf numFmtId="0" fontId="3" fillId="0" borderId="9" xfId="3" applyFont="1" applyBorder="1"/>
    <xf numFmtId="4" fontId="3" fillId="0" borderId="9" xfId="5" applyNumberFormat="1" applyFont="1" applyBorder="1"/>
    <xf numFmtId="2" fontId="3" fillId="0" borderId="9" xfId="4" applyNumberFormat="1" applyFont="1" applyBorder="1" applyAlignment="1">
      <alignment horizontal="right"/>
    </xf>
    <xf numFmtId="4" fontId="3" fillId="0" borderId="0" xfId="5" applyNumberFormat="1" applyFont="1" applyBorder="1"/>
    <xf numFmtId="16" fontId="3" fillId="0" borderId="0" xfId="3" applyNumberFormat="1" applyFont="1" applyBorder="1" applyAlignment="1">
      <alignment horizontal="center" vertical="center"/>
    </xf>
    <xf numFmtId="0" fontId="0" fillId="0" borderId="0" xfId="0" applyBorder="1"/>
    <xf numFmtId="43" fontId="3" fillId="0" borderId="4" xfId="3" applyNumberFormat="1" applyFont="1" applyBorder="1"/>
    <xf numFmtId="43" fontId="3" fillId="0" borderId="9" xfId="3" applyNumberFormat="1" applyFont="1" applyBorder="1"/>
    <xf numFmtId="43" fontId="3" fillId="0" borderId="4" xfId="3" applyNumberFormat="1" applyFont="1" applyBorder="1" applyAlignment="1"/>
    <xf numFmtId="43" fontId="5" fillId="2" borderId="4" xfId="4" applyFont="1" applyFill="1" applyBorder="1"/>
    <xf numFmtId="43" fontId="3" fillId="0" borderId="0" xfId="3" applyNumberFormat="1" applyFont="1" applyBorder="1"/>
    <xf numFmtId="0" fontId="3" fillId="0" borderId="0" xfId="3" applyFont="1" applyBorder="1" applyAlignment="1">
      <alignment horizontal="center"/>
    </xf>
    <xf numFmtId="0" fontId="3" fillId="0" borderId="14" xfId="3" applyFont="1" applyBorder="1" applyAlignment="1">
      <alignment horizontal="center"/>
    </xf>
    <xf numFmtId="43" fontId="6" fillId="0" borderId="0" xfId="3" applyNumberFormat="1" applyFont="1" applyBorder="1"/>
    <xf numFmtId="43" fontId="3" fillId="0" borderId="0" xfId="3" applyNumberFormat="1" applyFont="1" applyBorder="1" applyAlignment="1"/>
    <xf numFmtId="43" fontId="3" fillId="0" borderId="0" xfId="4" applyFont="1" applyBorder="1"/>
    <xf numFmtId="0" fontId="6" fillId="0" borderId="0" xfId="3" applyFont="1" applyBorder="1"/>
    <xf numFmtId="0" fontId="7" fillId="0" borderId="0" xfId="3" applyFont="1" applyBorder="1" applyAlignment="1">
      <alignment horizontal="center"/>
    </xf>
    <xf numFmtId="43" fontId="3" fillId="0" borderId="0" xfId="4" applyFont="1" applyBorder="1" applyAlignment="1"/>
    <xf numFmtId="14" fontId="3" fillId="0" borderId="4" xfId="3" applyNumberFormat="1" applyFont="1" applyBorder="1" applyAlignment="1">
      <alignment horizontal="left"/>
    </xf>
    <xf numFmtId="0" fontId="3" fillId="0" borderId="15" xfId="3" applyFont="1" applyBorder="1"/>
    <xf numFmtId="0" fontId="3" fillId="0" borderId="4" xfId="3" applyFont="1" applyBorder="1" applyAlignment="1">
      <alignment horizontal="left" vertical="center"/>
    </xf>
    <xf numFmtId="0" fontId="8" fillId="3" borderId="15" xfId="3" applyFont="1" applyFill="1" applyBorder="1" applyAlignment="1">
      <alignment horizontal="center"/>
    </xf>
    <xf numFmtId="0" fontId="3" fillId="0" borderId="7" xfId="3" quotePrefix="1" applyFont="1" applyBorder="1"/>
    <xf numFmtId="43" fontId="3" fillId="0" borderId="15" xfId="4" applyFont="1" applyBorder="1"/>
    <xf numFmtId="43" fontId="3" fillId="0" borderId="15" xfId="3" applyNumberFormat="1" applyFont="1" applyBorder="1" applyAlignment="1"/>
    <xf numFmtId="43" fontId="7" fillId="0" borderId="4" xfId="4" applyFont="1" applyBorder="1" applyAlignment="1">
      <alignment horizontal="center"/>
    </xf>
    <xf numFmtId="43" fontId="7" fillId="0" borderId="0" xfId="4" applyFont="1" applyBorder="1" applyAlignment="1">
      <alignment horizontal="center"/>
    </xf>
    <xf numFmtId="164" fontId="3" fillId="0" borderId="7" xfId="3" quotePrefix="1" applyNumberFormat="1" applyFont="1" applyFill="1" applyBorder="1" applyAlignment="1">
      <alignment horizontal="left"/>
    </xf>
    <xf numFmtId="1" fontId="3" fillId="0" borderId="4" xfId="3" applyNumberFormat="1" applyFont="1" applyBorder="1" applyAlignment="1">
      <alignment horizontal="left"/>
    </xf>
    <xf numFmtId="0" fontId="3" fillId="0" borderId="4" xfId="3" quotePrefix="1" applyFont="1" applyBorder="1"/>
    <xf numFmtId="0" fontId="3" fillId="0" borderId="13" xfId="3" applyFont="1" applyBorder="1"/>
    <xf numFmtId="43" fontId="3" fillId="0" borderId="4" xfId="4" applyNumberFormat="1" applyFont="1" applyBorder="1" applyAlignment="1"/>
    <xf numFmtId="43" fontId="7" fillId="0" borderId="9" xfId="4" applyFont="1" applyBorder="1" applyAlignment="1">
      <alignment horizontal="center"/>
    </xf>
    <xf numFmtId="164" fontId="3" fillId="0" borderId="16" xfId="3" applyNumberFormat="1" applyFont="1" applyFill="1" applyBorder="1" applyAlignment="1">
      <alignment horizontal="left"/>
    </xf>
    <xf numFmtId="1" fontId="3" fillId="0" borderId="9" xfId="3" applyNumberFormat="1" applyFont="1" applyBorder="1" applyAlignment="1">
      <alignment horizontal="left"/>
    </xf>
    <xf numFmtId="0" fontId="3" fillId="0" borderId="11" xfId="3" applyFont="1" applyBorder="1" applyAlignment="1">
      <alignment horizontal="left" vertical="center"/>
    </xf>
    <xf numFmtId="43" fontId="3" fillId="0" borderId="9" xfId="4" applyNumberFormat="1" applyFont="1" applyBorder="1" applyAlignment="1"/>
    <xf numFmtId="43" fontId="3" fillId="3" borderId="12" xfId="4" applyFont="1" applyFill="1" applyBorder="1"/>
    <xf numFmtId="164" fontId="3" fillId="0" borderId="16" xfId="3" quotePrefix="1" applyNumberFormat="1" applyFont="1" applyFill="1" applyBorder="1" applyAlignment="1">
      <alignment horizontal="left"/>
    </xf>
    <xf numFmtId="43" fontId="3" fillId="0" borderId="9" xfId="3" applyNumberFormat="1" applyFont="1" applyBorder="1" applyAlignment="1">
      <alignment vertical="center"/>
    </xf>
    <xf numFmtId="4" fontId="3" fillId="0" borderId="12" xfId="4" applyNumberFormat="1" applyFont="1" applyBorder="1" applyAlignment="1">
      <alignment horizontal="right"/>
    </xf>
    <xf numFmtId="16" fontId="7" fillId="0" borderId="4" xfId="3" applyNumberFormat="1" applyFont="1" applyBorder="1" applyAlignment="1">
      <alignment horizontal="center" vertical="center"/>
    </xf>
    <xf numFmtId="16" fontId="7" fillId="0" borderId="0" xfId="3" applyNumberFormat="1" applyFont="1" applyBorder="1" applyAlignment="1">
      <alignment horizontal="center" vertical="center"/>
    </xf>
    <xf numFmtId="43" fontId="3" fillId="0" borderId="7" xfId="4" applyFont="1" applyBorder="1"/>
    <xf numFmtId="0" fontId="3" fillId="0" borderId="7" xfId="3" applyFont="1" applyBorder="1" applyAlignment="1">
      <alignment horizontal="left"/>
    </xf>
    <xf numFmtId="43" fontId="3" fillId="0" borderId="15" xfId="3" applyNumberFormat="1" applyFont="1" applyBorder="1"/>
    <xf numFmtId="43" fontId="7" fillId="3" borderId="9" xfId="4" applyFont="1" applyFill="1" applyBorder="1" applyAlignment="1">
      <alignment horizontal="center"/>
    </xf>
    <xf numFmtId="43" fontId="7" fillId="3" borderId="0" xfId="4" applyFont="1" applyFill="1" applyBorder="1" applyAlignment="1">
      <alignment horizontal="center"/>
    </xf>
    <xf numFmtId="0" fontId="3" fillId="0" borderId="7" xfId="3" applyFont="1" applyBorder="1" applyAlignment="1">
      <alignment horizontal="left" vertical="center"/>
    </xf>
    <xf numFmtId="4" fontId="3" fillId="0" borderId="15" xfId="3" applyNumberFormat="1" applyFont="1" applyBorder="1"/>
    <xf numFmtId="43" fontId="9" fillId="2" borderId="15" xfId="3" applyNumberFormat="1" applyFont="1" applyFill="1" applyBorder="1"/>
    <xf numFmtId="0" fontId="3" fillId="0" borderId="14" xfId="3" applyFont="1" applyBorder="1"/>
    <xf numFmtId="0" fontId="3" fillId="0" borderId="14" xfId="3" quotePrefix="1" applyFont="1" applyBorder="1"/>
    <xf numFmtId="43" fontId="3" fillId="0" borderId="14" xfId="3" applyNumberFormat="1" applyFont="1" applyBorder="1" applyAlignment="1"/>
    <xf numFmtId="43" fontId="3" fillId="0" borderId="14" xfId="3" applyNumberFormat="1" applyFont="1" applyBorder="1"/>
    <xf numFmtId="43" fontId="3" fillId="0" borderId="14" xfId="4" applyFont="1" applyBorder="1"/>
    <xf numFmtId="0" fontId="3" fillId="0" borderId="0" xfId="3" quotePrefix="1" applyFont="1" applyBorder="1"/>
    <xf numFmtId="14" fontId="3" fillId="0" borderId="17" xfId="3" applyNumberFormat="1" applyFont="1" applyBorder="1" applyAlignment="1">
      <alignment horizontal="left"/>
    </xf>
    <xf numFmtId="0" fontId="6" fillId="0" borderId="17" xfId="3" applyFont="1" applyBorder="1"/>
    <xf numFmtId="0" fontId="3" fillId="0" borderId="17" xfId="3" applyFont="1" applyBorder="1" applyAlignment="1">
      <alignment horizontal="center"/>
    </xf>
    <xf numFmtId="0" fontId="3" fillId="0" borderId="17" xfId="3" applyFont="1" applyBorder="1"/>
    <xf numFmtId="0" fontId="3" fillId="0" borderId="17" xfId="3" applyFont="1" applyBorder="1" applyAlignment="1">
      <alignment horizontal="left"/>
    </xf>
    <xf numFmtId="43" fontId="3" fillId="0" borderId="17" xfId="4" applyFont="1" applyBorder="1"/>
    <xf numFmtId="43" fontId="3" fillId="0" borderId="17" xfId="4" applyFont="1" applyBorder="1" applyAlignment="1"/>
    <xf numFmtId="14" fontId="3" fillId="0" borderId="18" xfId="3" applyNumberFormat="1" applyFont="1" applyBorder="1" applyAlignment="1">
      <alignment horizontal="center"/>
    </xf>
    <xf numFmtId="0" fontId="10" fillId="0" borderId="9" xfId="3" applyFont="1" applyBorder="1" applyAlignment="1">
      <alignment horizontal="center"/>
    </xf>
    <xf numFmtId="0" fontId="10" fillId="0" borderId="9" xfId="3" applyFont="1" applyBorder="1" applyAlignment="1">
      <alignment horizontal="left"/>
    </xf>
    <xf numFmtId="2" fontId="3" fillId="0" borderId="14" xfId="4" applyNumberFormat="1" applyFont="1" applyBorder="1" applyAlignment="1">
      <alignment horizontal="center"/>
    </xf>
    <xf numFmtId="14" fontId="3" fillId="0" borderId="19" xfId="3" applyNumberFormat="1" applyFont="1" applyBorder="1" applyAlignment="1">
      <alignment horizontal="center"/>
    </xf>
    <xf numFmtId="4" fontId="3" fillId="0" borderId="19" xfId="5" applyNumberFormat="1" applyFont="1" applyBorder="1"/>
    <xf numFmtId="14" fontId="3" fillId="0" borderId="9" xfId="3" applyNumberFormat="1" applyFont="1" applyBorder="1" applyAlignment="1">
      <alignment horizontal="left"/>
    </xf>
    <xf numFmtId="0" fontId="3" fillId="0" borderId="9" xfId="3" quotePrefix="1" applyFont="1" applyBorder="1" applyAlignment="1">
      <alignment horizontal="center"/>
    </xf>
    <xf numFmtId="43" fontId="3" fillId="0" borderId="11" xfId="4" applyFont="1" applyBorder="1" applyAlignment="1">
      <alignment horizontal="left"/>
    </xf>
    <xf numFmtId="43" fontId="3" fillId="0" borderId="9" xfId="4" applyFont="1" applyBorder="1" applyAlignment="1">
      <alignment horizontal="left"/>
    </xf>
    <xf numFmtId="43" fontId="3" fillId="0" borderId="4" xfId="4" applyFont="1" applyBorder="1" applyAlignment="1">
      <alignment horizontal="left"/>
    </xf>
    <xf numFmtId="43" fontId="3" fillId="0" borderId="9" xfId="4" applyFont="1" applyBorder="1" applyAlignment="1"/>
    <xf numFmtId="0" fontId="3" fillId="0" borderId="9" xfId="3" quotePrefix="1" applyFont="1" applyBorder="1" applyAlignment="1">
      <alignment horizontal="left"/>
    </xf>
    <xf numFmtId="0" fontId="3" fillId="0" borderId="0" xfId="3" applyFont="1" applyBorder="1" applyAlignment="1">
      <alignment horizontal="left"/>
    </xf>
    <xf numFmtId="14" fontId="3" fillId="0" borderId="4" xfId="3" quotePrefix="1" applyNumberFormat="1" applyFont="1" applyBorder="1" applyAlignment="1">
      <alignment horizontal="left"/>
    </xf>
    <xf numFmtId="0" fontId="3" fillId="0" borderId="4" xfId="3" quotePrefix="1" applyFont="1" applyBorder="1" applyAlignment="1">
      <alignment horizontal="left"/>
    </xf>
    <xf numFmtId="43" fontId="3" fillId="0" borderId="13" xfId="4" applyFont="1" applyBorder="1" applyAlignment="1">
      <alignment horizontal="left"/>
    </xf>
    <xf numFmtId="43" fontId="3" fillId="0" borderId="7" xfId="4" applyFont="1" applyBorder="1" applyAlignment="1">
      <alignment horizontal="left"/>
    </xf>
    <xf numFmtId="43" fontId="3" fillId="0" borderId="4" xfId="4" applyFont="1" applyBorder="1" applyAlignment="1"/>
    <xf numFmtId="43" fontId="3" fillId="0" borderId="4" xfId="3" applyNumberFormat="1" applyFont="1" applyBorder="1" applyAlignment="1">
      <alignment horizontal="left"/>
    </xf>
    <xf numFmtId="43" fontId="3" fillId="0" borderId="19" xfId="3" applyNumberFormat="1" applyFont="1" applyBorder="1" applyAlignment="1">
      <alignment horizontal="left"/>
    </xf>
    <xf numFmtId="0" fontId="3" fillId="0" borderId="19" xfId="3" applyFont="1" applyBorder="1"/>
    <xf numFmtId="0" fontId="3" fillId="0" borderId="0" xfId="3" applyFont="1" applyAlignment="1"/>
    <xf numFmtId="0" fontId="3" fillId="0" borderId="14" xfId="3" applyFont="1" applyBorder="1" applyAlignment="1"/>
    <xf numFmtId="0" fontId="3" fillId="0" borderId="17" xfId="3" applyFont="1" applyBorder="1" applyAlignment="1"/>
    <xf numFmtId="0" fontId="8" fillId="0" borderId="20" xfId="3" applyNumberFormat="1" applyFont="1" applyFill="1" applyBorder="1" applyAlignment="1">
      <alignment horizontal="center" vertical="top" wrapText="1"/>
    </xf>
    <xf numFmtId="0" fontId="8" fillId="0" borderId="20" xfId="3" applyNumberFormat="1" applyFont="1" applyFill="1" applyBorder="1" applyAlignment="1">
      <alignment vertical="top" wrapText="1" readingOrder="1"/>
    </xf>
    <xf numFmtId="166" fontId="8" fillId="0" borderId="20" xfId="3" applyNumberFormat="1" applyFont="1" applyFill="1" applyBorder="1" applyAlignment="1">
      <alignment vertical="top" wrapText="1" readingOrder="1"/>
    </xf>
    <xf numFmtId="0" fontId="3" fillId="0" borderId="0" xfId="3" applyFont="1" applyFill="1" applyBorder="1" applyAlignment="1"/>
    <xf numFmtId="166" fontId="3" fillId="0" borderId="20" xfId="3" applyNumberFormat="1" applyFont="1" applyFill="1" applyBorder="1" applyAlignment="1">
      <alignment vertical="top" wrapText="1" readingOrder="1"/>
    </xf>
    <xf numFmtId="0" fontId="3" fillId="0" borderId="0" xfId="3" applyFont="1" applyFill="1" applyBorder="1"/>
    <xf numFmtId="167" fontId="3" fillId="0" borderId="20" xfId="3" applyNumberFormat="1" applyFont="1" applyFill="1" applyBorder="1" applyAlignment="1">
      <alignment vertical="top" wrapText="1" readingOrder="1"/>
    </xf>
    <xf numFmtId="0" fontId="0" fillId="0" borderId="17" xfId="0" applyBorder="1"/>
    <xf numFmtId="43" fontId="3" fillId="0" borderId="15" xfId="1" applyFont="1" applyBorder="1"/>
    <xf numFmtId="14" fontId="3" fillId="0" borderId="18" xfId="3" applyNumberFormat="1" applyFont="1" applyBorder="1" applyAlignment="1">
      <alignment horizontal="left"/>
    </xf>
    <xf numFmtId="0" fontId="3" fillId="0" borderId="0" xfId="0" applyFont="1"/>
    <xf numFmtId="17" fontId="3" fillId="0" borderId="0" xfId="0" applyNumberFormat="1" applyFont="1"/>
    <xf numFmtId="0" fontId="3" fillId="0" borderId="1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/>
    </xf>
    <xf numFmtId="43" fontId="3" fillId="0" borderId="12" xfId="4" applyFont="1" applyBorder="1"/>
    <xf numFmtId="14" fontId="3" fillId="0" borderId="4" xfId="0" applyNumberFormat="1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4" xfId="0" quotePrefix="1" applyFont="1" applyBorder="1" applyAlignment="1">
      <alignment horizontal="center"/>
    </xf>
    <xf numFmtId="43" fontId="3" fillId="0" borderId="4" xfId="0" applyNumberFormat="1" applyFont="1" applyBorder="1"/>
    <xf numFmtId="43" fontId="6" fillId="0" borderId="4" xfId="0" applyNumberFormat="1" applyFont="1" applyBorder="1"/>
    <xf numFmtId="0" fontId="3" fillId="0" borderId="4" xfId="0" applyFont="1" applyBorder="1" applyAlignment="1">
      <alignment horizontal="left"/>
    </xf>
    <xf numFmtId="44" fontId="3" fillId="0" borderId="4" xfId="2" applyFont="1" applyBorder="1"/>
    <xf numFmtId="165" fontId="8" fillId="0" borderId="20" xfId="3" applyNumberFormat="1" applyFont="1" applyFill="1" applyBorder="1" applyAlignment="1">
      <alignment vertical="top" wrapText="1" readingOrder="1"/>
    </xf>
    <xf numFmtId="0" fontId="3" fillId="0" borderId="21" xfId="3" applyNumberFormat="1" applyFont="1" applyFill="1" applyBorder="1" applyAlignment="1">
      <alignment vertical="top" wrapText="1"/>
    </xf>
    <xf numFmtId="0" fontId="3" fillId="0" borderId="12" xfId="3" applyFont="1" applyBorder="1" applyAlignment="1">
      <alignment horizontal="left"/>
    </xf>
    <xf numFmtId="0" fontId="3" fillId="0" borderId="13" xfId="3" applyFont="1" applyBorder="1" applyAlignment="1">
      <alignment horizontal="left"/>
    </xf>
    <xf numFmtId="0" fontId="3" fillId="0" borderId="16" xfId="3" applyFont="1" applyBorder="1" applyAlignment="1">
      <alignment horizontal="center"/>
    </xf>
    <xf numFmtId="0" fontId="3" fillId="0" borderId="15" xfId="3" applyFont="1" applyBorder="1" applyAlignment="1">
      <alignment horizontal="center"/>
    </xf>
    <xf numFmtId="0" fontId="3" fillId="0" borderId="12" xfId="3" applyFont="1" applyBorder="1" applyAlignment="1">
      <alignment horizontal="center"/>
    </xf>
    <xf numFmtId="0" fontId="3" fillId="0" borderId="13" xfId="3" applyFont="1" applyBorder="1" applyAlignment="1">
      <alignment horizontal="center"/>
    </xf>
    <xf numFmtId="0" fontId="3" fillId="0" borderId="16" xfId="3" applyFont="1" applyBorder="1" applyAlignment="1">
      <alignment horizontal="center" vertical="center"/>
    </xf>
    <xf numFmtId="0" fontId="3" fillId="0" borderId="14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3" fillId="0" borderId="17" xfId="3" applyFont="1" applyBorder="1" applyAlignment="1">
      <alignment horizontal="center" vertical="center"/>
    </xf>
    <xf numFmtId="43" fontId="11" fillId="2" borderId="7" xfId="3" applyNumberFormat="1" applyFont="1" applyFill="1" applyBorder="1" applyAlignment="1">
      <alignment horizontal="center" vertical="center"/>
    </xf>
    <xf numFmtId="43" fontId="11" fillId="2" borderId="9" xfId="3" applyNumberFormat="1" applyFont="1" applyFill="1" applyBorder="1" applyAlignment="1">
      <alignment horizontal="center" vertical="center"/>
    </xf>
    <xf numFmtId="0" fontId="3" fillId="0" borderId="2" xfId="3" applyFont="1" applyBorder="1" applyAlignment="1">
      <alignment horizontal="center"/>
    </xf>
    <xf numFmtId="0" fontId="3" fillId="0" borderId="3" xfId="3" applyFont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3" fillId="0" borderId="0" xfId="3" applyFont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1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6">
    <cellStyle name="Comma" xfId="1" builtinId="3"/>
    <cellStyle name="Comma 2" xfId="4"/>
    <cellStyle name="Currency" xfId="2" builtinId="4"/>
    <cellStyle name="Normal" xfId="0" builtinId="0"/>
    <cellStyle name="Normal 2" xfId="3"/>
    <cellStyle name="Normal_new format of report- BOA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1640"/>
  <sheetViews>
    <sheetView tabSelected="1" topLeftCell="A55" workbookViewId="0">
      <selection activeCell="A23" sqref="A23"/>
    </sheetView>
  </sheetViews>
  <sheetFormatPr defaultRowHeight="15"/>
  <cols>
    <col min="1" max="1" width="9.85546875" bestFit="1" customWidth="1"/>
    <col min="2" max="2" width="23.28515625" customWidth="1"/>
    <col min="3" max="3" width="26.42578125" customWidth="1"/>
    <col min="4" max="4" width="10.7109375" customWidth="1"/>
    <col min="6" max="6" width="10" bestFit="1" customWidth="1"/>
    <col min="9" max="9" width="14.140625" bestFit="1" customWidth="1"/>
    <col min="10" max="10" width="17.28515625" customWidth="1"/>
    <col min="11" max="11" width="11.140625" customWidth="1"/>
    <col min="12" max="12" width="10" bestFit="1" customWidth="1"/>
    <col min="13" max="13" width="14.28515625" bestFit="1" customWidth="1"/>
    <col min="14" max="14" width="17.7109375" customWidth="1"/>
    <col min="15" max="15" width="3.42578125" style="34" customWidth="1"/>
  </cols>
  <sheetData>
    <row r="1" spans="1:4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165" t="s">
        <v>1</v>
      </c>
      <c r="B2" s="165"/>
      <c r="C2" s="16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>
      <c r="A3" s="1" t="s">
        <v>27</v>
      </c>
      <c r="B3" s="2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5" spans="1:41" ht="15.75" thickBot="1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3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>
      <c r="A6" s="160" t="s">
        <v>3</v>
      </c>
      <c r="B6" s="162" t="s">
        <v>4</v>
      </c>
      <c r="C6" s="162" t="s">
        <v>5</v>
      </c>
      <c r="D6" s="5" t="s">
        <v>6</v>
      </c>
      <c r="E6" s="162" t="s">
        <v>7</v>
      </c>
      <c r="F6" s="162" t="s">
        <v>8</v>
      </c>
      <c r="G6" s="157" t="s">
        <v>9</v>
      </c>
      <c r="H6" s="157"/>
      <c r="I6" s="158" t="s">
        <v>10</v>
      </c>
      <c r="J6" s="160" t="s">
        <v>11</v>
      </c>
      <c r="K6" s="157" t="s">
        <v>12</v>
      </c>
      <c r="L6" s="157"/>
      <c r="M6" s="162" t="s">
        <v>13</v>
      </c>
      <c r="N6" s="164" t="s">
        <v>14</v>
      </c>
      <c r="O6" s="6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2"/>
      <c r="AO6" s="2"/>
    </row>
    <row r="7" spans="1:41" ht="15.75" thickBot="1">
      <c r="A7" s="161"/>
      <c r="B7" s="163"/>
      <c r="C7" s="163"/>
      <c r="D7" s="7" t="s">
        <v>15</v>
      </c>
      <c r="E7" s="163"/>
      <c r="F7" s="163"/>
      <c r="G7" s="8" t="s">
        <v>16</v>
      </c>
      <c r="H7" s="8" t="s">
        <v>17</v>
      </c>
      <c r="I7" s="159"/>
      <c r="J7" s="161"/>
      <c r="K7" s="8" t="s">
        <v>16</v>
      </c>
      <c r="L7" s="8" t="s">
        <v>17</v>
      </c>
      <c r="M7" s="163"/>
      <c r="N7" s="164"/>
      <c r="O7" s="6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</row>
    <row r="8" spans="1:41" s="20" customFormat="1" ht="12">
      <c r="A8" s="94">
        <v>44499</v>
      </c>
      <c r="B8" s="27" t="s">
        <v>69</v>
      </c>
      <c r="C8" s="28" t="s">
        <v>72</v>
      </c>
      <c r="D8" s="94">
        <v>44499</v>
      </c>
      <c r="E8" s="27">
        <v>2779</v>
      </c>
      <c r="F8" s="13"/>
      <c r="G8" s="14"/>
      <c r="H8" s="15"/>
      <c r="I8" s="16">
        <v>1100</v>
      </c>
      <c r="J8" s="17"/>
      <c r="K8" s="18"/>
      <c r="L8" s="17"/>
      <c r="M8" s="16">
        <v>1100</v>
      </c>
      <c r="N8" s="10">
        <v>44503</v>
      </c>
      <c r="O8" s="10"/>
      <c r="P8" s="17"/>
      <c r="Q8" s="19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</row>
    <row r="9" spans="1:41" s="20" customFormat="1" ht="12">
      <c r="A9" s="94">
        <v>44499</v>
      </c>
      <c r="B9" s="27" t="s">
        <v>70</v>
      </c>
      <c r="C9" s="28" t="s">
        <v>73</v>
      </c>
      <c r="D9" s="94">
        <v>44499</v>
      </c>
      <c r="E9" s="27">
        <v>2780</v>
      </c>
      <c r="F9" s="13"/>
      <c r="G9" s="14"/>
      <c r="H9" s="15"/>
      <c r="I9" s="16">
        <v>1100</v>
      </c>
      <c r="J9" s="17"/>
      <c r="K9" s="18"/>
      <c r="L9" s="17"/>
      <c r="M9" s="16">
        <v>1100</v>
      </c>
      <c r="N9" s="10">
        <v>44503</v>
      </c>
      <c r="O9" s="10"/>
      <c r="P9" s="17"/>
      <c r="Q9" s="19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</row>
    <row r="10" spans="1:41" s="20" customFormat="1" ht="12">
      <c r="A10" s="94">
        <v>44499</v>
      </c>
      <c r="B10" s="27" t="s">
        <v>71</v>
      </c>
      <c r="C10" s="28" t="s">
        <v>74</v>
      </c>
      <c r="D10" s="94">
        <v>44499</v>
      </c>
      <c r="E10" s="27">
        <v>2781</v>
      </c>
      <c r="F10" s="13"/>
      <c r="G10" s="14"/>
      <c r="H10" s="15"/>
      <c r="I10" s="16">
        <v>2750</v>
      </c>
      <c r="J10" s="17"/>
      <c r="K10" s="18"/>
      <c r="L10" s="17"/>
      <c r="M10" s="16">
        <v>2750</v>
      </c>
      <c r="N10" s="10">
        <v>44503</v>
      </c>
      <c r="O10" s="10"/>
      <c r="P10" s="17"/>
      <c r="Q10" s="19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</row>
    <row r="11" spans="1:41" s="20" customFormat="1" ht="12">
      <c r="A11" s="94">
        <v>44503</v>
      </c>
      <c r="B11" s="27" t="s">
        <v>75</v>
      </c>
      <c r="C11" s="28" t="s">
        <v>77</v>
      </c>
      <c r="D11" s="94">
        <v>44503</v>
      </c>
      <c r="E11" s="27">
        <v>2782</v>
      </c>
      <c r="F11" s="13"/>
      <c r="G11" s="21"/>
      <c r="H11" s="15"/>
      <c r="I11" s="16">
        <v>697.71</v>
      </c>
      <c r="J11" s="17"/>
      <c r="K11" s="22"/>
      <c r="L11" s="17"/>
      <c r="M11" s="16">
        <v>697.71</v>
      </c>
      <c r="N11" s="10">
        <v>44515</v>
      </c>
      <c r="O11" s="10"/>
      <c r="P11" s="17"/>
      <c r="Q11" s="19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</row>
    <row r="12" spans="1:41" s="20" customFormat="1" ht="12">
      <c r="A12" s="94">
        <v>44504</v>
      </c>
      <c r="B12" s="27" t="s">
        <v>76</v>
      </c>
      <c r="C12" s="28" t="s">
        <v>78</v>
      </c>
      <c r="D12" s="94">
        <v>44504</v>
      </c>
      <c r="E12" s="27">
        <v>2783</v>
      </c>
      <c r="F12" s="13"/>
      <c r="G12" s="14"/>
      <c r="H12" s="15"/>
      <c r="I12" s="16"/>
      <c r="J12" s="17"/>
      <c r="K12" s="18">
        <v>220</v>
      </c>
      <c r="L12" s="17">
        <v>1250</v>
      </c>
      <c r="M12" s="16">
        <v>1470</v>
      </c>
      <c r="N12" s="10">
        <v>44515</v>
      </c>
      <c r="O12" s="10"/>
      <c r="P12" s="17"/>
      <c r="Q12" s="19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</row>
    <row r="13" spans="1:41" s="20" customFormat="1" ht="12">
      <c r="A13" s="94">
        <v>44505</v>
      </c>
      <c r="B13" s="27" t="s">
        <v>79</v>
      </c>
      <c r="C13" s="28" t="s">
        <v>82</v>
      </c>
      <c r="D13" s="94">
        <v>44505</v>
      </c>
      <c r="E13" s="27">
        <v>2784</v>
      </c>
      <c r="F13" s="13"/>
      <c r="G13" s="14"/>
      <c r="H13" s="15"/>
      <c r="I13" s="16">
        <v>4400</v>
      </c>
      <c r="J13" s="17"/>
      <c r="K13" s="18"/>
      <c r="L13" s="17"/>
      <c r="M13" s="16">
        <v>4400</v>
      </c>
      <c r="N13" s="10">
        <v>44508</v>
      </c>
      <c r="O13" s="10"/>
      <c r="P13" s="17"/>
      <c r="Q13" s="19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</row>
    <row r="14" spans="1:41" s="20" customFormat="1" ht="12">
      <c r="A14" s="94">
        <v>44505</v>
      </c>
      <c r="B14" s="27" t="s">
        <v>80</v>
      </c>
      <c r="C14" s="28" t="s">
        <v>83</v>
      </c>
      <c r="D14" s="94">
        <v>44505</v>
      </c>
      <c r="E14" s="27">
        <v>2785</v>
      </c>
      <c r="F14" s="13"/>
      <c r="G14" s="14"/>
      <c r="H14" s="15"/>
      <c r="I14" s="23"/>
      <c r="J14" s="17"/>
      <c r="K14" s="18"/>
      <c r="L14" s="17">
        <v>450</v>
      </c>
      <c r="M14" s="23">
        <v>450</v>
      </c>
      <c r="N14" s="10">
        <v>44508</v>
      </c>
      <c r="O14" s="10"/>
      <c r="P14" s="17"/>
      <c r="Q14" s="19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</row>
    <row r="15" spans="1:41" s="20" customFormat="1" ht="12">
      <c r="A15" s="94">
        <v>44506</v>
      </c>
      <c r="B15" s="27" t="s">
        <v>81</v>
      </c>
      <c r="C15" s="28" t="s">
        <v>84</v>
      </c>
      <c r="D15" s="94">
        <v>44506</v>
      </c>
      <c r="E15" s="27">
        <v>2786</v>
      </c>
      <c r="F15" s="13"/>
      <c r="G15" s="14"/>
      <c r="H15" s="15"/>
      <c r="I15" s="23">
        <v>330</v>
      </c>
      <c r="J15" s="17"/>
      <c r="K15" s="24"/>
      <c r="L15" s="17"/>
      <c r="M15" s="23">
        <v>330</v>
      </c>
      <c r="N15" s="10">
        <v>44508</v>
      </c>
      <c r="O15" s="10"/>
      <c r="P15" s="17"/>
      <c r="Q15" s="19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</row>
    <row r="16" spans="1:41" s="20" customFormat="1" ht="12">
      <c r="A16" s="94">
        <v>44506</v>
      </c>
      <c r="B16" s="27" t="s">
        <v>85</v>
      </c>
      <c r="C16" s="28" t="s">
        <v>87</v>
      </c>
      <c r="D16" s="94">
        <v>44506</v>
      </c>
      <c r="E16" s="27">
        <v>2787</v>
      </c>
      <c r="F16" s="13"/>
      <c r="G16" s="14"/>
      <c r="H16" s="15"/>
      <c r="I16" s="23">
        <v>3850</v>
      </c>
      <c r="J16" s="17"/>
      <c r="K16" s="18"/>
      <c r="L16" s="17"/>
      <c r="M16" s="23">
        <v>3850</v>
      </c>
      <c r="N16" s="10">
        <v>44508</v>
      </c>
      <c r="O16" s="10"/>
      <c r="P16" s="17"/>
      <c r="Q16" s="19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</row>
    <row r="17" spans="1:38" s="20" customFormat="1" ht="12">
      <c r="A17" s="94">
        <v>44506</v>
      </c>
      <c r="B17" s="27" t="s">
        <v>86</v>
      </c>
      <c r="C17" s="28" t="s">
        <v>88</v>
      </c>
      <c r="D17" s="94">
        <v>44506</v>
      </c>
      <c r="E17" s="27">
        <v>2788</v>
      </c>
      <c r="F17" s="13"/>
      <c r="G17" s="14"/>
      <c r="H17" s="15"/>
      <c r="I17" s="23">
        <v>715</v>
      </c>
      <c r="J17" s="17"/>
      <c r="K17" s="24"/>
      <c r="L17" s="17"/>
      <c r="M17" s="23">
        <v>715</v>
      </c>
      <c r="N17" s="10">
        <v>44508</v>
      </c>
      <c r="O17" s="10"/>
      <c r="P17" s="17"/>
      <c r="Q17" s="19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</row>
    <row r="18" spans="1:38" s="20" customFormat="1" ht="12">
      <c r="A18" s="94">
        <v>44508</v>
      </c>
      <c r="B18" s="27" t="s">
        <v>89</v>
      </c>
      <c r="C18" s="28" t="s">
        <v>91</v>
      </c>
      <c r="D18" s="94">
        <v>44508</v>
      </c>
      <c r="E18" s="27">
        <v>2789</v>
      </c>
      <c r="F18" s="13"/>
      <c r="G18" s="14"/>
      <c r="H18" s="15"/>
      <c r="I18" s="23">
        <v>2200</v>
      </c>
      <c r="J18" s="17"/>
      <c r="K18" s="22"/>
      <c r="L18" s="17"/>
      <c r="M18" s="23">
        <v>2200</v>
      </c>
      <c r="N18" s="10">
        <v>44510</v>
      </c>
      <c r="O18" s="10"/>
      <c r="P18" s="17"/>
      <c r="Q18" s="19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</row>
    <row r="19" spans="1:38" s="20" customFormat="1" ht="12">
      <c r="A19" s="94">
        <v>44509</v>
      </c>
      <c r="B19" s="27" t="s">
        <v>90</v>
      </c>
      <c r="C19" s="28" t="s">
        <v>92</v>
      </c>
      <c r="D19" s="94">
        <v>44509</v>
      </c>
      <c r="E19" s="27">
        <v>118548</v>
      </c>
      <c r="F19" s="13">
        <v>5121.38</v>
      </c>
      <c r="G19" s="14"/>
      <c r="H19" s="15"/>
      <c r="I19" s="23"/>
      <c r="J19" s="17"/>
      <c r="K19" s="22"/>
      <c r="L19" s="17"/>
      <c r="M19" s="23">
        <v>5121.38</v>
      </c>
      <c r="N19" s="10">
        <v>44510</v>
      </c>
      <c r="O19" s="10"/>
      <c r="P19" s="17"/>
      <c r="Q19" s="19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</row>
    <row r="20" spans="1:38" s="20" customFormat="1" ht="12">
      <c r="A20" s="94">
        <v>44509</v>
      </c>
      <c r="B20" s="27" t="s">
        <v>93</v>
      </c>
      <c r="C20" s="28" t="s">
        <v>94</v>
      </c>
      <c r="D20" s="94">
        <v>44509</v>
      </c>
      <c r="E20" s="27">
        <v>2790</v>
      </c>
      <c r="F20" s="13"/>
      <c r="G20" s="14"/>
      <c r="H20" s="15"/>
      <c r="I20" s="23">
        <v>6600</v>
      </c>
      <c r="J20" s="17"/>
      <c r="K20" s="22"/>
      <c r="L20" s="17"/>
      <c r="M20" s="17">
        <v>6600</v>
      </c>
      <c r="N20" s="10">
        <v>44511</v>
      </c>
      <c r="O20" s="10"/>
      <c r="P20" s="17"/>
      <c r="Q20" s="19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</row>
    <row r="21" spans="1:38" s="20" customFormat="1" ht="12">
      <c r="A21" s="94">
        <v>44510</v>
      </c>
      <c r="B21" s="27" t="s">
        <v>95</v>
      </c>
      <c r="C21" s="28" t="s">
        <v>98</v>
      </c>
      <c r="D21" s="94">
        <v>44510</v>
      </c>
      <c r="E21" s="27">
        <v>2791</v>
      </c>
      <c r="F21" s="13"/>
      <c r="G21" s="14"/>
      <c r="H21" s="14"/>
      <c r="I21" s="23">
        <v>3495</v>
      </c>
      <c r="J21" s="17"/>
      <c r="K21" s="22"/>
      <c r="L21" s="17"/>
      <c r="M21" s="23">
        <v>3495</v>
      </c>
      <c r="N21" s="10">
        <v>44512</v>
      </c>
      <c r="O21" s="10"/>
      <c r="P21" s="17"/>
      <c r="Q21" s="19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</row>
    <row r="22" spans="1:38" s="20" customFormat="1" ht="12">
      <c r="A22" s="94">
        <v>44510</v>
      </c>
      <c r="B22" s="27" t="s">
        <v>96</v>
      </c>
      <c r="C22" s="28" t="s">
        <v>99</v>
      </c>
      <c r="D22" s="94">
        <v>44510</v>
      </c>
      <c r="E22" s="27">
        <v>2792</v>
      </c>
      <c r="F22" s="13"/>
      <c r="G22" s="14"/>
      <c r="H22" s="14"/>
      <c r="I22" s="13">
        <v>2035</v>
      </c>
      <c r="J22" s="17"/>
      <c r="K22" s="22"/>
      <c r="L22" s="17"/>
      <c r="M22" s="13">
        <v>2035</v>
      </c>
      <c r="N22" s="10">
        <v>44512</v>
      </c>
      <c r="O22" s="10"/>
      <c r="P22" s="17"/>
      <c r="Q22" s="19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</row>
    <row r="23" spans="1:38" s="20" customFormat="1" ht="12">
      <c r="A23" s="94">
        <v>44511</v>
      </c>
      <c r="B23" s="27" t="s">
        <v>97</v>
      </c>
      <c r="C23" s="28" t="s">
        <v>100</v>
      </c>
      <c r="D23" s="94">
        <v>44511</v>
      </c>
      <c r="E23" s="27">
        <v>2793</v>
      </c>
      <c r="F23" s="13"/>
      <c r="G23" s="14"/>
      <c r="H23" s="14"/>
      <c r="I23" s="13">
        <v>2640</v>
      </c>
      <c r="J23" s="17"/>
      <c r="K23" s="22"/>
      <c r="L23" s="17"/>
      <c r="M23" s="13">
        <v>2640</v>
      </c>
      <c r="N23" s="10">
        <v>44512</v>
      </c>
      <c r="O23" s="10"/>
      <c r="P23" s="17"/>
      <c r="Q23" s="19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</row>
    <row r="24" spans="1:38" s="20" customFormat="1" ht="12">
      <c r="A24" s="128">
        <v>44511</v>
      </c>
      <c r="B24" s="27" t="s">
        <v>104</v>
      </c>
      <c r="C24" s="28" t="s">
        <v>101</v>
      </c>
      <c r="D24" s="94">
        <v>44511</v>
      </c>
      <c r="E24" s="27">
        <v>2794</v>
      </c>
      <c r="F24" s="13"/>
      <c r="G24" s="14"/>
      <c r="H24" s="14"/>
      <c r="I24" s="13">
        <v>2310</v>
      </c>
      <c r="J24" s="17"/>
      <c r="K24" s="18"/>
      <c r="L24" s="17"/>
      <c r="M24" s="13">
        <v>2310</v>
      </c>
      <c r="N24" s="10">
        <v>44515</v>
      </c>
      <c r="O24" s="10"/>
      <c r="P24" s="17"/>
      <c r="Q24" s="19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</row>
    <row r="25" spans="1:38" s="20" customFormat="1" ht="12">
      <c r="A25" s="128">
        <v>44512</v>
      </c>
      <c r="B25" s="27" t="s">
        <v>105</v>
      </c>
      <c r="C25" s="28" t="s">
        <v>102</v>
      </c>
      <c r="D25" s="94">
        <v>44512</v>
      </c>
      <c r="E25" s="27">
        <v>2795</v>
      </c>
      <c r="F25" s="13"/>
      <c r="G25" s="14"/>
      <c r="H25" s="14"/>
      <c r="I25" s="13">
        <v>1870</v>
      </c>
      <c r="J25" s="17"/>
      <c r="K25" s="18"/>
      <c r="L25" s="17"/>
      <c r="M25" s="13">
        <v>1870</v>
      </c>
      <c r="N25" s="10">
        <v>44515</v>
      </c>
      <c r="O25" s="10"/>
      <c r="P25" s="17"/>
      <c r="Q25" s="19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</row>
    <row r="26" spans="1:38" s="20" customFormat="1" ht="12">
      <c r="A26" s="128">
        <v>44513</v>
      </c>
      <c r="B26" s="27" t="s">
        <v>106</v>
      </c>
      <c r="C26" s="28" t="s">
        <v>88</v>
      </c>
      <c r="D26" s="94">
        <v>44513</v>
      </c>
      <c r="E26" s="27">
        <v>2796</v>
      </c>
      <c r="F26" s="13"/>
      <c r="G26" s="14"/>
      <c r="H26" s="14"/>
      <c r="I26" s="13">
        <v>550</v>
      </c>
      <c r="J26" s="17"/>
      <c r="K26" s="18"/>
      <c r="L26" s="17"/>
      <c r="M26" s="13">
        <v>550</v>
      </c>
      <c r="N26" s="10">
        <v>44515</v>
      </c>
      <c r="O26" s="10"/>
      <c r="P26" s="17"/>
      <c r="Q26" s="19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</row>
    <row r="27" spans="1:38" s="20" customFormat="1" ht="12">
      <c r="A27" s="128">
        <v>44513</v>
      </c>
      <c r="B27" s="27" t="s">
        <v>107</v>
      </c>
      <c r="C27" s="28" t="s">
        <v>103</v>
      </c>
      <c r="D27" s="94">
        <v>44513</v>
      </c>
      <c r="E27" s="27">
        <v>118549</v>
      </c>
      <c r="F27" s="13"/>
      <c r="G27" s="21"/>
      <c r="H27" s="14"/>
      <c r="I27" s="13"/>
      <c r="J27" s="17">
        <v>31335</v>
      </c>
      <c r="K27" s="18"/>
      <c r="L27" s="17"/>
      <c r="M27" s="13">
        <v>31335</v>
      </c>
      <c r="N27" s="10">
        <v>44515</v>
      </c>
      <c r="O27" s="10"/>
      <c r="P27" s="17"/>
      <c r="Q27" s="19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</row>
    <row r="28" spans="1:38" s="20" customFormat="1" ht="12">
      <c r="A28" s="128">
        <v>44515</v>
      </c>
      <c r="B28" s="27" t="s">
        <v>112</v>
      </c>
      <c r="C28" s="28" t="s">
        <v>108</v>
      </c>
      <c r="D28" s="94">
        <v>44515</v>
      </c>
      <c r="E28" s="27">
        <v>2797</v>
      </c>
      <c r="F28" s="13">
        <v>1473.21</v>
      </c>
      <c r="G28" s="14"/>
      <c r="H28" s="14"/>
      <c r="I28" s="13"/>
      <c r="J28" s="17"/>
      <c r="K28" s="18"/>
      <c r="L28" s="17"/>
      <c r="M28" s="13">
        <v>1473.21</v>
      </c>
      <c r="N28" s="10">
        <v>44515</v>
      </c>
      <c r="O28" s="10"/>
      <c r="P28" s="17"/>
      <c r="Q28" s="19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</row>
    <row r="29" spans="1:38" s="20" customFormat="1" ht="12">
      <c r="A29" s="128">
        <v>44517</v>
      </c>
      <c r="B29" s="27" t="s">
        <v>113</v>
      </c>
      <c r="C29" s="28" t="s">
        <v>109</v>
      </c>
      <c r="D29" s="94">
        <v>44517</v>
      </c>
      <c r="E29" s="27">
        <v>2798</v>
      </c>
      <c r="F29" s="13"/>
      <c r="G29" s="14"/>
      <c r="H29" s="14"/>
      <c r="I29" s="13">
        <v>1760</v>
      </c>
      <c r="J29" s="17"/>
      <c r="K29" s="18"/>
      <c r="L29" s="17"/>
      <c r="M29" s="13">
        <v>1760</v>
      </c>
      <c r="N29" s="10">
        <v>44517</v>
      </c>
      <c r="O29" s="10"/>
      <c r="P29" s="17"/>
      <c r="Q29" s="19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</row>
    <row r="30" spans="1:38" s="20" customFormat="1" ht="12">
      <c r="A30" s="128">
        <v>44517</v>
      </c>
      <c r="B30" s="27" t="s">
        <v>114</v>
      </c>
      <c r="C30" s="28" t="s">
        <v>110</v>
      </c>
      <c r="D30" s="94">
        <v>44517</v>
      </c>
      <c r="E30" s="27">
        <v>2799</v>
      </c>
      <c r="F30" s="13"/>
      <c r="G30" s="14"/>
      <c r="H30" s="14"/>
      <c r="I30" s="13">
        <v>6710</v>
      </c>
      <c r="J30" s="17"/>
      <c r="K30" s="18"/>
      <c r="L30" s="17"/>
      <c r="M30" s="13">
        <v>6710</v>
      </c>
      <c r="N30" s="10">
        <v>44517</v>
      </c>
      <c r="O30" s="10"/>
      <c r="P30" s="17"/>
      <c r="Q30" s="19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</row>
    <row r="31" spans="1:38" s="20" customFormat="1" ht="12">
      <c r="A31" s="128">
        <v>44517</v>
      </c>
      <c r="B31" s="27" t="s">
        <v>115</v>
      </c>
      <c r="C31" s="28" t="s">
        <v>111</v>
      </c>
      <c r="D31" s="94">
        <v>44517</v>
      </c>
      <c r="E31" s="27">
        <v>118550</v>
      </c>
      <c r="F31" s="13"/>
      <c r="G31" s="14"/>
      <c r="H31" s="14"/>
      <c r="I31" s="13">
        <v>3784</v>
      </c>
      <c r="J31" s="17"/>
      <c r="K31" s="18"/>
      <c r="L31" s="17"/>
      <c r="M31" s="13">
        <v>3784</v>
      </c>
      <c r="N31" s="10">
        <v>44517</v>
      </c>
      <c r="O31" s="10"/>
      <c r="P31" s="17"/>
      <c r="Q31" s="19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</row>
    <row r="32" spans="1:38" s="20" customFormat="1" ht="12">
      <c r="A32" s="128">
        <v>44517</v>
      </c>
      <c r="B32" s="27" t="s">
        <v>118</v>
      </c>
      <c r="C32" s="28" t="s">
        <v>100</v>
      </c>
      <c r="D32" s="94">
        <v>44517</v>
      </c>
      <c r="E32" s="27">
        <v>2800</v>
      </c>
      <c r="F32" s="13"/>
      <c r="G32" s="14"/>
      <c r="H32" s="14"/>
      <c r="I32" s="13">
        <v>17644</v>
      </c>
      <c r="J32" s="17"/>
      <c r="K32" s="18"/>
      <c r="L32" s="17"/>
      <c r="M32" s="13">
        <v>17644</v>
      </c>
      <c r="N32" s="10">
        <v>44517</v>
      </c>
      <c r="O32" s="10"/>
      <c r="P32" s="17"/>
      <c r="Q32" s="19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</row>
    <row r="33" spans="1:38" s="20" customFormat="1" ht="12">
      <c r="A33" s="128">
        <v>44517</v>
      </c>
      <c r="B33" s="27" t="s">
        <v>119</v>
      </c>
      <c r="C33" s="28" t="s">
        <v>116</v>
      </c>
      <c r="D33" s="94">
        <v>44517</v>
      </c>
      <c r="E33" s="27">
        <v>2801</v>
      </c>
      <c r="F33" s="13"/>
      <c r="G33" s="14"/>
      <c r="H33" s="14"/>
      <c r="I33" s="13"/>
      <c r="J33" s="17"/>
      <c r="K33" s="18">
        <v>6600</v>
      </c>
      <c r="L33" s="17">
        <v>1800</v>
      </c>
      <c r="M33" s="13">
        <v>8400</v>
      </c>
      <c r="N33" s="10">
        <v>44517</v>
      </c>
      <c r="O33" s="10"/>
      <c r="P33" s="17"/>
      <c r="Q33" s="19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</row>
    <row r="34" spans="1:38" s="20" customFormat="1" ht="12">
      <c r="A34" s="128">
        <v>44517</v>
      </c>
      <c r="B34" s="27" t="s">
        <v>120</v>
      </c>
      <c r="C34" s="28" t="s">
        <v>117</v>
      </c>
      <c r="D34" s="94">
        <v>44517</v>
      </c>
      <c r="E34" s="27">
        <v>2802</v>
      </c>
      <c r="F34" s="13"/>
      <c r="G34" s="14"/>
      <c r="H34" s="14"/>
      <c r="I34" s="13">
        <v>880</v>
      </c>
      <c r="J34" s="17"/>
      <c r="K34" s="18"/>
      <c r="L34" s="17"/>
      <c r="M34" s="13">
        <v>880</v>
      </c>
      <c r="N34" s="10">
        <v>44517</v>
      </c>
      <c r="O34" s="10"/>
      <c r="P34" s="17"/>
      <c r="Q34" s="19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</row>
    <row r="35" spans="1:38" s="20" customFormat="1" ht="12">
      <c r="A35" s="128">
        <v>44517</v>
      </c>
      <c r="B35" s="27" t="s">
        <v>121</v>
      </c>
      <c r="C35" s="28" t="s">
        <v>100</v>
      </c>
      <c r="D35" s="94">
        <v>44517</v>
      </c>
      <c r="E35" s="27">
        <v>2803</v>
      </c>
      <c r="F35" s="13"/>
      <c r="G35" s="14"/>
      <c r="H35" s="14"/>
      <c r="I35" s="13">
        <v>10400</v>
      </c>
      <c r="J35" s="17"/>
      <c r="K35" s="18"/>
      <c r="L35" s="17"/>
      <c r="M35" s="13">
        <v>10400</v>
      </c>
      <c r="N35" s="10">
        <v>44517</v>
      </c>
      <c r="O35" s="10"/>
      <c r="P35" s="17"/>
      <c r="Q35" s="19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</row>
    <row r="36" spans="1:38" s="20" customFormat="1" ht="12">
      <c r="A36" s="128">
        <v>44518</v>
      </c>
      <c r="B36" s="27" t="s">
        <v>126</v>
      </c>
      <c r="C36" s="28" t="s">
        <v>122</v>
      </c>
      <c r="D36" s="94">
        <v>44518</v>
      </c>
      <c r="E36" s="27">
        <v>2804</v>
      </c>
      <c r="F36" s="13"/>
      <c r="G36" s="25"/>
      <c r="H36" s="14"/>
      <c r="I36" s="13">
        <v>2750</v>
      </c>
      <c r="J36" s="17"/>
      <c r="K36" s="18"/>
      <c r="L36" s="17"/>
      <c r="M36" s="13">
        <v>2750</v>
      </c>
      <c r="N36" s="10">
        <v>44519</v>
      </c>
      <c r="O36" s="10"/>
      <c r="P36" s="17"/>
      <c r="Q36" s="19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</row>
    <row r="37" spans="1:38" s="20" customFormat="1" ht="12">
      <c r="A37" s="128">
        <v>44518</v>
      </c>
      <c r="B37" s="27" t="s">
        <v>127</v>
      </c>
      <c r="C37" s="28" t="s">
        <v>94</v>
      </c>
      <c r="D37" s="94">
        <v>44518</v>
      </c>
      <c r="E37" s="27">
        <v>2805</v>
      </c>
      <c r="F37" s="13"/>
      <c r="G37" s="14"/>
      <c r="H37" s="14"/>
      <c r="I37" s="13">
        <v>1100</v>
      </c>
      <c r="J37" s="17"/>
      <c r="K37" s="22"/>
      <c r="L37" s="17"/>
      <c r="M37" s="13">
        <v>1100</v>
      </c>
      <c r="N37" s="10">
        <v>44519</v>
      </c>
      <c r="O37" s="10"/>
      <c r="P37" s="17"/>
      <c r="Q37" s="19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</row>
    <row r="38" spans="1:38" s="20" customFormat="1" ht="12">
      <c r="A38" s="128">
        <v>44518</v>
      </c>
      <c r="B38" s="27" t="s">
        <v>128</v>
      </c>
      <c r="C38" s="28" t="s">
        <v>123</v>
      </c>
      <c r="D38" s="94">
        <v>44518</v>
      </c>
      <c r="E38" s="27">
        <v>2806</v>
      </c>
      <c r="F38" s="13"/>
      <c r="G38" s="14"/>
      <c r="H38" s="14"/>
      <c r="I38" s="13">
        <v>7150</v>
      </c>
      <c r="J38" s="17"/>
      <c r="K38" s="18"/>
      <c r="L38" s="17"/>
      <c r="M38" s="13">
        <v>7150</v>
      </c>
      <c r="N38" s="10">
        <v>44519</v>
      </c>
      <c r="O38" s="10"/>
      <c r="P38" s="17"/>
      <c r="Q38" s="19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</row>
    <row r="39" spans="1:38" s="20" customFormat="1" ht="12">
      <c r="A39" s="128">
        <v>44518</v>
      </c>
      <c r="B39" s="27" t="s">
        <v>129</v>
      </c>
      <c r="C39" s="28" t="s">
        <v>124</v>
      </c>
      <c r="D39" s="94">
        <v>44518</v>
      </c>
      <c r="E39" s="27">
        <v>2807</v>
      </c>
      <c r="F39" s="13"/>
      <c r="G39" s="14"/>
      <c r="H39" s="14"/>
      <c r="I39" s="13">
        <v>18740</v>
      </c>
      <c r="J39" s="17"/>
      <c r="K39" s="18"/>
      <c r="L39" s="17"/>
      <c r="M39" s="13">
        <v>18740</v>
      </c>
      <c r="N39" s="10">
        <v>44519</v>
      </c>
      <c r="O39" s="10"/>
      <c r="P39" s="17"/>
      <c r="Q39" s="19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</row>
    <row r="40" spans="1:38" s="20" customFormat="1" ht="12">
      <c r="A40" s="128">
        <v>44518</v>
      </c>
      <c r="B40" s="27" t="s">
        <v>130</v>
      </c>
      <c r="C40" s="28" t="s">
        <v>125</v>
      </c>
      <c r="D40" s="94">
        <v>44518</v>
      </c>
      <c r="E40" s="27">
        <v>2808</v>
      </c>
      <c r="F40" s="13"/>
      <c r="G40" s="14"/>
      <c r="H40" s="14"/>
      <c r="I40" s="13">
        <v>2090</v>
      </c>
      <c r="J40" s="17"/>
      <c r="K40" s="18"/>
      <c r="L40" s="17"/>
      <c r="M40" s="13">
        <v>2090</v>
      </c>
      <c r="N40" s="10">
        <v>44519</v>
      </c>
      <c r="O40" s="10"/>
      <c r="P40" s="17"/>
      <c r="Q40" s="19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</row>
    <row r="41" spans="1:38" s="20" customFormat="1" ht="12">
      <c r="A41" s="128">
        <v>44519</v>
      </c>
      <c r="B41" s="27" t="s">
        <v>133</v>
      </c>
      <c r="C41" s="28" t="s">
        <v>131</v>
      </c>
      <c r="D41" s="94">
        <v>44519</v>
      </c>
      <c r="E41" s="27">
        <v>2809</v>
      </c>
      <c r="F41" s="13"/>
      <c r="G41" s="14"/>
      <c r="H41" s="14"/>
      <c r="I41" s="13">
        <v>2750</v>
      </c>
      <c r="J41" s="17"/>
      <c r="K41" s="18"/>
      <c r="L41" s="17"/>
      <c r="M41" s="13">
        <v>2750</v>
      </c>
      <c r="N41" s="10">
        <v>44522</v>
      </c>
      <c r="O41" s="10"/>
      <c r="P41" s="17"/>
      <c r="Q41" s="19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</row>
    <row r="42" spans="1:38" s="20" customFormat="1" ht="12">
      <c r="A42" s="128">
        <v>44519</v>
      </c>
      <c r="B42" s="27" t="s">
        <v>134</v>
      </c>
      <c r="C42" s="28" t="s">
        <v>132</v>
      </c>
      <c r="D42" s="94">
        <v>44519</v>
      </c>
      <c r="E42" s="27">
        <v>2810</v>
      </c>
      <c r="F42" s="13"/>
      <c r="G42" s="14"/>
      <c r="H42" s="14"/>
      <c r="I42" s="13">
        <v>330</v>
      </c>
      <c r="J42" s="17"/>
      <c r="K42" s="18"/>
      <c r="L42" s="17"/>
      <c r="M42" s="13">
        <v>330</v>
      </c>
      <c r="N42" s="10">
        <v>44522</v>
      </c>
      <c r="O42" s="10"/>
      <c r="P42" s="17"/>
      <c r="Q42" s="19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</row>
    <row r="43" spans="1:38" s="20" customFormat="1" ht="12">
      <c r="A43" s="128">
        <v>44523</v>
      </c>
      <c r="B43" s="27" t="s">
        <v>138</v>
      </c>
      <c r="C43" s="28" t="s">
        <v>135</v>
      </c>
      <c r="D43" s="94">
        <v>44523</v>
      </c>
      <c r="E43" s="27">
        <v>2811</v>
      </c>
      <c r="F43" s="13"/>
      <c r="G43" s="14"/>
      <c r="H43" s="14"/>
      <c r="I43" s="13">
        <v>8800</v>
      </c>
      <c r="J43" s="17"/>
      <c r="K43" s="18"/>
      <c r="L43" s="17"/>
      <c r="M43" s="13">
        <v>8800</v>
      </c>
      <c r="N43" s="10">
        <v>44524</v>
      </c>
      <c r="O43" s="10"/>
      <c r="P43" s="17"/>
      <c r="Q43" s="19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</row>
    <row r="44" spans="1:38" s="20" customFormat="1" ht="12">
      <c r="A44" s="128">
        <v>44523</v>
      </c>
      <c r="B44" s="27" t="s">
        <v>139</v>
      </c>
      <c r="C44" s="28" t="s">
        <v>136</v>
      </c>
      <c r="D44" s="94">
        <v>44523</v>
      </c>
      <c r="E44" s="27">
        <v>2812</v>
      </c>
      <c r="F44" s="13"/>
      <c r="G44" s="14"/>
      <c r="H44" s="14"/>
      <c r="I44" s="13">
        <v>1100</v>
      </c>
      <c r="J44" s="17"/>
      <c r="K44" s="18"/>
      <c r="L44" s="17"/>
      <c r="M44" s="13">
        <v>1100</v>
      </c>
      <c r="N44" s="10">
        <v>44524</v>
      </c>
      <c r="O44" s="10"/>
      <c r="P44" s="17"/>
      <c r="Q44" s="19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</row>
    <row r="45" spans="1:38" s="20" customFormat="1" ht="12">
      <c r="A45" s="128">
        <v>44524</v>
      </c>
      <c r="B45" s="27" t="s">
        <v>140</v>
      </c>
      <c r="C45" s="28" t="s">
        <v>137</v>
      </c>
      <c r="D45" s="94">
        <v>44524</v>
      </c>
      <c r="E45" s="27">
        <v>2813</v>
      </c>
      <c r="F45" s="13"/>
      <c r="G45" s="14"/>
      <c r="H45" s="14"/>
      <c r="I45" s="13">
        <v>5500</v>
      </c>
      <c r="J45" s="17"/>
      <c r="K45" s="18"/>
      <c r="L45" s="17"/>
      <c r="M45" s="13">
        <v>5500</v>
      </c>
      <c r="N45" s="10">
        <v>44524</v>
      </c>
      <c r="O45" s="10"/>
      <c r="P45" s="17"/>
      <c r="Q45" s="19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</row>
    <row r="46" spans="1:38" s="20" customFormat="1" ht="12">
      <c r="A46" s="128">
        <v>44524</v>
      </c>
      <c r="B46" s="27" t="s">
        <v>148</v>
      </c>
      <c r="C46" s="28" t="s">
        <v>141</v>
      </c>
      <c r="D46" s="94">
        <v>44524</v>
      </c>
      <c r="E46" s="27">
        <v>2814</v>
      </c>
      <c r="F46" s="13"/>
      <c r="G46" s="14"/>
      <c r="H46" s="14"/>
      <c r="I46" s="13">
        <v>7850</v>
      </c>
      <c r="J46" s="17"/>
      <c r="K46" s="18"/>
      <c r="L46" s="17"/>
      <c r="M46" s="13">
        <v>7850</v>
      </c>
      <c r="N46" s="10">
        <v>44526</v>
      </c>
      <c r="O46" s="10"/>
      <c r="P46" s="17"/>
      <c r="Q46" s="19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</row>
    <row r="47" spans="1:38" s="20" customFormat="1" ht="12">
      <c r="A47" s="128">
        <v>44524</v>
      </c>
      <c r="B47" s="27" t="s">
        <v>149</v>
      </c>
      <c r="C47" s="28" t="s">
        <v>142</v>
      </c>
      <c r="D47" s="94">
        <v>44524</v>
      </c>
      <c r="E47" s="27">
        <v>2815</v>
      </c>
      <c r="F47" s="13"/>
      <c r="G47" s="14"/>
      <c r="H47" s="14"/>
      <c r="I47" s="13">
        <v>300</v>
      </c>
      <c r="J47" s="17"/>
      <c r="K47" s="18"/>
      <c r="L47" s="17"/>
      <c r="M47" s="13">
        <v>300</v>
      </c>
      <c r="N47" s="10">
        <v>44526</v>
      </c>
      <c r="O47" s="10"/>
      <c r="P47" s="17"/>
      <c r="Q47" s="19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</row>
    <row r="48" spans="1:38" s="20" customFormat="1" ht="12">
      <c r="A48" s="128">
        <v>44524</v>
      </c>
      <c r="B48" s="27" t="s">
        <v>150</v>
      </c>
      <c r="C48" s="28" t="s">
        <v>143</v>
      </c>
      <c r="D48" s="94">
        <v>44524</v>
      </c>
      <c r="E48" s="27">
        <v>2816</v>
      </c>
      <c r="F48" s="13"/>
      <c r="G48" s="14"/>
      <c r="H48" s="14"/>
      <c r="I48" s="13">
        <v>1650</v>
      </c>
      <c r="J48" s="17"/>
      <c r="K48" s="18"/>
      <c r="L48" s="17"/>
      <c r="M48" s="13">
        <v>1650</v>
      </c>
      <c r="N48" s="10">
        <v>44526</v>
      </c>
      <c r="O48" s="10"/>
      <c r="P48" s="17"/>
      <c r="Q48" s="19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</row>
    <row r="49" spans="1:39" s="20" customFormat="1" ht="12">
      <c r="A49" s="128">
        <v>44525</v>
      </c>
      <c r="B49" s="27" t="s">
        <v>151</v>
      </c>
      <c r="C49" s="28" t="s">
        <v>144</v>
      </c>
      <c r="D49" s="94">
        <v>44525</v>
      </c>
      <c r="E49" s="27">
        <v>2817</v>
      </c>
      <c r="F49" s="13"/>
      <c r="G49" s="14"/>
      <c r="H49" s="14"/>
      <c r="I49" s="13">
        <v>1254</v>
      </c>
      <c r="J49" s="17"/>
      <c r="K49" s="18"/>
      <c r="L49" s="17"/>
      <c r="M49" s="13">
        <v>1254</v>
      </c>
      <c r="N49" s="10">
        <v>44526</v>
      </c>
      <c r="O49" s="10"/>
      <c r="P49" s="17"/>
      <c r="Q49" s="19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</row>
    <row r="50" spans="1:39" s="20" customFormat="1" ht="12">
      <c r="A50" s="128">
        <v>44525</v>
      </c>
      <c r="B50" s="27" t="s">
        <v>152</v>
      </c>
      <c r="C50" s="28" t="s">
        <v>145</v>
      </c>
      <c r="D50" s="94">
        <v>44525</v>
      </c>
      <c r="E50" s="27">
        <v>2818</v>
      </c>
      <c r="F50" s="13"/>
      <c r="G50" s="14"/>
      <c r="H50" s="14"/>
      <c r="I50" s="13">
        <v>880</v>
      </c>
      <c r="J50" s="17"/>
      <c r="K50" s="18"/>
      <c r="L50" s="17"/>
      <c r="M50" s="13">
        <v>880</v>
      </c>
      <c r="N50" s="10">
        <v>44526</v>
      </c>
      <c r="O50" s="10"/>
      <c r="P50" s="17"/>
      <c r="Q50" s="19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</row>
    <row r="51" spans="1:39" s="20" customFormat="1" ht="12">
      <c r="A51" s="128">
        <v>44525</v>
      </c>
      <c r="B51" s="27" t="s">
        <v>153</v>
      </c>
      <c r="C51" s="28" t="s">
        <v>146</v>
      </c>
      <c r="D51" s="94">
        <v>44525</v>
      </c>
      <c r="E51" s="27">
        <v>2819</v>
      </c>
      <c r="F51" s="13"/>
      <c r="G51" s="14"/>
      <c r="H51" s="14"/>
      <c r="I51" s="13">
        <v>715</v>
      </c>
      <c r="J51" s="17"/>
      <c r="K51" s="18"/>
      <c r="L51" s="17"/>
      <c r="M51" s="13">
        <v>715</v>
      </c>
      <c r="N51" s="10">
        <v>44526</v>
      </c>
      <c r="O51" s="10"/>
      <c r="P51" s="17"/>
      <c r="Q51" s="19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</row>
    <row r="52" spans="1:39" s="20" customFormat="1" ht="12">
      <c r="A52" s="128">
        <v>44525</v>
      </c>
      <c r="B52" s="27" t="s">
        <v>154</v>
      </c>
      <c r="C52" s="28" t="s">
        <v>147</v>
      </c>
      <c r="D52" s="94">
        <v>44525</v>
      </c>
      <c r="E52" s="27">
        <v>2820</v>
      </c>
      <c r="F52" s="13"/>
      <c r="G52" s="14"/>
      <c r="H52" s="14"/>
      <c r="I52" s="13">
        <v>220</v>
      </c>
      <c r="J52" s="17"/>
      <c r="K52" s="18"/>
      <c r="L52" s="17"/>
      <c r="M52" s="13">
        <v>220</v>
      </c>
      <c r="N52" s="10">
        <v>44526</v>
      </c>
      <c r="O52" s="10"/>
      <c r="P52" s="17"/>
      <c r="Q52" s="19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</row>
    <row r="53" spans="1:39" s="20" customFormat="1" ht="12">
      <c r="A53" s="128">
        <v>44526</v>
      </c>
      <c r="B53" s="27" t="s">
        <v>155</v>
      </c>
      <c r="C53" s="28" t="s">
        <v>158</v>
      </c>
      <c r="D53" s="94">
        <v>44526</v>
      </c>
      <c r="E53" s="27">
        <v>2821</v>
      </c>
      <c r="F53" s="13"/>
      <c r="G53" s="14"/>
      <c r="H53" s="14"/>
      <c r="I53" s="13">
        <v>660</v>
      </c>
      <c r="J53" s="17"/>
      <c r="K53" s="18"/>
      <c r="L53" s="17"/>
      <c r="M53" s="13">
        <v>660</v>
      </c>
      <c r="N53" s="10">
        <v>44529</v>
      </c>
      <c r="O53" s="10"/>
      <c r="P53" s="17"/>
      <c r="Q53" s="19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</row>
    <row r="54" spans="1:39" s="20" customFormat="1" ht="12">
      <c r="A54" s="128">
        <v>44529</v>
      </c>
      <c r="B54" s="27" t="s">
        <v>156</v>
      </c>
      <c r="C54" s="28" t="s">
        <v>159</v>
      </c>
      <c r="D54" s="94">
        <v>44529</v>
      </c>
      <c r="E54" s="27">
        <v>2822</v>
      </c>
      <c r="F54" s="13"/>
      <c r="G54" s="14"/>
      <c r="H54" s="14"/>
      <c r="I54" s="13">
        <v>1415</v>
      </c>
      <c r="J54" s="17"/>
      <c r="K54" s="18"/>
      <c r="L54" s="17"/>
      <c r="M54" s="13">
        <v>1415</v>
      </c>
      <c r="N54" s="10">
        <v>44529</v>
      </c>
      <c r="O54" s="10"/>
      <c r="P54" s="17"/>
      <c r="Q54" s="19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</row>
    <row r="55" spans="1:39" s="20" customFormat="1" ht="12">
      <c r="A55" s="128">
        <v>44529</v>
      </c>
      <c r="B55" s="27" t="s">
        <v>157</v>
      </c>
      <c r="C55" s="28" t="s">
        <v>160</v>
      </c>
      <c r="D55" s="94">
        <v>44529</v>
      </c>
      <c r="E55" s="27">
        <v>2823</v>
      </c>
      <c r="F55" s="13"/>
      <c r="G55" s="14"/>
      <c r="H55" s="14"/>
      <c r="I55" s="13">
        <v>11800</v>
      </c>
      <c r="J55" s="17"/>
      <c r="K55" s="18"/>
      <c r="L55" s="17"/>
      <c r="M55" s="13">
        <v>11880</v>
      </c>
      <c r="N55" s="10">
        <v>44529</v>
      </c>
      <c r="O55" s="10"/>
      <c r="P55" s="17"/>
      <c r="Q55" s="19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</row>
    <row r="56" spans="1:39" s="20" customFormat="1" ht="12">
      <c r="A56" s="10"/>
      <c r="B56" s="11"/>
      <c r="C56" s="12"/>
      <c r="D56" s="10"/>
      <c r="E56" s="11"/>
      <c r="F56" s="13"/>
      <c r="G56" s="14"/>
      <c r="H56" s="14"/>
      <c r="I56" s="13"/>
      <c r="J56" s="17"/>
      <c r="K56" s="18"/>
      <c r="L56" s="17"/>
      <c r="M56" s="13"/>
      <c r="N56" s="10"/>
      <c r="O56" s="10"/>
      <c r="P56" s="17"/>
      <c r="Q56" s="19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</row>
    <row r="57" spans="1:39" ht="15.75">
      <c r="A57" s="145" t="s">
        <v>18</v>
      </c>
      <c r="B57" s="146"/>
      <c r="C57" s="11"/>
      <c r="D57" s="12"/>
      <c r="E57" s="11" t="s">
        <v>19</v>
      </c>
      <c r="F57" s="35">
        <f>SUM(F8:F56)</f>
        <v>6594.59</v>
      </c>
      <c r="G57" s="36">
        <f>SUM(G36)</f>
        <v>0</v>
      </c>
      <c r="H57" s="35">
        <v>0</v>
      </c>
      <c r="I57" s="37">
        <f>SUM(I8:I56)</f>
        <v>154874.71</v>
      </c>
      <c r="J57" s="35">
        <f>J27</f>
        <v>31335</v>
      </c>
      <c r="K57" s="35">
        <f>SUM(K8:K56)</f>
        <v>6820</v>
      </c>
      <c r="L57" s="35">
        <f>SUM(L8:L56)</f>
        <v>3500</v>
      </c>
      <c r="M57" s="38">
        <f>F57+I57+J57+K57+L57</f>
        <v>203124.3</v>
      </c>
      <c r="N57" s="35"/>
      <c r="O57" s="39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4"/>
    </row>
    <row r="58" spans="1:39">
      <c r="A58" s="9"/>
      <c r="B58" s="9"/>
      <c r="C58" s="40"/>
      <c r="D58" s="40"/>
      <c r="E58" s="41"/>
      <c r="F58" s="39"/>
      <c r="G58" s="39"/>
      <c r="H58" s="42"/>
      <c r="I58" s="43"/>
      <c r="J58" s="39"/>
      <c r="K58" s="39"/>
      <c r="L58" s="39"/>
      <c r="M58" s="44"/>
      <c r="N58" s="9"/>
      <c r="O58" s="9"/>
      <c r="P58" s="3"/>
      <c r="Q58" s="3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</row>
    <row r="59" spans="1:39">
      <c r="A59" s="1" t="s">
        <v>20</v>
      </c>
      <c r="B59" s="45"/>
      <c r="C59" s="46"/>
      <c r="D59" s="9"/>
      <c r="E59" s="40"/>
      <c r="F59" s="44"/>
      <c r="G59" s="44"/>
      <c r="H59" s="44"/>
      <c r="I59" s="47"/>
      <c r="J59" s="44"/>
      <c r="K59" s="44"/>
      <c r="L59" s="44"/>
      <c r="M59" s="44"/>
      <c r="N59" s="44"/>
      <c r="O59" s="44"/>
      <c r="P59" s="3"/>
      <c r="Q59" s="3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</row>
    <row r="60" spans="1:39">
      <c r="A60" s="48">
        <v>44508</v>
      </c>
      <c r="B60" s="49" t="s">
        <v>28</v>
      </c>
      <c r="C60" s="50" t="s">
        <v>21</v>
      </c>
      <c r="D60" s="51"/>
      <c r="E60" s="52"/>
      <c r="F60" s="53"/>
      <c r="G60" s="49"/>
      <c r="H60" s="49"/>
      <c r="I60" s="54">
        <v>5852</v>
      </c>
      <c r="J60" s="35"/>
      <c r="K60" s="49"/>
      <c r="L60" s="49"/>
      <c r="M60" s="53">
        <v>5852</v>
      </c>
      <c r="N60" s="55" t="s">
        <v>33</v>
      </c>
      <c r="O60" s="56"/>
      <c r="P60" s="3"/>
      <c r="Q60" s="3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</row>
    <row r="61" spans="1:39">
      <c r="A61" s="57">
        <v>44508</v>
      </c>
      <c r="B61" s="58" t="s">
        <v>29</v>
      </c>
      <c r="C61" s="50" t="s">
        <v>21</v>
      </c>
      <c r="D61" s="51"/>
      <c r="E61" s="59"/>
      <c r="F61" s="60"/>
      <c r="G61" s="14"/>
      <c r="H61" s="14"/>
      <c r="I61" s="61">
        <v>1496</v>
      </c>
      <c r="J61" s="17"/>
      <c r="K61" s="14"/>
      <c r="L61" s="35"/>
      <c r="M61" s="21">
        <v>1496</v>
      </c>
      <c r="N61" s="62" t="s">
        <v>33</v>
      </c>
      <c r="O61" s="56"/>
      <c r="P61" s="3"/>
      <c r="Q61" s="3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</row>
    <row r="62" spans="1:39">
      <c r="A62" s="63">
        <v>44508</v>
      </c>
      <c r="B62" s="64" t="s">
        <v>30</v>
      </c>
      <c r="C62" s="65" t="s">
        <v>21</v>
      </c>
      <c r="D62" s="51"/>
      <c r="E62" s="14"/>
      <c r="F62" s="60"/>
      <c r="G62" s="14"/>
      <c r="H62" s="14"/>
      <c r="I62" s="66">
        <v>5280</v>
      </c>
      <c r="J62" s="30"/>
      <c r="K62" s="29"/>
      <c r="L62" s="36"/>
      <c r="M62" s="67">
        <v>5280</v>
      </c>
      <c r="N62" s="62" t="s">
        <v>33</v>
      </c>
      <c r="O62" s="56"/>
      <c r="P62" s="3"/>
      <c r="Q62" s="3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</row>
    <row r="63" spans="1:39">
      <c r="A63" s="68">
        <v>44505</v>
      </c>
      <c r="B63" s="64" t="s">
        <v>31</v>
      </c>
      <c r="C63" s="65" t="s">
        <v>32</v>
      </c>
      <c r="D63" s="51"/>
      <c r="E63" s="11"/>
      <c r="F63" s="13"/>
      <c r="G63" s="35"/>
      <c r="H63" s="14"/>
      <c r="I63" s="69">
        <v>176</v>
      </c>
      <c r="J63" s="30"/>
      <c r="K63" s="31"/>
      <c r="L63" s="30"/>
      <c r="M63" s="70">
        <v>176</v>
      </c>
      <c r="N63" s="71" t="s">
        <v>33</v>
      </c>
      <c r="O63" s="72"/>
      <c r="P63" s="32"/>
      <c r="Q63" s="33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</row>
    <row r="64" spans="1:39">
      <c r="A64" s="48">
        <v>44509</v>
      </c>
      <c r="B64" s="14" t="s">
        <v>34</v>
      </c>
      <c r="C64" s="12" t="s">
        <v>35</v>
      </c>
      <c r="D64" s="51"/>
      <c r="E64" s="59"/>
      <c r="F64" s="60"/>
      <c r="G64" s="14"/>
      <c r="H64" s="14"/>
      <c r="I64" s="37"/>
      <c r="J64" s="35">
        <v>19875</v>
      </c>
      <c r="K64" s="14"/>
      <c r="L64" s="21"/>
      <c r="M64" s="73">
        <v>19875</v>
      </c>
      <c r="N64" s="62" t="s">
        <v>33</v>
      </c>
      <c r="O64" s="56"/>
      <c r="P64" s="3"/>
      <c r="Q64" s="3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</row>
    <row r="65" spans="1:39">
      <c r="A65" s="48">
        <v>44510</v>
      </c>
      <c r="B65" s="14" t="s">
        <v>30</v>
      </c>
      <c r="C65" s="74" t="s">
        <v>36</v>
      </c>
      <c r="D65" s="51"/>
      <c r="E65" s="52"/>
      <c r="F65" s="49"/>
      <c r="G65" s="49"/>
      <c r="H65" s="49"/>
      <c r="I65" s="54">
        <v>5280</v>
      </c>
      <c r="J65" s="75"/>
      <c r="K65" s="49"/>
      <c r="L65" s="53"/>
      <c r="M65" s="53">
        <v>5820</v>
      </c>
      <c r="N65" s="62" t="s">
        <v>33</v>
      </c>
      <c r="O65" s="56"/>
      <c r="P65" s="3"/>
      <c r="Q65" s="3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</row>
    <row r="66" spans="1:39">
      <c r="A66" s="48">
        <v>44513</v>
      </c>
      <c r="B66" s="14" t="s">
        <v>37</v>
      </c>
      <c r="C66" s="74" t="s">
        <v>38</v>
      </c>
      <c r="D66" s="51"/>
      <c r="E66" s="52"/>
      <c r="F66" s="49"/>
      <c r="G66" s="49"/>
      <c r="H66" s="49"/>
      <c r="I66" s="54"/>
      <c r="J66" s="75">
        <v>20055</v>
      </c>
      <c r="K66" s="49"/>
      <c r="L66" s="53"/>
      <c r="M66" s="53">
        <v>20055</v>
      </c>
      <c r="N66" s="76" t="s">
        <v>33</v>
      </c>
      <c r="O66" s="77"/>
      <c r="P66" s="3"/>
      <c r="Q66" s="3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</row>
    <row r="67" spans="1:39">
      <c r="A67" s="48">
        <v>44513</v>
      </c>
      <c r="B67" s="14" t="s">
        <v>58</v>
      </c>
      <c r="C67" s="74" t="s">
        <v>38</v>
      </c>
      <c r="D67" s="51"/>
      <c r="E67" s="52"/>
      <c r="F67" s="49"/>
      <c r="G67" s="49"/>
      <c r="H67" s="49"/>
      <c r="I67" s="54"/>
      <c r="J67" s="75">
        <v>9415</v>
      </c>
      <c r="K67" s="49"/>
      <c r="L67" s="53"/>
      <c r="M67" s="53">
        <v>9415</v>
      </c>
      <c r="N67" s="76" t="s">
        <v>33</v>
      </c>
      <c r="O67" s="77"/>
      <c r="P67" s="3"/>
      <c r="Q67" s="3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</row>
    <row r="68" spans="1:39">
      <c r="A68" s="48">
        <v>44524</v>
      </c>
      <c r="B68" s="14" t="s">
        <v>60</v>
      </c>
      <c r="C68" s="74" t="s">
        <v>59</v>
      </c>
      <c r="D68" s="51"/>
      <c r="E68" s="52"/>
      <c r="F68" s="49"/>
      <c r="G68" s="49"/>
      <c r="H68" s="49"/>
      <c r="I68" s="54"/>
      <c r="J68" s="75">
        <v>67405</v>
      </c>
      <c r="K68" s="49"/>
      <c r="L68" s="53"/>
      <c r="M68" s="53">
        <v>67405</v>
      </c>
      <c r="N68" s="76" t="s">
        <v>33</v>
      </c>
      <c r="O68" s="77"/>
      <c r="P68" s="3"/>
      <c r="Q68" s="3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</row>
    <row r="69" spans="1:39">
      <c r="A69" s="48">
        <v>44517</v>
      </c>
      <c r="B69" s="14" t="s">
        <v>49</v>
      </c>
      <c r="C69" s="74" t="s">
        <v>50</v>
      </c>
      <c r="D69" s="51"/>
      <c r="E69" s="52"/>
      <c r="F69" s="127">
        <v>1000</v>
      </c>
      <c r="G69" s="49"/>
      <c r="H69" s="49"/>
      <c r="I69" s="54"/>
      <c r="J69" s="75"/>
      <c r="K69" s="49"/>
      <c r="L69" s="53"/>
      <c r="M69" s="53">
        <v>1000</v>
      </c>
      <c r="N69" s="76" t="s">
        <v>33</v>
      </c>
      <c r="O69" s="77"/>
      <c r="P69" s="3"/>
      <c r="Q69" s="3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</row>
    <row r="70" spans="1:39">
      <c r="A70" s="48">
        <v>44517</v>
      </c>
      <c r="B70" s="14" t="s">
        <v>51</v>
      </c>
      <c r="C70" s="74" t="s">
        <v>50</v>
      </c>
      <c r="D70" s="51"/>
      <c r="E70" s="52"/>
      <c r="F70" s="127">
        <v>1000</v>
      </c>
      <c r="G70" s="49"/>
      <c r="H70" s="49"/>
      <c r="I70" s="54"/>
      <c r="J70" s="75"/>
      <c r="K70" s="49"/>
      <c r="L70" s="53"/>
      <c r="M70" s="53">
        <v>1000</v>
      </c>
      <c r="N70" s="76" t="s">
        <v>33</v>
      </c>
      <c r="O70" s="77"/>
      <c r="P70" s="3"/>
      <c r="Q70" s="3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</row>
    <row r="71" spans="1:39">
      <c r="A71" s="48">
        <v>44517</v>
      </c>
      <c r="B71" s="14" t="s">
        <v>52</v>
      </c>
      <c r="C71" s="74" t="s">
        <v>50</v>
      </c>
      <c r="D71" s="51"/>
      <c r="E71" s="52"/>
      <c r="F71" s="127">
        <v>1500</v>
      </c>
      <c r="G71" s="49"/>
      <c r="H71" s="49"/>
      <c r="I71" s="54"/>
      <c r="J71" s="75"/>
      <c r="K71" s="49"/>
      <c r="L71" s="53"/>
      <c r="M71" s="53">
        <v>1500</v>
      </c>
      <c r="N71" s="76" t="s">
        <v>33</v>
      </c>
      <c r="O71" s="77"/>
      <c r="P71" s="3"/>
      <c r="Q71" s="3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</row>
    <row r="72" spans="1:39">
      <c r="A72" s="48">
        <v>44517</v>
      </c>
      <c r="B72" s="14" t="s">
        <v>53</v>
      </c>
      <c r="C72" s="74" t="s">
        <v>50</v>
      </c>
      <c r="D72" s="51"/>
      <c r="E72" s="52"/>
      <c r="F72" s="127">
        <v>1000</v>
      </c>
      <c r="G72" s="49"/>
      <c r="H72" s="49"/>
      <c r="I72" s="54"/>
      <c r="J72" s="75"/>
      <c r="K72" s="49"/>
      <c r="L72" s="53"/>
      <c r="M72" s="53">
        <v>1000</v>
      </c>
      <c r="N72" s="76" t="s">
        <v>33</v>
      </c>
      <c r="O72" s="77"/>
      <c r="P72" s="3"/>
      <c r="Q72" s="3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</row>
    <row r="73" spans="1:39">
      <c r="A73" s="48">
        <v>44517</v>
      </c>
      <c r="B73" s="14" t="s">
        <v>54</v>
      </c>
      <c r="C73" s="74" t="s">
        <v>50</v>
      </c>
      <c r="D73" s="51"/>
      <c r="E73" s="52"/>
      <c r="F73" s="127">
        <v>1000</v>
      </c>
      <c r="G73" s="49"/>
      <c r="H73" s="49"/>
      <c r="I73" s="54"/>
      <c r="J73" s="75"/>
      <c r="K73" s="49"/>
      <c r="L73" s="53"/>
      <c r="M73" s="53">
        <v>1000</v>
      </c>
      <c r="N73" s="76" t="s">
        <v>33</v>
      </c>
      <c r="O73" s="77"/>
      <c r="P73" s="3"/>
      <c r="Q73" s="3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</row>
    <row r="74" spans="1:39">
      <c r="A74" s="48">
        <v>44517</v>
      </c>
      <c r="B74" s="14" t="s">
        <v>55</v>
      </c>
      <c r="C74" s="50" t="s">
        <v>50</v>
      </c>
      <c r="D74" s="51"/>
      <c r="E74" s="52"/>
      <c r="F74" s="127"/>
      <c r="G74" s="49"/>
      <c r="H74" s="49"/>
      <c r="I74" s="54"/>
      <c r="J74" s="75"/>
      <c r="K74" s="49"/>
      <c r="L74" s="53">
        <v>3500</v>
      </c>
      <c r="M74" s="53">
        <v>3500</v>
      </c>
      <c r="N74" s="76" t="s">
        <v>33</v>
      </c>
      <c r="O74" s="77"/>
      <c r="P74" s="3"/>
      <c r="Q74" s="3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</row>
    <row r="75" spans="1:39">
      <c r="A75" s="48">
        <v>44517</v>
      </c>
      <c r="B75" s="14" t="s">
        <v>56</v>
      </c>
      <c r="C75" s="50" t="s">
        <v>50</v>
      </c>
      <c r="D75" s="51"/>
      <c r="E75" s="52"/>
      <c r="F75" s="127">
        <v>1500</v>
      </c>
      <c r="G75" s="49"/>
      <c r="H75" s="49"/>
      <c r="I75" s="54"/>
      <c r="J75" s="75"/>
      <c r="K75" s="49"/>
      <c r="L75" s="53"/>
      <c r="M75" s="53">
        <v>1600</v>
      </c>
      <c r="N75" s="62" t="s">
        <v>33</v>
      </c>
      <c r="O75" s="56"/>
      <c r="P75" s="3"/>
      <c r="Q75" s="3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</row>
    <row r="76" spans="1:39">
      <c r="A76" s="48">
        <v>44517</v>
      </c>
      <c r="B76" s="14" t="s">
        <v>57</v>
      </c>
      <c r="C76" s="78" t="s">
        <v>50</v>
      </c>
      <c r="D76" s="51"/>
      <c r="E76" s="52"/>
      <c r="F76" s="49"/>
      <c r="G76" s="49"/>
      <c r="H76" s="49"/>
      <c r="I76" s="54"/>
      <c r="J76" s="75"/>
      <c r="K76" s="49"/>
      <c r="L76" s="53">
        <v>3500</v>
      </c>
      <c r="M76" s="53">
        <v>3500</v>
      </c>
      <c r="N76" s="62" t="s">
        <v>33</v>
      </c>
      <c r="O76" s="56"/>
      <c r="P76" s="3"/>
      <c r="Q76" s="3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</row>
    <row r="77" spans="1:39">
      <c r="A77" s="48">
        <v>44525</v>
      </c>
      <c r="B77" s="14" t="s">
        <v>61</v>
      </c>
      <c r="C77" s="74" t="s">
        <v>40</v>
      </c>
      <c r="D77" s="51"/>
      <c r="E77" s="52"/>
      <c r="F77" s="49"/>
      <c r="G77" s="49"/>
      <c r="H77" s="49"/>
      <c r="I77" s="54">
        <v>176</v>
      </c>
      <c r="J77" s="75"/>
      <c r="K77" s="49"/>
      <c r="L77" s="53"/>
      <c r="M77" s="53">
        <v>176</v>
      </c>
      <c r="N77" s="62" t="s">
        <v>33</v>
      </c>
      <c r="O77" s="56"/>
      <c r="P77" s="3"/>
      <c r="Q77" s="3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</row>
    <row r="78" spans="1:39">
      <c r="A78" s="48">
        <v>44525</v>
      </c>
      <c r="B78" s="14" t="s">
        <v>62</v>
      </c>
      <c r="C78" s="74" t="s">
        <v>40</v>
      </c>
      <c r="D78" s="51"/>
      <c r="E78" s="52"/>
      <c r="F78" s="49"/>
      <c r="G78" s="49"/>
      <c r="H78" s="49"/>
      <c r="I78" s="54">
        <v>176</v>
      </c>
      <c r="J78" s="75"/>
      <c r="K78" s="49"/>
      <c r="L78" s="53"/>
      <c r="M78" s="53">
        <v>176</v>
      </c>
      <c r="N78" s="62" t="s">
        <v>33</v>
      </c>
      <c r="O78" s="56"/>
      <c r="P78" s="3"/>
      <c r="Q78" s="3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</row>
    <row r="79" spans="1:39">
      <c r="A79" s="48">
        <v>44526</v>
      </c>
      <c r="B79" s="14" t="s">
        <v>64</v>
      </c>
      <c r="C79" s="74" t="s">
        <v>63</v>
      </c>
      <c r="D79" s="51"/>
      <c r="E79" s="52"/>
      <c r="F79" s="49"/>
      <c r="G79" s="49"/>
      <c r="H79" s="49"/>
      <c r="I79" s="54"/>
      <c r="J79" s="75">
        <v>39375</v>
      </c>
      <c r="K79" s="49"/>
      <c r="L79" s="53"/>
      <c r="M79" s="53">
        <v>39375</v>
      </c>
      <c r="N79" s="62" t="s">
        <v>33</v>
      </c>
      <c r="O79" s="56"/>
      <c r="P79" s="3"/>
      <c r="Q79" s="3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</row>
    <row r="80" spans="1:39">
      <c r="A80" s="48">
        <v>44526</v>
      </c>
      <c r="B80" s="14" t="s">
        <v>65</v>
      </c>
      <c r="C80" s="74" t="s">
        <v>66</v>
      </c>
      <c r="D80" s="51"/>
      <c r="E80" s="52"/>
      <c r="F80" s="49"/>
      <c r="G80" s="49"/>
      <c r="H80" s="49"/>
      <c r="I80" s="54">
        <v>4048</v>
      </c>
      <c r="J80" s="75"/>
      <c r="K80" s="49"/>
      <c r="L80" s="53"/>
      <c r="M80" s="53">
        <v>4048</v>
      </c>
      <c r="N80" s="62" t="s">
        <v>33</v>
      </c>
      <c r="O80" s="56"/>
      <c r="P80" s="3"/>
      <c r="Q80" s="3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</row>
    <row r="81" spans="1:39">
      <c r="A81" s="48">
        <v>44526</v>
      </c>
      <c r="B81" s="14" t="s">
        <v>67</v>
      </c>
      <c r="C81" s="74" t="s">
        <v>21</v>
      </c>
      <c r="D81" s="51"/>
      <c r="E81" s="52"/>
      <c r="F81" s="49"/>
      <c r="G81" s="49"/>
      <c r="H81" s="49"/>
      <c r="I81" s="54">
        <v>4400</v>
      </c>
      <c r="J81" s="75"/>
      <c r="K81" s="49"/>
      <c r="L81" s="53"/>
      <c r="M81" s="53">
        <v>4400</v>
      </c>
      <c r="N81" s="62" t="s">
        <v>33</v>
      </c>
      <c r="O81" s="56"/>
      <c r="P81" s="3"/>
      <c r="Q81" s="3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</row>
    <row r="82" spans="1:39">
      <c r="A82" s="48">
        <v>44526</v>
      </c>
      <c r="B82" s="14" t="s">
        <v>68</v>
      </c>
      <c r="C82" s="74" t="s">
        <v>21</v>
      </c>
      <c r="D82" s="51"/>
      <c r="E82" s="52"/>
      <c r="F82" s="49"/>
      <c r="G82" s="49"/>
      <c r="H82" s="49"/>
      <c r="I82" s="54">
        <v>616</v>
      </c>
      <c r="J82" s="75"/>
      <c r="K82" s="49"/>
      <c r="L82" s="53"/>
      <c r="M82" s="53">
        <v>616</v>
      </c>
      <c r="N82" s="62" t="s">
        <v>33</v>
      </c>
      <c r="O82" s="56"/>
      <c r="P82" s="3"/>
      <c r="Q82" s="3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</row>
    <row r="83" spans="1:39">
      <c r="A83" s="48"/>
      <c r="B83" s="14"/>
      <c r="C83" s="74"/>
      <c r="D83" s="51"/>
      <c r="E83" s="52"/>
      <c r="F83" s="49"/>
      <c r="G83" s="49"/>
      <c r="H83" s="49"/>
      <c r="I83" s="54"/>
      <c r="J83" s="75"/>
      <c r="K83" s="49"/>
      <c r="L83" s="53"/>
      <c r="M83" s="53"/>
      <c r="N83" s="62"/>
      <c r="O83" s="56"/>
      <c r="P83" s="3"/>
      <c r="Q83" s="3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</row>
    <row r="84" spans="1:39">
      <c r="A84" s="48"/>
      <c r="B84" s="14"/>
      <c r="C84" s="74"/>
      <c r="D84" s="51"/>
      <c r="E84" s="52"/>
      <c r="F84" s="49"/>
      <c r="G84" s="49"/>
      <c r="H84" s="49"/>
      <c r="I84" s="54"/>
      <c r="J84" s="75"/>
      <c r="K84" s="49"/>
      <c r="L84" s="49"/>
      <c r="M84" s="53"/>
      <c r="N84" s="62"/>
      <c r="O84" s="56"/>
      <c r="P84" s="3"/>
      <c r="Q84" s="3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</row>
    <row r="85" spans="1:39">
      <c r="A85" s="147" t="s">
        <v>18</v>
      </c>
      <c r="B85" s="148"/>
      <c r="C85" s="8"/>
      <c r="D85" s="51"/>
      <c r="E85" s="52"/>
      <c r="F85" s="75">
        <f>F69+F70+F71+F72+F73+F75</f>
        <v>7000</v>
      </c>
      <c r="G85" s="49"/>
      <c r="H85" s="75"/>
      <c r="I85" s="54">
        <f>I60+I61+I62</f>
        <v>12628</v>
      </c>
      <c r="J85" s="79">
        <f>SUM(J60:J84)</f>
        <v>156125</v>
      </c>
      <c r="K85" s="75">
        <f>K76+K77</f>
        <v>0</v>
      </c>
      <c r="L85" s="75">
        <f>L74+L76</f>
        <v>7000</v>
      </c>
      <c r="M85" s="80">
        <f>SUM(M60:M84)</f>
        <v>198265</v>
      </c>
      <c r="N85" s="21"/>
      <c r="O85" s="44"/>
      <c r="P85" s="3"/>
      <c r="Q85" s="3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</row>
    <row r="86" spans="1:39">
      <c r="A86" s="41"/>
      <c r="B86" s="41"/>
      <c r="C86" s="41"/>
      <c r="D86" s="81"/>
      <c r="E86" s="82"/>
      <c r="F86" s="81"/>
      <c r="G86" s="81"/>
      <c r="H86" s="81"/>
      <c r="I86" s="83"/>
      <c r="J86" s="84"/>
      <c r="K86" s="81"/>
      <c r="L86" s="81"/>
      <c r="M86" s="85"/>
      <c r="N86" s="85"/>
      <c r="O86" s="44"/>
      <c r="P86" s="3"/>
      <c r="Q86" s="3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</row>
    <row r="87" spans="1:39">
      <c r="A87" s="40"/>
      <c r="B87" s="40"/>
      <c r="C87" s="40"/>
      <c r="D87" s="9"/>
      <c r="E87" s="86"/>
      <c r="F87" s="9"/>
      <c r="G87" s="9"/>
      <c r="H87" s="9"/>
      <c r="I87" s="43"/>
      <c r="J87" s="39"/>
      <c r="K87" s="9"/>
      <c r="L87" s="9"/>
      <c r="M87" s="44"/>
      <c r="N87" s="44"/>
      <c r="O87" s="44"/>
      <c r="P87" s="3"/>
      <c r="Q87" s="3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</row>
    <row r="88" spans="1:39">
      <c r="A88" s="87" t="s">
        <v>22</v>
      </c>
      <c r="B88" s="88"/>
      <c r="C88" s="89"/>
      <c r="D88" s="90"/>
      <c r="E88" s="91"/>
      <c r="F88" s="92"/>
      <c r="G88" s="92"/>
      <c r="H88" s="92"/>
      <c r="I88" s="93"/>
      <c r="J88" s="92"/>
      <c r="K88" s="92"/>
      <c r="L88" s="92"/>
      <c r="M88" s="92"/>
      <c r="N88" s="90"/>
      <c r="O88" s="9"/>
      <c r="P88" s="39"/>
      <c r="Q88" s="3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</row>
    <row r="89" spans="1:39">
      <c r="A89" s="94"/>
      <c r="B89" s="95"/>
      <c r="C89" s="96"/>
      <c r="D89" s="94"/>
      <c r="E89" s="27"/>
      <c r="F89" s="13"/>
      <c r="G89" s="29"/>
      <c r="H89" s="97"/>
      <c r="I89" s="16"/>
      <c r="J89" s="30"/>
      <c r="K89" s="31"/>
      <c r="L89" s="30"/>
      <c r="M89" s="16"/>
      <c r="N89" s="10"/>
      <c r="O89" s="98"/>
      <c r="P89" s="99"/>
      <c r="Q89" s="33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</row>
    <row r="90" spans="1:39">
      <c r="A90" s="94"/>
      <c r="B90" s="27"/>
      <c r="C90" s="96"/>
      <c r="D90" s="94"/>
      <c r="E90" s="27"/>
      <c r="F90" s="13"/>
      <c r="G90" s="29"/>
      <c r="H90" s="15"/>
      <c r="I90" s="16"/>
      <c r="J90" s="30"/>
      <c r="K90" s="31"/>
      <c r="L90" s="30"/>
      <c r="M90" s="16"/>
      <c r="N90" s="10"/>
      <c r="O90" s="98"/>
      <c r="P90" s="99"/>
      <c r="Q90" s="33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</row>
    <row r="91" spans="1:39">
      <c r="A91" s="100"/>
      <c r="B91" s="28"/>
      <c r="C91" s="27"/>
      <c r="D91" s="26"/>
      <c r="E91" s="101"/>
      <c r="F91" s="102"/>
      <c r="G91" s="103"/>
      <c r="H91" s="104"/>
      <c r="I91" s="105"/>
      <c r="J91" s="103"/>
      <c r="K91" s="103"/>
      <c r="L91" s="103"/>
      <c r="M91" s="104"/>
      <c r="N91" s="27"/>
      <c r="O91" s="40"/>
      <c r="P91" s="39"/>
      <c r="Q91" s="3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</row>
    <row r="92" spans="1:39">
      <c r="A92" s="100"/>
      <c r="B92" s="28"/>
      <c r="C92" s="27"/>
      <c r="D92" s="26"/>
      <c r="E92" s="101"/>
      <c r="F92" s="102"/>
      <c r="G92" s="103"/>
      <c r="H92" s="103"/>
      <c r="I92" s="105"/>
      <c r="J92" s="103"/>
      <c r="K92" s="103"/>
      <c r="L92" s="103"/>
      <c r="M92" s="104"/>
      <c r="N92" s="27"/>
      <c r="O92" s="40"/>
      <c r="P92" s="39"/>
      <c r="Q92" s="3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</row>
    <row r="93" spans="1:39">
      <c r="A93" s="28"/>
      <c r="B93" s="28"/>
      <c r="C93" s="27"/>
      <c r="D93" s="28"/>
      <c r="E93" s="106"/>
      <c r="F93" s="102"/>
      <c r="G93" s="103"/>
      <c r="H93" s="103"/>
      <c r="I93" s="105"/>
      <c r="J93" s="103"/>
      <c r="K93" s="103"/>
      <c r="L93" s="103"/>
      <c r="M93" s="104"/>
      <c r="N93" s="28"/>
      <c r="O93" s="107"/>
      <c r="P93" s="39"/>
      <c r="Q93" s="3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</row>
    <row r="94" spans="1:39">
      <c r="A94" s="12"/>
      <c r="B94" s="108"/>
      <c r="C94" s="11"/>
      <c r="D94" s="12"/>
      <c r="E94" s="109"/>
      <c r="F94" s="110"/>
      <c r="G94" s="104"/>
      <c r="H94" s="104"/>
      <c r="I94" s="37"/>
      <c r="J94" s="35"/>
      <c r="K94" s="14"/>
      <c r="L94" s="14"/>
      <c r="M94" s="111"/>
      <c r="N94" s="28"/>
      <c r="O94" s="107"/>
      <c r="P94" s="39"/>
      <c r="Q94" s="3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</row>
    <row r="95" spans="1:39">
      <c r="A95" s="149" t="s">
        <v>18</v>
      </c>
      <c r="B95" s="150"/>
      <c r="C95" s="11"/>
      <c r="D95" s="12"/>
      <c r="E95" s="12"/>
      <c r="F95" s="110"/>
      <c r="G95" s="104"/>
      <c r="H95" s="104"/>
      <c r="I95" s="112"/>
      <c r="J95" s="104"/>
      <c r="K95" s="104"/>
      <c r="L95" s="104"/>
      <c r="M95" s="104">
        <v>0</v>
      </c>
      <c r="N95" s="113"/>
      <c r="O95" s="114"/>
      <c r="P95" s="115"/>
      <c r="Q95" s="3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</row>
    <row r="96" spans="1:39">
      <c r="A96" s="2"/>
      <c r="B96" s="2"/>
      <c r="C96" s="2"/>
      <c r="D96" s="2"/>
      <c r="E96" s="2"/>
      <c r="F96" s="2"/>
      <c r="G96" s="2"/>
      <c r="H96" s="2"/>
      <c r="I96" s="116"/>
      <c r="J96" s="2"/>
      <c r="K96" s="2"/>
      <c r="L96" s="2"/>
      <c r="M96" s="2"/>
      <c r="N96" s="2"/>
      <c r="O96" s="3"/>
      <c r="P96" s="3"/>
      <c r="Q96" s="3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</row>
    <row r="97" spans="1:39">
      <c r="A97" s="151" t="s">
        <v>23</v>
      </c>
      <c r="B97" s="152"/>
      <c r="C97" s="152"/>
      <c r="D97" s="81"/>
      <c r="E97" s="81"/>
      <c r="F97" s="81"/>
      <c r="G97" s="81"/>
      <c r="H97" s="81"/>
      <c r="I97" s="117"/>
      <c r="J97" s="81"/>
      <c r="K97" s="81"/>
      <c r="L97" s="81"/>
      <c r="M97" s="155">
        <f>M57+M85</f>
        <v>401389.3</v>
      </c>
      <c r="N97" s="2"/>
      <c r="O97" s="3"/>
      <c r="P97" s="3"/>
      <c r="Q97" s="3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</row>
    <row r="98" spans="1:39">
      <c r="A98" s="153"/>
      <c r="B98" s="154"/>
      <c r="C98" s="154"/>
      <c r="D98" s="90"/>
      <c r="E98" s="90"/>
      <c r="F98" s="90"/>
      <c r="G98" s="90"/>
      <c r="H98" s="90"/>
      <c r="I98" s="118"/>
      <c r="J98" s="90"/>
      <c r="K98" s="90"/>
      <c r="L98" s="90"/>
      <c r="M98" s="156"/>
      <c r="N98" s="2"/>
      <c r="O98" s="3"/>
      <c r="P98" s="3"/>
      <c r="Q98" s="3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</row>
    <row r="99" spans="1:39">
      <c r="A99" s="2"/>
      <c r="B99" s="2"/>
      <c r="C99" s="2"/>
      <c r="D99" s="2"/>
      <c r="E99" s="2"/>
      <c r="F99" s="2"/>
      <c r="G99" s="2"/>
      <c r="H99" s="2"/>
      <c r="I99" s="116"/>
      <c r="J99" s="2"/>
      <c r="K99" s="2"/>
      <c r="L99" s="2"/>
      <c r="M99" s="2"/>
      <c r="N99" s="2"/>
      <c r="O99" s="3"/>
      <c r="P99" s="3"/>
      <c r="Q99" s="3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</row>
    <row r="100" spans="1:39">
      <c r="A100" s="143"/>
      <c r="B100" s="144"/>
      <c r="C100" s="119"/>
      <c r="D100" s="120"/>
      <c r="E100" s="120"/>
      <c r="F100" s="120"/>
      <c r="G100" s="121"/>
      <c r="H100" s="120"/>
      <c r="I100" s="122"/>
      <c r="J100" s="123">
        <v>0</v>
      </c>
      <c r="K100" s="124"/>
      <c r="L100" s="125"/>
      <c r="M100" s="2"/>
      <c r="N100" s="2"/>
      <c r="O100" s="3"/>
      <c r="P100" s="3"/>
      <c r="Q100" s="3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</row>
    <row r="101" spans="1:39">
      <c r="A101" s="143"/>
      <c r="B101" s="144"/>
      <c r="C101" s="119"/>
      <c r="D101" s="120"/>
      <c r="E101" s="120"/>
      <c r="F101" s="120"/>
      <c r="G101" s="121"/>
      <c r="H101" s="120"/>
      <c r="I101" s="122"/>
      <c r="J101" s="123">
        <v>0</v>
      </c>
      <c r="K101" s="124"/>
      <c r="L101" s="125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</row>
    <row r="102" spans="1:39">
      <c r="A102" s="143"/>
      <c r="B102" s="144"/>
      <c r="C102" s="119"/>
      <c r="D102" s="120"/>
      <c r="E102" s="120"/>
      <c r="F102" s="120"/>
      <c r="G102" s="121"/>
      <c r="H102" s="120"/>
      <c r="I102" s="122"/>
      <c r="J102" s="123">
        <v>0</v>
      </c>
      <c r="K102" s="124"/>
      <c r="L102" s="125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</row>
    <row r="103" spans="1:39">
      <c r="A103" s="143"/>
      <c r="B103" s="144"/>
      <c r="C103" s="119"/>
      <c r="D103" s="120"/>
      <c r="E103" s="120"/>
      <c r="F103" s="120"/>
      <c r="G103" s="121"/>
      <c r="H103" s="120"/>
      <c r="I103" s="122"/>
      <c r="J103" s="123">
        <v>0</v>
      </c>
      <c r="K103" s="124"/>
      <c r="L103" s="125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</row>
    <row r="104" spans="1:39">
      <c r="A104" s="143"/>
      <c r="B104" s="144"/>
      <c r="C104" s="119"/>
      <c r="D104" s="120"/>
      <c r="E104" s="120"/>
      <c r="F104" s="120"/>
      <c r="G104" s="121"/>
      <c r="H104" s="120"/>
      <c r="I104" s="122"/>
      <c r="J104" s="123">
        <v>0</v>
      </c>
      <c r="K104" s="124"/>
      <c r="L104" s="125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</row>
    <row r="105" spans="1:39">
      <c r="A105" s="143"/>
      <c r="B105" s="144"/>
      <c r="C105" s="119"/>
      <c r="D105" s="120"/>
      <c r="E105" s="120"/>
      <c r="F105" s="120"/>
      <c r="G105" s="121"/>
      <c r="H105" s="120"/>
      <c r="I105" s="122"/>
      <c r="J105" s="123">
        <v>0</v>
      </c>
      <c r="K105" s="124"/>
      <c r="L105" s="125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</row>
    <row r="106" spans="1:39">
      <c r="A106" s="143"/>
      <c r="B106" s="144"/>
      <c r="C106" s="119"/>
      <c r="D106" s="120"/>
      <c r="E106" s="120"/>
      <c r="F106" s="120"/>
      <c r="G106" s="121"/>
      <c r="H106" s="120"/>
      <c r="I106" s="122"/>
      <c r="J106" s="123">
        <v>0</v>
      </c>
      <c r="K106" s="124"/>
      <c r="L106" s="125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</row>
    <row r="107" spans="1:39">
      <c r="A107" s="143"/>
      <c r="B107" s="144"/>
      <c r="C107" s="119"/>
      <c r="D107" s="120"/>
      <c r="E107" s="120"/>
      <c r="F107" s="120"/>
      <c r="G107" s="121"/>
      <c r="H107" s="120"/>
      <c r="I107" s="122"/>
      <c r="J107" s="123">
        <v>0</v>
      </c>
      <c r="K107" s="124"/>
      <c r="L107" s="125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</row>
    <row r="108" spans="1:39">
      <c r="A108" s="143"/>
      <c r="B108" s="144"/>
      <c r="C108" s="119"/>
      <c r="D108" s="120"/>
      <c r="E108" s="120"/>
      <c r="F108" s="120"/>
      <c r="G108" s="121"/>
      <c r="H108" s="120"/>
      <c r="I108" s="122"/>
      <c r="J108" s="123">
        <v>0</v>
      </c>
      <c r="K108" s="124"/>
      <c r="L108" s="125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</row>
    <row r="109" spans="1:39">
      <c r="A109" s="143"/>
      <c r="B109" s="144"/>
      <c r="C109" s="119"/>
      <c r="D109" s="120"/>
      <c r="E109" s="120"/>
      <c r="F109" s="120"/>
      <c r="G109" s="121"/>
      <c r="H109" s="120"/>
      <c r="I109" s="122"/>
      <c r="J109" s="123">
        <v>0</v>
      </c>
      <c r="K109" s="124"/>
      <c r="L109" s="125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</row>
    <row r="110" spans="1:39">
      <c r="A110" s="143"/>
      <c r="B110" s="144"/>
      <c r="C110" s="119"/>
      <c r="D110" s="120"/>
      <c r="E110" s="120"/>
      <c r="F110" s="120"/>
      <c r="G110" s="121"/>
      <c r="H110" s="120"/>
      <c r="I110" s="122"/>
      <c r="J110" s="123">
        <v>0</v>
      </c>
      <c r="K110" s="124"/>
      <c r="L110" s="125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</row>
    <row r="111" spans="1:39">
      <c r="A111" s="143"/>
      <c r="B111" s="144"/>
      <c r="C111" s="119"/>
      <c r="D111" s="120"/>
      <c r="E111" s="120"/>
      <c r="F111" s="120"/>
      <c r="G111" s="121"/>
      <c r="H111" s="120"/>
      <c r="I111" s="122"/>
      <c r="J111" s="123">
        <v>0</v>
      </c>
      <c r="K111" s="124"/>
      <c r="L111" s="125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</row>
    <row r="112" spans="1:39">
      <c r="A112" s="143"/>
      <c r="B112" s="144"/>
      <c r="C112" s="119"/>
      <c r="D112" s="120"/>
      <c r="E112" s="120"/>
      <c r="F112" s="120"/>
      <c r="G112" s="121"/>
      <c r="H112" s="120"/>
      <c r="I112" s="122"/>
      <c r="J112" s="123">
        <v>0</v>
      </c>
      <c r="K112" s="124"/>
      <c r="L112" s="125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</row>
    <row r="113" spans="1:39">
      <c r="A113" s="143"/>
      <c r="B113" s="144"/>
      <c r="C113" s="119"/>
      <c r="D113" s="120"/>
      <c r="E113" s="120"/>
      <c r="F113" s="120"/>
      <c r="G113" s="121"/>
      <c r="H113" s="120"/>
      <c r="I113" s="122"/>
      <c r="J113" s="123">
        <v>0</v>
      </c>
      <c r="K113" s="124"/>
      <c r="L113" s="125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</row>
    <row r="114" spans="1:39">
      <c r="A114" s="143"/>
      <c r="B114" s="144"/>
      <c r="C114" s="119"/>
      <c r="D114" s="120"/>
      <c r="E114" s="120"/>
      <c r="F114" s="120"/>
      <c r="G114" s="121"/>
      <c r="H114" s="120"/>
      <c r="I114" s="122"/>
      <c r="J114" s="123">
        <v>0</v>
      </c>
      <c r="K114" s="124"/>
      <c r="L114" s="125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</row>
    <row r="115" spans="1:39">
      <c r="A115" s="143"/>
      <c r="B115" s="144"/>
      <c r="C115" s="119"/>
      <c r="D115" s="120"/>
      <c r="E115" s="120"/>
      <c r="F115" s="120"/>
      <c r="G115" s="121"/>
      <c r="H115" s="120"/>
      <c r="I115" s="122"/>
      <c r="J115" s="123">
        <v>0</v>
      </c>
      <c r="K115" s="124"/>
      <c r="L115" s="125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</row>
    <row r="116" spans="1:39">
      <c r="A116" s="143"/>
      <c r="B116" s="144"/>
      <c r="C116" s="119"/>
      <c r="D116" s="120"/>
      <c r="E116" s="120"/>
      <c r="F116" s="120"/>
      <c r="G116" s="121"/>
      <c r="H116" s="120"/>
      <c r="I116" s="122"/>
      <c r="J116" s="123">
        <v>0</v>
      </c>
      <c r="K116" s="124"/>
      <c r="L116" s="125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</row>
    <row r="117" spans="1:39">
      <c r="I117" s="116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</row>
    <row r="118" spans="1:39">
      <c r="I118" s="116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</row>
    <row r="119" spans="1:39">
      <c r="I119" s="116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</row>
    <row r="120" spans="1:39">
      <c r="I120" s="116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</row>
    <row r="121" spans="1:39">
      <c r="I121" s="116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</row>
    <row r="122" spans="1:39">
      <c r="I122" s="116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</row>
    <row r="123" spans="1:39">
      <c r="I123" s="116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</row>
    <row r="124" spans="1:39">
      <c r="I124" s="116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</row>
    <row r="125" spans="1:39">
      <c r="I125" s="116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</row>
    <row r="126" spans="1:39">
      <c r="I126" s="116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</row>
    <row r="127" spans="1:39">
      <c r="I127" s="116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</row>
    <row r="128" spans="1:39">
      <c r="I128" s="116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</row>
    <row r="129" spans="9:39">
      <c r="I129" s="116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</row>
    <row r="130" spans="9:39">
      <c r="I130" s="116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</row>
    <row r="131" spans="9:39">
      <c r="I131" s="116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</row>
    <row r="132" spans="9:39">
      <c r="I132" s="116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</row>
    <row r="133" spans="9:39">
      <c r="I133" s="116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</row>
    <row r="134" spans="9:39">
      <c r="I134" s="116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</row>
    <row r="135" spans="9:39">
      <c r="I135" s="116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</row>
    <row r="136" spans="9:39">
      <c r="I136" s="116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</row>
    <row r="137" spans="9:39">
      <c r="I137" s="116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</row>
    <row r="138" spans="9:39">
      <c r="I138" s="116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</row>
    <row r="139" spans="9:39">
      <c r="I139" s="116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</row>
    <row r="140" spans="9:39">
      <c r="I140" s="116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</row>
    <row r="141" spans="9:39">
      <c r="I141" s="116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</row>
    <row r="142" spans="9:39">
      <c r="I142" s="116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</row>
    <row r="143" spans="9:39">
      <c r="I143" s="116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</row>
    <row r="144" spans="9:39">
      <c r="I144" s="116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</row>
    <row r="145" spans="9:39">
      <c r="I145" s="116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</row>
    <row r="146" spans="9:39">
      <c r="I146" s="116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</row>
    <row r="147" spans="9:39">
      <c r="I147" s="116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</row>
    <row r="148" spans="9:39">
      <c r="I148" s="116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</row>
    <row r="149" spans="9:39">
      <c r="I149" s="116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</row>
    <row r="150" spans="9:39">
      <c r="I150" s="116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</row>
    <row r="151" spans="9:39">
      <c r="I151" s="116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</row>
    <row r="152" spans="9:39">
      <c r="I152" s="116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</row>
    <row r="153" spans="9:39">
      <c r="I153" s="116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</row>
    <row r="154" spans="9:39">
      <c r="I154" s="116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</row>
    <row r="155" spans="9:39">
      <c r="I155" s="116"/>
      <c r="P155" s="126"/>
      <c r="Q155" s="126"/>
      <c r="R155" s="126"/>
      <c r="S155" s="126"/>
      <c r="T155" s="126"/>
      <c r="U155" s="126"/>
      <c r="V155" s="126"/>
      <c r="W155" s="126"/>
      <c r="X155" s="126"/>
      <c r="Y155" s="126"/>
      <c r="Z155" s="126"/>
      <c r="AA155" s="126"/>
      <c r="AB155" s="126"/>
      <c r="AC155" s="126"/>
      <c r="AD155" s="126"/>
      <c r="AE155" s="126"/>
      <c r="AF155" s="126"/>
      <c r="AG155" s="126"/>
      <c r="AH155" s="126"/>
      <c r="AI155" s="126"/>
      <c r="AJ155" s="126"/>
      <c r="AK155" s="126"/>
      <c r="AL155" s="126"/>
      <c r="AM155" s="126"/>
    </row>
    <row r="156" spans="9:39">
      <c r="I156" s="116"/>
    </row>
    <row r="157" spans="9:39">
      <c r="I157" s="116"/>
    </row>
    <row r="158" spans="9:39">
      <c r="I158" s="116"/>
    </row>
    <row r="159" spans="9:39">
      <c r="I159" s="116"/>
    </row>
    <row r="160" spans="9:39">
      <c r="I160" s="116"/>
    </row>
    <row r="161" spans="9:9">
      <c r="I161" s="116"/>
    </row>
    <row r="162" spans="9:9">
      <c r="I162" s="116"/>
    </row>
    <row r="163" spans="9:9">
      <c r="I163" s="116"/>
    </row>
    <row r="164" spans="9:9">
      <c r="I164" s="116"/>
    </row>
    <row r="165" spans="9:9">
      <c r="I165" s="116"/>
    </row>
    <row r="166" spans="9:9">
      <c r="I166" s="116"/>
    </row>
    <row r="167" spans="9:9">
      <c r="I167" s="116"/>
    </row>
    <row r="168" spans="9:9">
      <c r="I168" s="116"/>
    </row>
    <row r="169" spans="9:9">
      <c r="I169" s="116"/>
    </row>
    <row r="170" spans="9:9">
      <c r="I170" s="116"/>
    </row>
    <row r="171" spans="9:9">
      <c r="I171" s="116"/>
    </row>
    <row r="172" spans="9:9">
      <c r="I172" s="116"/>
    </row>
    <row r="173" spans="9:9">
      <c r="I173" s="116"/>
    </row>
    <row r="174" spans="9:9">
      <c r="I174" s="116"/>
    </row>
    <row r="175" spans="9:9">
      <c r="I175" s="116"/>
    </row>
    <row r="176" spans="9:9">
      <c r="I176" s="116"/>
    </row>
    <row r="177" spans="9:9">
      <c r="I177" s="116"/>
    </row>
    <row r="178" spans="9:9">
      <c r="I178" s="116"/>
    </row>
    <row r="179" spans="9:9">
      <c r="I179" s="116"/>
    </row>
    <row r="180" spans="9:9">
      <c r="I180" s="116"/>
    </row>
    <row r="181" spans="9:9">
      <c r="I181" s="116"/>
    </row>
    <row r="182" spans="9:9">
      <c r="I182" s="116"/>
    </row>
    <row r="183" spans="9:9">
      <c r="I183" s="116"/>
    </row>
    <row r="184" spans="9:9">
      <c r="I184" s="116"/>
    </row>
    <row r="185" spans="9:9">
      <c r="I185" s="116"/>
    </row>
    <row r="186" spans="9:9">
      <c r="I186" s="116"/>
    </row>
    <row r="187" spans="9:9">
      <c r="I187" s="116"/>
    </row>
    <row r="188" spans="9:9">
      <c r="I188" s="116"/>
    </row>
    <row r="189" spans="9:9">
      <c r="I189" s="116"/>
    </row>
    <row r="190" spans="9:9">
      <c r="I190" s="116"/>
    </row>
    <row r="191" spans="9:9">
      <c r="I191" s="116"/>
    </row>
    <row r="192" spans="9:9">
      <c r="I192" s="116"/>
    </row>
    <row r="193" spans="9:9">
      <c r="I193" s="116"/>
    </row>
    <row r="194" spans="9:9">
      <c r="I194" s="116"/>
    </row>
    <row r="195" spans="9:9">
      <c r="I195" s="116"/>
    </row>
    <row r="196" spans="9:9">
      <c r="I196" s="116"/>
    </row>
    <row r="197" spans="9:9">
      <c r="I197" s="116"/>
    </row>
    <row r="198" spans="9:9">
      <c r="I198" s="116"/>
    </row>
    <row r="199" spans="9:9">
      <c r="I199" s="116"/>
    </row>
    <row r="200" spans="9:9">
      <c r="I200" s="116"/>
    </row>
    <row r="201" spans="9:9">
      <c r="I201" s="116"/>
    </row>
    <row r="202" spans="9:9">
      <c r="I202" s="116"/>
    </row>
    <row r="203" spans="9:9">
      <c r="I203" s="116"/>
    </row>
    <row r="204" spans="9:9">
      <c r="I204" s="116"/>
    </row>
    <row r="205" spans="9:9">
      <c r="I205" s="116"/>
    </row>
    <row r="206" spans="9:9">
      <c r="I206" s="116"/>
    </row>
    <row r="207" spans="9:9">
      <c r="I207" s="116"/>
    </row>
    <row r="208" spans="9:9">
      <c r="I208" s="116"/>
    </row>
    <row r="209" spans="9:9">
      <c r="I209" s="116"/>
    </row>
    <row r="210" spans="9:9">
      <c r="I210" s="116"/>
    </row>
    <row r="211" spans="9:9">
      <c r="I211" s="116"/>
    </row>
    <row r="212" spans="9:9">
      <c r="I212" s="116"/>
    </row>
    <row r="213" spans="9:9">
      <c r="I213" s="116"/>
    </row>
    <row r="214" spans="9:9">
      <c r="I214" s="116"/>
    </row>
    <row r="215" spans="9:9">
      <c r="I215" s="116"/>
    </row>
    <row r="216" spans="9:9">
      <c r="I216" s="116"/>
    </row>
    <row r="217" spans="9:9">
      <c r="I217" s="116"/>
    </row>
    <row r="218" spans="9:9">
      <c r="I218" s="116"/>
    </row>
    <row r="219" spans="9:9">
      <c r="I219" s="116"/>
    </row>
    <row r="220" spans="9:9">
      <c r="I220" s="116"/>
    </row>
    <row r="221" spans="9:9">
      <c r="I221" s="116"/>
    </row>
    <row r="222" spans="9:9">
      <c r="I222" s="116"/>
    </row>
    <row r="223" spans="9:9">
      <c r="I223" s="116"/>
    </row>
    <row r="224" spans="9:9">
      <c r="I224" s="116"/>
    </row>
    <row r="225" spans="9:9">
      <c r="I225" s="116"/>
    </row>
    <row r="226" spans="9:9">
      <c r="I226" s="116"/>
    </row>
    <row r="227" spans="9:9">
      <c r="I227" s="116"/>
    </row>
    <row r="228" spans="9:9">
      <c r="I228" s="116"/>
    </row>
    <row r="229" spans="9:9">
      <c r="I229" s="116"/>
    </row>
    <row r="230" spans="9:9">
      <c r="I230" s="116"/>
    </row>
    <row r="231" spans="9:9">
      <c r="I231" s="116"/>
    </row>
    <row r="232" spans="9:9">
      <c r="I232" s="116"/>
    </row>
    <row r="233" spans="9:9">
      <c r="I233" s="116"/>
    </row>
    <row r="234" spans="9:9">
      <c r="I234" s="116"/>
    </row>
    <row r="235" spans="9:9">
      <c r="I235" s="116"/>
    </row>
    <row r="236" spans="9:9">
      <c r="I236" s="116"/>
    </row>
    <row r="237" spans="9:9">
      <c r="I237" s="116"/>
    </row>
    <row r="238" spans="9:9">
      <c r="I238" s="116"/>
    </row>
    <row r="239" spans="9:9">
      <c r="I239" s="116"/>
    </row>
    <row r="240" spans="9:9">
      <c r="I240" s="116"/>
    </row>
    <row r="241" spans="9:9">
      <c r="I241" s="116"/>
    </row>
    <row r="242" spans="9:9">
      <c r="I242" s="116"/>
    </row>
    <row r="243" spans="9:9">
      <c r="I243" s="116"/>
    </row>
    <row r="244" spans="9:9">
      <c r="I244" s="116"/>
    </row>
    <row r="245" spans="9:9">
      <c r="I245" s="116"/>
    </row>
    <row r="246" spans="9:9">
      <c r="I246" s="116"/>
    </row>
    <row r="247" spans="9:9">
      <c r="I247" s="116"/>
    </row>
    <row r="248" spans="9:9">
      <c r="I248" s="116"/>
    </row>
    <row r="249" spans="9:9">
      <c r="I249" s="116"/>
    </row>
    <row r="250" spans="9:9">
      <c r="I250" s="116"/>
    </row>
    <row r="251" spans="9:9">
      <c r="I251" s="116"/>
    </row>
    <row r="252" spans="9:9">
      <c r="I252" s="116"/>
    </row>
    <row r="253" spans="9:9">
      <c r="I253" s="116"/>
    </row>
    <row r="254" spans="9:9">
      <c r="I254" s="116"/>
    </row>
    <row r="255" spans="9:9">
      <c r="I255" s="116"/>
    </row>
    <row r="256" spans="9:9">
      <c r="I256" s="116"/>
    </row>
    <row r="257" spans="9:9">
      <c r="I257" s="116"/>
    </row>
    <row r="258" spans="9:9">
      <c r="I258" s="116"/>
    </row>
    <row r="259" spans="9:9">
      <c r="I259" s="116"/>
    </row>
    <row r="260" spans="9:9">
      <c r="I260" s="116"/>
    </row>
    <row r="261" spans="9:9">
      <c r="I261" s="116"/>
    </row>
    <row r="262" spans="9:9">
      <c r="I262" s="116"/>
    </row>
    <row r="263" spans="9:9">
      <c r="I263" s="116"/>
    </row>
    <row r="264" spans="9:9">
      <c r="I264" s="116"/>
    </row>
    <row r="265" spans="9:9">
      <c r="I265" s="116"/>
    </row>
    <row r="266" spans="9:9">
      <c r="I266" s="116"/>
    </row>
    <row r="267" spans="9:9">
      <c r="I267" s="116"/>
    </row>
    <row r="268" spans="9:9">
      <c r="I268" s="116"/>
    </row>
    <row r="269" spans="9:9">
      <c r="I269" s="116"/>
    </row>
    <row r="270" spans="9:9">
      <c r="I270" s="116"/>
    </row>
    <row r="271" spans="9:9">
      <c r="I271" s="116"/>
    </row>
    <row r="272" spans="9:9">
      <c r="I272" s="116"/>
    </row>
    <row r="273" spans="9:9">
      <c r="I273" s="116"/>
    </row>
    <row r="274" spans="9:9">
      <c r="I274" s="116"/>
    </row>
    <row r="275" spans="9:9">
      <c r="I275" s="116"/>
    </row>
    <row r="276" spans="9:9">
      <c r="I276" s="116"/>
    </row>
    <row r="277" spans="9:9">
      <c r="I277" s="116"/>
    </row>
    <row r="278" spans="9:9">
      <c r="I278" s="116"/>
    </row>
    <row r="279" spans="9:9">
      <c r="I279" s="116"/>
    </row>
    <row r="280" spans="9:9">
      <c r="I280" s="116"/>
    </row>
    <row r="281" spans="9:9">
      <c r="I281" s="116"/>
    </row>
    <row r="282" spans="9:9">
      <c r="I282" s="116"/>
    </row>
    <row r="283" spans="9:9">
      <c r="I283" s="116"/>
    </row>
    <row r="284" spans="9:9">
      <c r="I284" s="116"/>
    </row>
    <row r="285" spans="9:9">
      <c r="I285" s="116"/>
    </row>
    <row r="286" spans="9:9">
      <c r="I286" s="116"/>
    </row>
    <row r="287" spans="9:9">
      <c r="I287" s="116"/>
    </row>
    <row r="288" spans="9:9">
      <c r="I288" s="116"/>
    </row>
    <row r="289" spans="9:9">
      <c r="I289" s="116"/>
    </row>
    <row r="290" spans="9:9">
      <c r="I290" s="116"/>
    </row>
    <row r="291" spans="9:9">
      <c r="I291" s="116"/>
    </row>
    <row r="292" spans="9:9">
      <c r="I292" s="116"/>
    </row>
    <row r="293" spans="9:9">
      <c r="I293" s="116"/>
    </row>
    <row r="294" spans="9:9">
      <c r="I294" s="116"/>
    </row>
    <row r="295" spans="9:9">
      <c r="I295" s="116"/>
    </row>
    <row r="296" spans="9:9">
      <c r="I296" s="116"/>
    </row>
    <row r="297" spans="9:9">
      <c r="I297" s="116"/>
    </row>
    <row r="298" spans="9:9">
      <c r="I298" s="116"/>
    </row>
    <row r="299" spans="9:9">
      <c r="I299" s="116"/>
    </row>
    <row r="300" spans="9:9">
      <c r="I300" s="116"/>
    </row>
    <row r="301" spans="9:9">
      <c r="I301" s="116"/>
    </row>
    <row r="302" spans="9:9">
      <c r="I302" s="116"/>
    </row>
    <row r="303" spans="9:9">
      <c r="I303" s="116"/>
    </row>
    <row r="304" spans="9:9">
      <c r="I304" s="116"/>
    </row>
    <row r="305" spans="9:9">
      <c r="I305" s="116"/>
    </row>
    <row r="306" spans="9:9">
      <c r="I306" s="116"/>
    </row>
    <row r="307" spans="9:9">
      <c r="I307" s="116"/>
    </row>
    <row r="308" spans="9:9">
      <c r="I308" s="116"/>
    </row>
    <row r="309" spans="9:9">
      <c r="I309" s="116"/>
    </row>
    <row r="310" spans="9:9">
      <c r="I310" s="116"/>
    </row>
    <row r="311" spans="9:9">
      <c r="I311" s="116"/>
    </row>
    <row r="312" spans="9:9">
      <c r="I312" s="116"/>
    </row>
    <row r="313" spans="9:9">
      <c r="I313" s="116"/>
    </row>
    <row r="314" spans="9:9">
      <c r="I314" s="116"/>
    </row>
    <row r="315" spans="9:9">
      <c r="I315" s="116"/>
    </row>
    <row r="316" spans="9:9">
      <c r="I316" s="116"/>
    </row>
    <row r="317" spans="9:9">
      <c r="I317" s="116"/>
    </row>
    <row r="318" spans="9:9">
      <c r="I318" s="116"/>
    </row>
    <row r="319" spans="9:9">
      <c r="I319" s="116"/>
    </row>
    <row r="320" spans="9:9">
      <c r="I320" s="116"/>
    </row>
    <row r="321" spans="9:9">
      <c r="I321" s="116"/>
    </row>
    <row r="322" spans="9:9">
      <c r="I322" s="116"/>
    </row>
    <row r="323" spans="9:9">
      <c r="I323" s="116"/>
    </row>
    <row r="324" spans="9:9">
      <c r="I324" s="116"/>
    </row>
    <row r="325" spans="9:9">
      <c r="I325" s="116"/>
    </row>
    <row r="326" spans="9:9">
      <c r="I326" s="116"/>
    </row>
    <row r="327" spans="9:9">
      <c r="I327" s="116"/>
    </row>
    <row r="328" spans="9:9">
      <c r="I328" s="116"/>
    </row>
    <row r="329" spans="9:9">
      <c r="I329" s="116"/>
    </row>
    <row r="330" spans="9:9">
      <c r="I330" s="116"/>
    </row>
    <row r="331" spans="9:9">
      <c r="I331" s="116"/>
    </row>
    <row r="332" spans="9:9">
      <c r="I332" s="116"/>
    </row>
    <row r="333" spans="9:9">
      <c r="I333" s="116"/>
    </row>
    <row r="334" spans="9:9">
      <c r="I334" s="116"/>
    </row>
    <row r="335" spans="9:9">
      <c r="I335" s="116"/>
    </row>
    <row r="336" spans="9:9">
      <c r="I336" s="116"/>
    </row>
    <row r="337" spans="9:9">
      <c r="I337" s="116"/>
    </row>
    <row r="338" spans="9:9">
      <c r="I338" s="116"/>
    </row>
    <row r="339" spans="9:9">
      <c r="I339" s="116"/>
    </row>
    <row r="340" spans="9:9">
      <c r="I340" s="116"/>
    </row>
    <row r="341" spans="9:9">
      <c r="I341" s="116"/>
    </row>
    <row r="342" spans="9:9">
      <c r="I342" s="116"/>
    </row>
    <row r="343" spans="9:9">
      <c r="I343" s="116"/>
    </row>
    <row r="344" spans="9:9">
      <c r="I344" s="116"/>
    </row>
    <row r="345" spans="9:9">
      <c r="I345" s="116"/>
    </row>
    <row r="346" spans="9:9">
      <c r="I346" s="116"/>
    </row>
    <row r="347" spans="9:9">
      <c r="I347" s="116"/>
    </row>
    <row r="348" spans="9:9">
      <c r="I348" s="116"/>
    </row>
    <row r="349" spans="9:9">
      <c r="I349" s="116"/>
    </row>
    <row r="350" spans="9:9">
      <c r="I350" s="116"/>
    </row>
    <row r="351" spans="9:9">
      <c r="I351" s="116"/>
    </row>
    <row r="352" spans="9:9">
      <c r="I352" s="116"/>
    </row>
    <row r="353" spans="9:9">
      <c r="I353" s="116"/>
    </row>
    <row r="354" spans="9:9">
      <c r="I354" s="116"/>
    </row>
    <row r="355" spans="9:9">
      <c r="I355" s="116"/>
    </row>
    <row r="356" spans="9:9">
      <c r="I356" s="116"/>
    </row>
    <row r="357" spans="9:9">
      <c r="I357" s="116"/>
    </row>
    <row r="358" spans="9:9">
      <c r="I358" s="116"/>
    </row>
    <row r="359" spans="9:9">
      <c r="I359" s="116"/>
    </row>
    <row r="360" spans="9:9">
      <c r="I360" s="116"/>
    </row>
    <row r="361" spans="9:9">
      <c r="I361" s="116"/>
    </row>
    <row r="362" spans="9:9">
      <c r="I362" s="116"/>
    </row>
    <row r="363" spans="9:9">
      <c r="I363" s="116"/>
    </row>
    <row r="364" spans="9:9">
      <c r="I364" s="116"/>
    </row>
    <row r="365" spans="9:9">
      <c r="I365" s="116"/>
    </row>
    <row r="366" spans="9:9">
      <c r="I366" s="116"/>
    </row>
    <row r="367" spans="9:9">
      <c r="I367" s="116"/>
    </row>
    <row r="368" spans="9:9">
      <c r="I368" s="116"/>
    </row>
    <row r="369" spans="9:9">
      <c r="I369" s="116"/>
    </row>
    <row r="370" spans="9:9">
      <c r="I370" s="116"/>
    </row>
    <row r="371" spans="9:9">
      <c r="I371" s="116"/>
    </row>
    <row r="372" spans="9:9">
      <c r="I372" s="116"/>
    </row>
    <row r="373" spans="9:9">
      <c r="I373" s="116"/>
    </row>
    <row r="374" spans="9:9">
      <c r="I374" s="116"/>
    </row>
    <row r="375" spans="9:9">
      <c r="I375" s="116"/>
    </row>
    <row r="376" spans="9:9">
      <c r="I376" s="116"/>
    </row>
    <row r="377" spans="9:9">
      <c r="I377" s="116"/>
    </row>
    <row r="378" spans="9:9">
      <c r="I378" s="116"/>
    </row>
    <row r="379" spans="9:9">
      <c r="I379" s="116"/>
    </row>
    <row r="380" spans="9:9">
      <c r="I380" s="116"/>
    </row>
    <row r="381" spans="9:9">
      <c r="I381" s="116"/>
    </row>
    <row r="382" spans="9:9">
      <c r="I382" s="116"/>
    </row>
    <row r="383" spans="9:9">
      <c r="I383" s="116"/>
    </row>
    <row r="384" spans="9:9">
      <c r="I384" s="116"/>
    </row>
    <row r="385" spans="9:9">
      <c r="I385" s="116"/>
    </row>
    <row r="386" spans="9:9">
      <c r="I386" s="116"/>
    </row>
    <row r="387" spans="9:9">
      <c r="I387" s="116"/>
    </row>
    <row r="388" spans="9:9">
      <c r="I388" s="116"/>
    </row>
    <row r="389" spans="9:9">
      <c r="I389" s="116"/>
    </row>
    <row r="390" spans="9:9">
      <c r="I390" s="116"/>
    </row>
    <row r="391" spans="9:9">
      <c r="I391" s="116"/>
    </row>
    <row r="392" spans="9:9">
      <c r="I392" s="116"/>
    </row>
    <row r="393" spans="9:9">
      <c r="I393" s="116"/>
    </row>
    <row r="394" spans="9:9">
      <c r="I394" s="116"/>
    </row>
    <row r="395" spans="9:9">
      <c r="I395" s="116"/>
    </row>
    <row r="396" spans="9:9">
      <c r="I396" s="116"/>
    </row>
    <row r="397" spans="9:9">
      <c r="I397" s="116"/>
    </row>
    <row r="398" spans="9:9">
      <c r="I398" s="116"/>
    </row>
    <row r="399" spans="9:9">
      <c r="I399" s="116"/>
    </row>
    <row r="400" spans="9:9">
      <c r="I400" s="116"/>
    </row>
    <row r="401" spans="9:9">
      <c r="I401" s="116"/>
    </row>
    <row r="402" spans="9:9">
      <c r="I402" s="116"/>
    </row>
    <row r="403" spans="9:9">
      <c r="I403" s="116"/>
    </row>
    <row r="404" spans="9:9">
      <c r="I404" s="116"/>
    </row>
    <row r="405" spans="9:9">
      <c r="I405" s="116"/>
    </row>
    <row r="406" spans="9:9">
      <c r="I406" s="116"/>
    </row>
    <row r="407" spans="9:9">
      <c r="I407" s="116"/>
    </row>
    <row r="408" spans="9:9">
      <c r="I408" s="116"/>
    </row>
    <row r="409" spans="9:9">
      <c r="I409" s="116"/>
    </row>
    <row r="410" spans="9:9">
      <c r="I410" s="116"/>
    </row>
    <row r="411" spans="9:9">
      <c r="I411" s="116"/>
    </row>
    <row r="412" spans="9:9">
      <c r="I412" s="116"/>
    </row>
    <row r="413" spans="9:9">
      <c r="I413" s="116"/>
    </row>
    <row r="414" spans="9:9">
      <c r="I414" s="116"/>
    </row>
    <row r="415" spans="9:9">
      <c r="I415" s="116"/>
    </row>
    <row r="416" spans="9:9">
      <c r="I416" s="116"/>
    </row>
    <row r="417" spans="9:9">
      <c r="I417" s="116"/>
    </row>
    <row r="418" spans="9:9">
      <c r="I418" s="116"/>
    </row>
    <row r="419" spans="9:9">
      <c r="I419" s="116"/>
    </row>
    <row r="420" spans="9:9">
      <c r="I420" s="116"/>
    </row>
    <row r="421" spans="9:9">
      <c r="I421" s="116"/>
    </row>
    <row r="422" spans="9:9">
      <c r="I422" s="116"/>
    </row>
    <row r="423" spans="9:9">
      <c r="I423" s="116"/>
    </row>
    <row r="424" spans="9:9">
      <c r="I424" s="116"/>
    </row>
    <row r="425" spans="9:9">
      <c r="I425" s="116"/>
    </row>
    <row r="426" spans="9:9">
      <c r="I426" s="116"/>
    </row>
    <row r="427" spans="9:9">
      <c r="I427" s="116"/>
    </row>
    <row r="428" spans="9:9">
      <c r="I428" s="116"/>
    </row>
    <row r="429" spans="9:9">
      <c r="I429" s="116"/>
    </row>
    <row r="430" spans="9:9">
      <c r="I430" s="116"/>
    </row>
    <row r="431" spans="9:9">
      <c r="I431" s="116"/>
    </row>
    <row r="432" spans="9:9">
      <c r="I432" s="116"/>
    </row>
    <row r="433" spans="9:9">
      <c r="I433" s="116"/>
    </row>
    <row r="434" spans="9:9">
      <c r="I434" s="116"/>
    </row>
    <row r="435" spans="9:9">
      <c r="I435" s="116"/>
    </row>
    <row r="436" spans="9:9">
      <c r="I436" s="116"/>
    </row>
    <row r="437" spans="9:9">
      <c r="I437" s="116"/>
    </row>
    <row r="438" spans="9:9">
      <c r="I438" s="116"/>
    </row>
    <row r="439" spans="9:9">
      <c r="I439" s="116"/>
    </row>
    <row r="440" spans="9:9">
      <c r="I440" s="116"/>
    </row>
    <row r="441" spans="9:9">
      <c r="I441" s="116"/>
    </row>
    <row r="442" spans="9:9">
      <c r="I442" s="116"/>
    </row>
    <row r="443" spans="9:9">
      <c r="I443" s="116"/>
    </row>
    <row r="444" spans="9:9">
      <c r="I444" s="116"/>
    </row>
    <row r="445" spans="9:9">
      <c r="I445" s="116"/>
    </row>
    <row r="446" spans="9:9">
      <c r="I446" s="116"/>
    </row>
    <row r="447" spans="9:9">
      <c r="I447" s="116"/>
    </row>
    <row r="448" spans="9:9">
      <c r="I448" s="116"/>
    </row>
    <row r="449" spans="9:9">
      <c r="I449" s="116"/>
    </row>
    <row r="450" spans="9:9">
      <c r="I450" s="116"/>
    </row>
    <row r="451" spans="9:9">
      <c r="I451" s="116"/>
    </row>
    <row r="452" spans="9:9">
      <c r="I452" s="116"/>
    </row>
    <row r="453" spans="9:9">
      <c r="I453" s="116"/>
    </row>
    <row r="454" spans="9:9">
      <c r="I454" s="116"/>
    </row>
    <row r="455" spans="9:9">
      <c r="I455" s="116"/>
    </row>
    <row r="456" spans="9:9">
      <c r="I456" s="116"/>
    </row>
    <row r="457" spans="9:9">
      <c r="I457" s="116"/>
    </row>
    <row r="458" spans="9:9">
      <c r="I458" s="116"/>
    </row>
    <row r="459" spans="9:9">
      <c r="I459" s="116"/>
    </row>
    <row r="460" spans="9:9">
      <c r="I460" s="116"/>
    </row>
    <row r="461" spans="9:9">
      <c r="I461" s="116"/>
    </row>
    <row r="462" spans="9:9">
      <c r="I462" s="116"/>
    </row>
    <row r="463" spans="9:9">
      <c r="I463" s="116"/>
    </row>
    <row r="464" spans="9:9">
      <c r="I464" s="116"/>
    </row>
    <row r="465" spans="9:9">
      <c r="I465" s="116"/>
    </row>
    <row r="466" spans="9:9">
      <c r="I466" s="116"/>
    </row>
    <row r="467" spans="9:9">
      <c r="I467" s="116"/>
    </row>
    <row r="468" spans="9:9">
      <c r="I468" s="116"/>
    </row>
    <row r="469" spans="9:9">
      <c r="I469" s="116"/>
    </row>
    <row r="470" spans="9:9">
      <c r="I470" s="116"/>
    </row>
    <row r="471" spans="9:9">
      <c r="I471" s="116"/>
    </row>
    <row r="472" spans="9:9">
      <c r="I472" s="116"/>
    </row>
    <row r="473" spans="9:9">
      <c r="I473" s="116"/>
    </row>
    <row r="474" spans="9:9">
      <c r="I474" s="116"/>
    </row>
    <row r="475" spans="9:9">
      <c r="I475" s="116"/>
    </row>
    <row r="476" spans="9:9">
      <c r="I476" s="116"/>
    </row>
    <row r="477" spans="9:9">
      <c r="I477" s="116"/>
    </row>
    <row r="478" spans="9:9">
      <c r="I478" s="116"/>
    </row>
    <row r="479" spans="9:9">
      <c r="I479" s="116"/>
    </row>
    <row r="480" spans="9:9">
      <c r="I480" s="116"/>
    </row>
    <row r="481" spans="9:9">
      <c r="I481" s="116"/>
    </row>
    <row r="482" spans="9:9">
      <c r="I482" s="116"/>
    </row>
    <row r="483" spans="9:9">
      <c r="I483" s="116"/>
    </row>
    <row r="484" spans="9:9">
      <c r="I484" s="116"/>
    </row>
    <row r="485" spans="9:9">
      <c r="I485" s="116"/>
    </row>
    <row r="486" spans="9:9">
      <c r="I486" s="116"/>
    </row>
    <row r="487" spans="9:9">
      <c r="I487" s="116"/>
    </row>
    <row r="488" spans="9:9">
      <c r="I488" s="116"/>
    </row>
    <row r="489" spans="9:9">
      <c r="I489" s="116"/>
    </row>
    <row r="490" spans="9:9">
      <c r="I490" s="116"/>
    </row>
    <row r="491" spans="9:9">
      <c r="I491" s="116"/>
    </row>
    <row r="492" spans="9:9">
      <c r="I492" s="116"/>
    </row>
    <row r="493" spans="9:9">
      <c r="I493" s="116"/>
    </row>
    <row r="494" spans="9:9">
      <c r="I494" s="116"/>
    </row>
    <row r="495" spans="9:9">
      <c r="I495" s="116"/>
    </row>
    <row r="496" spans="9:9">
      <c r="I496" s="116"/>
    </row>
    <row r="497" spans="9:9">
      <c r="I497" s="116"/>
    </row>
    <row r="498" spans="9:9">
      <c r="I498" s="116"/>
    </row>
    <row r="499" spans="9:9">
      <c r="I499" s="116"/>
    </row>
    <row r="500" spans="9:9">
      <c r="I500" s="116"/>
    </row>
    <row r="501" spans="9:9">
      <c r="I501" s="116"/>
    </row>
    <row r="502" spans="9:9">
      <c r="I502" s="116"/>
    </row>
    <row r="503" spans="9:9">
      <c r="I503" s="116"/>
    </row>
    <row r="504" spans="9:9">
      <c r="I504" s="116"/>
    </row>
    <row r="505" spans="9:9">
      <c r="I505" s="116"/>
    </row>
    <row r="506" spans="9:9">
      <c r="I506" s="116"/>
    </row>
    <row r="507" spans="9:9">
      <c r="I507" s="116"/>
    </row>
    <row r="508" spans="9:9">
      <c r="I508" s="116"/>
    </row>
    <row r="509" spans="9:9">
      <c r="I509" s="116"/>
    </row>
    <row r="510" spans="9:9">
      <c r="I510" s="116"/>
    </row>
    <row r="511" spans="9:9">
      <c r="I511" s="116"/>
    </row>
    <row r="512" spans="9:9">
      <c r="I512" s="116"/>
    </row>
    <row r="513" spans="9:9">
      <c r="I513" s="116"/>
    </row>
    <row r="514" spans="9:9">
      <c r="I514" s="116"/>
    </row>
    <row r="515" spans="9:9">
      <c r="I515" s="116"/>
    </row>
    <row r="516" spans="9:9">
      <c r="I516" s="116"/>
    </row>
    <row r="517" spans="9:9">
      <c r="I517" s="116"/>
    </row>
    <row r="518" spans="9:9">
      <c r="I518" s="116"/>
    </row>
    <row r="519" spans="9:9">
      <c r="I519" s="116"/>
    </row>
    <row r="520" spans="9:9">
      <c r="I520" s="116"/>
    </row>
    <row r="521" spans="9:9">
      <c r="I521" s="116"/>
    </row>
    <row r="522" spans="9:9">
      <c r="I522" s="116"/>
    </row>
    <row r="523" spans="9:9">
      <c r="I523" s="116"/>
    </row>
    <row r="524" spans="9:9">
      <c r="I524" s="116"/>
    </row>
    <row r="525" spans="9:9">
      <c r="I525" s="116"/>
    </row>
    <row r="526" spans="9:9">
      <c r="I526" s="116"/>
    </row>
    <row r="527" spans="9:9">
      <c r="I527" s="116"/>
    </row>
    <row r="528" spans="9:9">
      <c r="I528" s="116"/>
    </row>
    <row r="529" spans="9:9">
      <c r="I529" s="116"/>
    </row>
    <row r="530" spans="9:9">
      <c r="I530" s="116"/>
    </row>
    <row r="531" spans="9:9">
      <c r="I531" s="116"/>
    </row>
    <row r="532" spans="9:9">
      <c r="I532" s="116"/>
    </row>
    <row r="533" spans="9:9">
      <c r="I533" s="116"/>
    </row>
    <row r="534" spans="9:9">
      <c r="I534" s="116"/>
    </row>
    <row r="535" spans="9:9">
      <c r="I535" s="116"/>
    </row>
    <row r="536" spans="9:9">
      <c r="I536" s="116"/>
    </row>
    <row r="537" spans="9:9">
      <c r="I537" s="116"/>
    </row>
    <row r="538" spans="9:9">
      <c r="I538" s="116"/>
    </row>
    <row r="539" spans="9:9">
      <c r="I539" s="116"/>
    </row>
    <row r="540" spans="9:9">
      <c r="I540" s="116"/>
    </row>
    <row r="541" spans="9:9">
      <c r="I541" s="116"/>
    </row>
    <row r="542" spans="9:9">
      <c r="I542" s="116"/>
    </row>
    <row r="543" spans="9:9">
      <c r="I543" s="116"/>
    </row>
    <row r="544" spans="9:9">
      <c r="I544" s="116"/>
    </row>
    <row r="545" spans="9:9">
      <c r="I545" s="116"/>
    </row>
    <row r="546" spans="9:9">
      <c r="I546" s="116"/>
    </row>
    <row r="547" spans="9:9">
      <c r="I547" s="116"/>
    </row>
    <row r="548" spans="9:9">
      <c r="I548" s="116"/>
    </row>
    <row r="549" spans="9:9">
      <c r="I549" s="116"/>
    </row>
    <row r="550" spans="9:9">
      <c r="I550" s="116"/>
    </row>
    <row r="551" spans="9:9">
      <c r="I551" s="116"/>
    </row>
    <row r="552" spans="9:9">
      <c r="I552" s="116"/>
    </row>
    <row r="553" spans="9:9">
      <c r="I553" s="116"/>
    </row>
    <row r="554" spans="9:9">
      <c r="I554" s="116"/>
    </row>
    <row r="555" spans="9:9">
      <c r="I555" s="116"/>
    </row>
    <row r="556" spans="9:9">
      <c r="I556" s="116"/>
    </row>
    <row r="557" spans="9:9">
      <c r="I557" s="116"/>
    </row>
    <row r="558" spans="9:9">
      <c r="I558" s="116"/>
    </row>
    <row r="559" spans="9:9">
      <c r="I559" s="116"/>
    </row>
    <row r="560" spans="9:9">
      <c r="I560" s="116"/>
    </row>
    <row r="561" spans="9:9">
      <c r="I561" s="116"/>
    </row>
    <row r="562" spans="9:9">
      <c r="I562" s="116"/>
    </row>
    <row r="563" spans="9:9">
      <c r="I563" s="116"/>
    </row>
    <row r="564" spans="9:9">
      <c r="I564" s="116"/>
    </row>
    <row r="565" spans="9:9">
      <c r="I565" s="116"/>
    </row>
    <row r="566" spans="9:9">
      <c r="I566" s="116"/>
    </row>
    <row r="567" spans="9:9">
      <c r="I567" s="116"/>
    </row>
    <row r="568" spans="9:9">
      <c r="I568" s="116"/>
    </row>
    <row r="569" spans="9:9">
      <c r="I569" s="116"/>
    </row>
    <row r="570" spans="9:9">
      <c r="I570" s="116"/>
    </row>
    <row r="571" spans="9:9">
      <c r="I571" s="116"/>
    </row>
    <row r="572" spans="9:9">
      <c r="I572" s="116"/>
    </row>
    <row r="573" spans="9:9">
      <c r="I573" s="116"/>
    </row>
    <row r="574" spans="9:9">
      <c r="I574" s="116"/>
    </row>
    <row r="575" spans="9:9">
      <c r="I575" s="116"/>
    </row>
    <row r="576" spans="9:9">
      <c r="I576" s="116"/>
    </row>
    <row r="577" spans="9:9">
      <c r="I577" s="116"/>
    </row>
    <row r="578" spans="9:9">
      <c r="I578" s="116"/>
    </row>
    <row r="579" spans="9:9">
      <c r="I579" s="116"/>
    </row>
    <row r="580" spans="9:9">
      <c r="I580" s="116"/>
    </row>
    <row r="581" spans="9:9">
      <c r="I581" s="116"/>
    </row>
    <row r="582" spans="9:9">
      <c r="I582" s="116"/>
    </row>
    <row r="583" spans="9:9">
      <c r="I583" s="116"/>
    </row>
    <row r="584" spans="9:9">
      <c r="I584" s="116"/>
    </row>
    <row r="585" spans="9:9">
      <c r="I585" s="116"/>
    </row>
    <row r="586" spans="9:9">
      <c r="I586" s="116"/>
    </row>
    <row r="587" spans="9:9">
      <c r="I587" s="116"/>
    </row>
    <row r="588" spans="9:9">
      <c r="I588" s="116"/>
    </row>
    <row r="589" spans="9:9">
      <c r="I589" s="116"/>
    </row>
    <row r="590" spans="9:9">
      <c r="I590" s="116"/>
    </row>
    <row r="591" spans="9:9">
      <c r="I591" s="116"/>
    </row>
    <row r="592" spans="9:9">
      <c r="I592" s="116"/>
    </row>
    <row r="593" spans="9:9">
      <c r="I593" s="116"/>
    </row>
    <row r="594" spans="9:9">
      <c r="I594" s="116"/>
    </row>
    <row r="595" spans="9:9">
      <c r="I595" s="116"/>
    </row>
    <row r="596" spans="9:9">
      <c r="I596" s="116"/>
    </row>
    <row r="597" spans="9:9">
      <c r="I597" s="116"/>
    </row>
    <row r="598" spans="9:9">
      <c r="I598" s="116"/>
    </row>
    <row r="599" spans="9:9">
      <c r="I599" s="116"/>
    </row>
    <row r="600" spans="9:9">
      <c r="I600" s="116"/>
    </row>
    <row r="601" spans="9:9">
      <c r="I601" s="116"/>
    </row>
    <row r="602" spans="9:9">
      <c r="I602" s="116"/>
    </row>
    <row r="603" spans="9:9">
      <c r="I603" s="116"/>
    </row>
    <row r="604" spans="9:9">
      <c r="I604" s="116"/>
    </row>
    <row r="605" spans="9:9">
      <c r="I605" s="116"/>
    </row>
    <row r="606" spans="9:9">
      <c r="I606" s="116"/>
    </row>
    <row r="607" spans="9:9">
      <c r="I607" s="116"/>
    </row>
    <row r="608" spans="9:9">
      <c r="I608" s="116"/>
    </row>
    <row r="609" spans="9:9">
      <c r="I609" s="116"/>
    </row>
    <row r="610" spans="9:9">
      <c r="I610" s="116"/>
    </row>
    <row r="611" spans="9:9">
      <c r="I611" s="116"/>
    </row>
    <row r="612" spans="9:9">
      <c r="I612" s="116"/>
    </row>
    <row r="613" spans="9:9">
      <c r="I613" s="116"/>
    </row>
    <row r="614" spans="9:9">
      <c r="I614" s="116"/>
    </row>
    <row r="615" spans="9:9">
      <c r="I615" s="116"/>
    </row>
    <row r="616" spans="9:9">
      <c r="I616" s="116"/>
    </row>
    <row r="617" spans="9:9">
      <c r="I617" s="116"/>
    </row>
    <row r="618" spans="9:9">
      <c r="I618" s="116"/>
    </row>
    <row r="619" spans="9:9">
      <c r="I619" s="116"/>
    </row>
    <row r="620" spans="9:9">
      <c r="I620" s="116"/>
    </row>
    <row r="621" spans="9:9">
      <c r="I621" s="116"/>
    </row>
    <row r="622" spans="9:9">
      <c r="I622" s="116"/>
    </row>
    <row r="623" spans="9:9">
      <c r="I623" s="116"/>
    </row>
    <row r="624" spans="9:9">
      <c r="I624" s="116"/>
    </row>
    <row r="625" spans="9:9">
      <c r="I625" s="116"/>
    </row>
    <row r="626" spans="9:9">
      <c r="I626" s="116"/>
    </row>
    <row r="627" spans="9:9">
      <c r="I627" s="116"/>
    </row>
    <row r="628" spans="9:9">
      <c r="I628" s="116"/>
    </row>
    <row r="629" spans="9:9">
      <c r="I629" s="116"/>
    </row>
    <row r="630" spans="9:9">
      <c r="I630" s="116"/>
    </row>
    <row r="631" spans="9:9">
      <c r="I631" s="116"/>
    </row>
    <row r="632" spans="9:9">
      <c r="I632" s="116"/>
    </row>
    <row r="633" spans="9:9">
      <c r="I633" s="116"/>
    </row>
    <row r="634" spans="9:9">
      <c r="I634" s="116"/>
    </row>
    <row r="635" spans="9:9">
      <c r="I635" s="116"/>
    </row>
    <row r="636" spans="9:9">
      <c r="I636" s="116"/>
    </row>
    <row r="637" spans="9:9">
      <c r="I637" s="116"/>
    </row>
    <row r="638" spans="9:9">
      <c r="I638" s="116"/>
    </row>
    <row r="639" spans="9:9">
      <c r="I639" s="116"/>
    </row>
    <row r="640" spans="9:9">
      <c r="I640" s="116"/>
    </row>
    <row r="641" spans="9:9">
      <c r="I641" s="116"/>
    </row>
    <row r="642" spans="9:9">
      <c r="I642" s="116"/>
    </row>
    <row r="643" spans="9:9">
      <c r="I643" s="116"/>
    </row>
    <row r="644" spans="9:9">
      <c r="I644" s="116"/>
    </row>
    <row r="645" spans="9:9">
      <c r="I645" s="116"/>
    </row>
    <row r="646" spans="9:9">
      <c r="I646" s="116"/>
    </row>
    <row r="647" spans="9:9">
      <c r="I647" s="116"/>
    </row>
    <row r="648" spans="9:9">
      <c r="I648" s="116"/>
    </row>
    <row r="649" spans="9:9">
      <c r="I649" s="116"/>
    </row>
    <row r="650" spans="9:9">
      <c r="I650" s="116"/>
    </row>
    <row r="651" spans="9:9">
      <c r="I651" s="116"/>
    </row>
    <row r="652" spans="9:9">
      <c r="I652" s="116"/>
    </row>
    <row r="653" spans="9:9">
      <c r="I653" s="116"/>
    </row>
    <row r="654" spans="9:9">
      <c r="I654" s="116"/>
    </row>
    <row r="655" spans="9:9">
      <c r="I655" s="116"/>
    </row>
    <row r="656" spans="9:9">
      <c r="I656" s="116"/>
    </row>
    <row r="657" spans="9:9">
      <c r="I657" s="116"/>
    </row>
    <row r="658" spans="9:9">
      <c r="I658" s="116"/>
    </row>
    <row r="659" spans="9:9">
      <c r="I659" s="116"/>
    </row>
    <row r="660" spans="9:9">
      <c r="I660" s="116"/>
    </row>
    <row r="661" spans="9:9">
      <c r="I661" s="116"/>
    </row>
    <row r="662" spans="9:9">
      <c r="I662" s="116"/>
    </row>
    <row r="663" spans="9:9">
      <c r="I663" s="116"/>
    </row>
    <row r="664" spans="9:9">
      <c r="I664" s="116"/>
    </row>
    <row r="665" spans="9:9">
      <c r="I665" s="116"/>
    </row>
    <row r="666" spans="9:9">
      <c r="I666" s="116"/>
    </row>
    <row r="667" spans="9:9">
      <c r="I667" s="116"/>
    </row>
    <row r="668" spans="9:9">
      <c r="I668" s="116"/>
    </row>
    <row r="669" spans="9:9">
      <c r="I669" s="116"/>
    </row>
    <row r="670" spans="9:9">
      <c r="I670" s="116"/>
    </row>
    <row r="671" spans="9:9">
      <c r="I671" s="116"/>
    </row>
    <row r="672" spans="9:9">
      <c r="I672" s="116"/>
    </row>
    <row r="673" spans="9:9">
      <c r="I673" s="116"/>
    </row>
    <row r="674" spans="9:9">
      <c r="I674" s="116"/>
    </row>
    <row r="675" spans="9:9">
      <c r="I675" s="116"/>
    </row>
    <row r="676" spans="9:9">
      <c r="I676" s="116"/>
    </row>
    <row r="677" spans="9:9">
      <c r="I677" s="116"/>
    </row>
    <row r="678" spans="9:9">
      <c r="I678" s="116"/>
    </row>
    <row r="679" spans="9:9">
      <c r="I679" s="116"/>
    </row>
    <row r="680" spans="9:9">
      <c r="I680" s="116"/>
    </row>
    <row r="681" spans="9:9">
      <c r="I681" s="116"/>
    </row>
    <row r="682" spans="9:9">
      <c r="I682" s="116"/>
    </row>
    <row r="683" spans="9:9">
      <c r="I683" s="116"/>
    </row>
    <row r="684" spans="9:9">
      <c r="I684" s="116"/>
    </row>
    <row r="685" spans="9:9">
      <c r="I685" s="116"/>
    </row>
    <row r="686" spans="9:9">
      <c r="I686" s="116"/>
    </row>
    <row r="687" spans="9:9">
      <c r="I687" s="116"/>
    </row>
    <row r="688" spans="9:9">
      <c r="I688" s="116"/>
    </row>
    <row r="689" spans="9:9">
      <c r="I689" s="116"/>
    </row>
    <row r="690" spans="9:9">
      <c r="I690" s="116"/>
    </row>
    <row r="691" spans="9:9">
      <c r="I691" s="116"/>
    </row>
    <row r="692" spans="9:9">
      <c r="I692" s="116"/>
    </row>
    <row r="693" spans="9:9">
      <c r="I693" s="116"/>
    </row>
    <row r="694" spans="9:9">
      <c r="I694" s="116"/>
    </row>
    <row r="695" spans="9:9">
      <c r="I695" s="116"/>
    </row>
    <row r="696" spans="9:9">
      <c r="I696" s="116"/>
    </row>
    <row r="697" spans="9:9">
      <c r="I697" s="116"/>
    </row>
    <row r="698" spans="9:9">
      <c r="I698" s="116"/>
    </row>
    <row r="699" spans="9:9">
      <c r="I699" s="116"/>
    </row>
    <row r="700" spans="9:9">
      <c r="I700" s="116"/>
    </row>
    <row r="701" spans="9:9">
      <c r="I701" s="116"/>
    </row>
    <row r="702" spans="9:9">
      <c r="I702" s="116"/>
    </row>
    <row r="703" spans="9:9">
      <c r="I703" s="116"/>
    </row>
    <row r="704" spans="9:9">
      <c r="I704" s="116"/>
    </row>
    <row r="705" spans="9:9">
      <c r="I705" s="116"/>
    </row>
    <row r="706" spans="9:9">
      <c r="I706" s="116"/>
    </row>
    <row r="707" spans="9:9">
      <c r="I707" s="116"/>
    </row>
    <row r="708" spans="9:9">
      <c r="I708" s="116"/>
    </row>
    <row r="709" spans="9:9">
      <c r="I709" s="116"/>
    </row>
    <row r="710" spans="9:9">
      <c r="I710" s="116"/>
    </row>
    <row r="711" spans="9:9">
      <c r="I711" s="116"/>
    </row>
    <row r="712" spans="9:9">
      <c r="I712" s="116"/>
    </row>
    <row r="713" spans="9:9">
      <c r="I713" s="116"/>
    </row>
    <row r="714" spans="9:9">
      <c r="I714" s="116"/>
    </row>
    <row r="715" spans="9:9">
      <c r="I715" s="116"/>
    </row>
    <row r="716" spans="9:9">
      <c r="I716" s="116"/>
    </row>
    <row r="717" spans="9:9">
      <c r="I717" s="116"/>
    </row>
    <row r="718" spans="9:9">
      <c r="I718" s="116"/>
    </row>
    <row r="719" spans="9:9">
      <c r="I719" s="116"/>
    </row>
    <row r="720" spans="9:9">
      <c r="I720" s="116"/>
    </row>
    <row r="721" spans="9:9">
      <c r="I721" s="116"/>
    </row>
    <row r="722" spans="9:9">
      <c r="I722" s="116"/>
    </row>
    <row r="723" spans="9:9">
      <c r="I723" s="116"/>
    </row>
    <row r="724" spans="9:9">
      <c r="I724" s="116"/>
    </row>
    <row r="725" spans="9:9">
      <c r="I725" s="116"/>
    </row>
    <row r="726" spans="9:9">
      <c r="I726" s="116"/>
    </row>
    <row r="727" spans="9:9">
      <c r="I727" s="116"/>
    </row>
    <row r="728" spans="9:9">
      <c r="I728" s="116"/>
    </row>
    <row r="729" spans="9:9">
      <c r="I729" s="116"/>
    </row>
    <row r="730" spans="9:9">
      <c r="I730" s="116"/>
    </row>
    <row r="731" spans="9:9">
      <c r="I731" s="116"/>
    </row>
    <row r="732" spans="9:9">
      <c r="I732" s="116"/>
    </row>
    <row r="733" spans="9:9">
      <c r="I733" s="116"/>
    </row>
    <row r="734" spans="9:9">
      <c r="I734" s="116"/>
    </row>
    <row r="735" spans="9:9">
      <c r="I735" s="116"/>
    </row>
    <row r="736" spans="9:9">
      <c r="I736" s="116"/>
    </row>
    <row r="737" spans="9:9">
      <c r="I737" s="116"/>
    </row>
    <row r="738" spans="9:9">
      <c r="I738" s="116"/>
    </row>
    <row r="739" spans="9:9">
      <c r="I739" s="116"/>
    </row>
    <row r="740" spans="9:9">
      <c r="I740" s="116"/>
    </row>
    <row r="741" spans="9:9">
      <c r="I741" s="116"/>
    </row>
    <row r="742" spans="9:9">
      <c r="I742" s="116"/>
    </row>
    <row r="743" spans="9:9">
      <c r="I743" s="116"/>
    </row>
    <row r="744" spans="9:9">
      <c r="I744" s="116"/>
    </row>
    <row r="745" spans="9:9">
      <c r="I745" s="116"/>
    </row>
    <row r="746" spans="9:9">
      <c r="I746" s="116"/>
    </row>
    <row r="747" spans="9:9">
      <c r="I747" s="116"/>
    </row>
    <row r="748" spans="9:9">
      <c r="I748" s="116"/>
    </row>
    <row r="749" spans="9:9">
      <c r="I749" s="116"/>
    </row>
    <row r="750" spans="9:9">
      <c r="I750" s="116"/>
    </row>
    <row r="751" spans="9:9">
      <c r="I751" s="116"/>
    </row>
    <row r="752" spans="9:9">
      <c r="I752" s="116"/>
    </row>
    <row r="753" spans="9:9">
      <c r="I753" s="116"/>
    </row>
    <row r="754" spans="9:9">
      <c r="I754" s="116"/>
    </row>
    <row r="755" spans="9:9">
      <c r="I755" s="116"/>
    </row>
    <row r="756" spans="9:9">
      <c r="I756" s="116"/>
    </row>
    <row r="757" spans="9:9">
      <c r="I757" s="116"/>
    </row>
    <row r="758" spans="9:9">
      <c r="I758" s="116"/>
    </row>
    <row r="759" spans="9:9">
      <c r="I759" s="116"/>
    </row>
    <row r="760" spans="9:9">
      <c r="I760" s="116"/>
    </row>
    <row r="761" spans="9:9">
      <c r="I761" s="116"/>
    </row>
    <row r="762" spans="9:9">
      <c r="I762" s="116"/>
    </row>
    <row r="763" spans="9:9">
      <c r="I763" s="116"/>
    </row>
    <row r="764" spans="9:9">
      <c r="I764" s="116"/>
    </row>
    <row r="765" spans="9:9">
      <c r="I765" s="116"/>
    </row>
    <row r="766" spans="9:9">
      <c r="I766" s="116"/>
    </row>
    <row r="767" spans="9:9">
      <c r="I767" s="116"/>
    </row>
    <row r="768" spans="9:9">
      <c r="I768" s="116"/>
    </row>
    <row r="769" spans="9:9">
      <c r="I769" s="116"/>
    </row>
    <row r="770" spans="9:9">
      <c r="I770" s="116"/>
    </row>
    <row r="771" spans="9:9">
      <c r="I771" s="116"/>
    </row>
    <row r="772" spans="9:9">
      <c r="I772" s="116"/>
    </row>
    <row r="773" spans="9:9">
      <c r="I773" s="116"/>
    </row>
    <row r="774" spans="9:9">
      <c r="I774" s="116"/>
    </row>
    <row r="775" spans="9:9">
      <c r="I775" s="116"/>
    </row>
    <row r="776" spans="9:9">
      <c r="I776" s="116"/>
    </row>
    <row r="777" spans="9:9">
      <c r="I777" s="116"/>
    </row>
    <row r="778" spans="9:9">
      <c r="I778" s="116"/>
    </row>
    <row r="779" spans="9:9">
      <c r="I779" s="116"/>
    </row>
    <row r="780" spans="9:9">
      <c r="I780" s="116"/>
    </row>
    <row r="781" spans="9:9">
      <c r="I781" s="116"/>
    </row>
    <row r="782" spans="9:9">
      <c r="I782" s="116"/>
    </row>
    <row r="783" spans="9:9">
      <c r="I783" s="116"/>
    </row>
    <row r="784" spans="9:9">
      <c r="I784" s="116"/>
    </row>
    <row r="785" spans="9:9">
      <c r="I785" s="116"/>
    </row>
    <row r="786" spans="9:9">
      <c r="I786" s="116"/>
    </row>
    <row r="787" spans="9:9">
      <c r="I787" s="116"/>
    </row>
    <row r="788" spans="9:9">
      <c r="I788" s="116"/>
    </row>
    <row r="789" spans="9:9">
      <c r="I789" s="116"/>
    </row>
    <row r="790" spans="9:9">
      <c r="I790" s="116"/>
    </row>
    <row r="791" spans="9:9">
      <c r="I791" s="116"/>
    </row>
    <row r="792" spans="9:9">
      <c r="I792" s="116"/>
    </row>
    <row r="793" spans="9:9">
      <c r="I793" s="116"/>
    </row>
    <row r="794" spans="9:9">
      <c r="I794" s="116"/>
    </row>
    <row r="795" spans="9:9">
      <c r="I795" s="116"/>
    </row>
    <row r="796" spans="9:9">
      <c r="I796" s="116"/>
    </row>
    <row r="797" spans="9:9">
      <c r="I797" s="116"/>
    </row>
    <row r="798" spans="9:9">
      <c r="I798" s="116"/>
    </row>
    <row r="799" spans="9:9">
      <c r="I799" s="116"/>
    </row>
    <row r="800" spans="9:9">
      <c r="I800" s="116"/>
    </row>
    <row r="801" spans="9:9">
      <c r="I801" s="116"/>
    </row>
    <row r="802" spans="9:9">
      <c r="I802" s="116"/>
    </row>
    <row r="803" spans="9:9">
      <c r="I803" s="116"/>
    </row>
    <row r="804" spans="9:9">
      <c r="I804" s="116"/>
    </row>
    <row r="805" spans="9:9">
      <c r="I805" s="116"/>
    </row>
    <row r="806" spans="9:9">
      <c r="I806" s="116"/>
    </row>
    <row r="807" spans="9:9">
      <c r="I807" s="116"/>
    </row>
    <row r="808" spans="9:9">
      <c r="I808" s="116"/>
    </row>
    <row r="809" spans="9:9">
      <c r="I809" s="116"/>
    </row>
    <row r="810" spans="9:9">
      <c r="I810" s="116"/>
    </row>
    <row r="811" spans="9:9">
      <c r="I811" s="116"/>
    </row>
    <row r="812" spans="9:9">
      <c r="I812" s="116"/>
    </row>
    <row r="813" spans="9:9">
      <c r="I813" s="116"/>
    </row>
    <row r="814" spans="9:9">
      <c r="I814" s="116"/>
    </row>
    <row r="815" spans="9:9">
      <c r="I815" s="116"/>
    </row>
    <row r="816" spans="9:9">
      <c r="I816" s="116"/>
    </row>
    <row r="817" spans="9:9">
      <c r="I817" s="116"/>
    </row>
    <row r="818" spans="9:9">
      <c r="I818" s="116"/>
    </row>
    <row r="819" spans="9:9">
      <c r="I819" s="116"/>
    </row>
    <row r="820" spans="9:9">
      <c r="I820" s="116"/>
    </row>
    <row r="821" spans="9:9">
      <c r="I821" s="116"/>
    </row>
    <row r="822" spans="9:9">
      <c r="I822" s="116"/>
    </row>
    <row r="823" spans="9:9">
      <c r="I823" s="116"/>
    </row>
    <row r="824" spans="9:9">
      <c r="I824" s="116"/>
    </row>
    <row r="825" spans="9:9">
      <c r="I825" s="116"/>
    </row>
    <row r="826" spans="9:9">
      <c r="I826" s="116"/>
    </row>
    <row r="827" spans="9:9">
      <c r="I827" s="116"/>
    </row>
    <row r="828" spans="9:9">
      <c r="I828" s="116"/>
    </row>
    <row r="829" spans="9:9">
      <c r="I829" s="116"/>
    </row>
    <row r="830" spans="9:9">
      <c r="I830" s="116"/>
    </row>
    <row r="831" spans="9:9">
      <c r="I831" s="116"/>
    </row>
    <row r="832" spans="9:9">
      <c r="I832" s="116"/>
    </row>
    <row r="833" spans="9:9">
      <c r="I833" s="116"/>
    </row>
    <row r="834" spans="9:9">
      <c r="I834" s="116"/>
    </row>
    <row r="835" spans="9:9">
      <c r="I835" s="116"/>
    </row>
    <row r="836" spans="9:9">
      <c r="I836" s="116"/>
    </row>
    <row r="837" spans="9:9">
      <c r="I837" s="116"/>
    </row>
    <row r="838" spans="9:9">
      <c r="I838" s="116"/>
    </row>
    <row r="839" spans="9:9">
      <c r="I839" s="116"/>
    </row>
    <row r="840" spans="9:9">
      <c r="I840" s="116"/>
    </row>
    <row r="841" spans="9:9">
      <c r="I841" s="116"/>
    </row>
    <row r="842" spans="9:9">
      <c r="I842" s="116"/>
    </row>
    <row r="843" spans="9:9">
      <c r="I843" s="116"/>
    </row>
    <row r="844" spans="9:9">
      <c r="I844" s="116"/>
    </row>
    <row r="845" spans="9:9">
      <c r="I845" s="116"/>
    </row>
    <row r="846" spans="9:9">
      <c r="I846" s="116"/>
    </row>
    <row r="847" spans="9:9">
      <c r="I847" s="116"/>
    </row>
    <row r="848" spans="9:9">
      <c r="I848" s="116"/>
    </row>
    <row r="849" spans="9:9">
      <c r="I849" s="116"/>
    </row>
    <row r="850" spans="9:9">
      <c r="I850" s="116"/>
    </row>
    <row r="851" spans="9:9">
      <c r="I851" s="116"/>
    </row>
    <row r="852" spans="9:9">
      <c r="I852" s="116"/>
    </row>
    <row r="853" spans="9:9">
      <c r="I853" s="116"/>
    </row>
    <row r="854" spans="9:9">
      <c r="I854" s="116"/>
    </row>
    <row r="855" spans="9:9">
      <c r="I855" s="116"/>
    </row>
    <row r="856" spans="9:9">
      <c r="I856" s="116"/>
    </row>
    <row r="857" spans="9:9">
      <c r="I857" s="116"/>
    </row>
    <row r="858" spans="9:9">
      <c r="I858" s="116"/>
    </row>
    <row r="859" spans="9:9">
      <c r="I859" s="116"/>
    </row>
    <row r="860" spans="9:9">
      <c r="I860" s="116"/>
    </row>
    <row r="861" spans="9:9">
      <c r="I861" s="116"/>
    </row>
    <row r="862" spans="9:9">
      <c r="I862" s="116"/>
    </row>
    <row r="863" spans="9:9">
      <c r="I863" s="116"/>
    </row>
    <row r="864" spans="9:9">
      <c r="I864" s="116"/>
    </row>
    <row r="865" spans="9:9">
      <c r="I865" s="116"/>
    </row>
    <row r="866" spans="9:9">
      <c r="I866" s="116"/>
    </row>
    <row r="867" spans="9:9">
      <c r="I867" s="116"/>
    </row>
    <row r="868" spans="9:9">
      <c r="I868" s="116"/>
    </row>
    <row r="869" spans="9:9">
      <c r="I869" s="116"/>
    </row>
    <row r="870" spans="9:9">
      <c r="I870" s="116"/>
    </row>
    <row r="871" spans="9:9">
      <c r="I871" s="116"/>
    </row>
    <row r="872" spans="9:9">
      <c r="I872" s="116"/>
    </row>
    <row r="873" spans="9:9">
      <c r="I873" s="116"/>
    </row>
    <row r="874" spans="9:9">
      <c r="I874" s="116"/>
    </row>
    <row r="875" spans="9:9">
      <c r="I875" s="116"/>
    </row>
    <row r="876" spans="9:9">
      <c r="I876" s="116"/>
    </row>
    <row r="877" spans="9:9">
      <c r="I877" s="116"/>
    </row>
    <row r="878" spans="9:9">
      <c r="I878" s="116"/>
    </row>
    <row r="879" spans="9:9">
      <c r="I879" s="116"/>
    </row>
    <row r="880" spans="9:9">
      <c r="I880" s="116"/>
    </row>
    <row r="881" spans="9:9">
      <c r="I881" s="116"/>
    </row>
    <row r="882" spans="9:9">
      <c r="I882" s="116"/>
    </row>
    <row r="883" spans="9:9">
      <c r="I883" s="116"/>
    </row>
    <row r="884" spans="9:9">
      <c r="I884" s="116"/>
    </row>
    <row r="885" spans="9:9">
      <c r="I885" s="116"/>
    </row>
    <row r="886" spans="9:9">
      <c r="I886" s="116"/>
    </row>
    <row r="887" spans="9:9">
      <c r="I887" s="116"/>
    </row>
    <row r="888" spans="9:9">
      <c r="I888" s="116"/>
    </row>
    <row r="889" spans="9:9">
      <c r="I889" s="116"/>
    </row>
    <row r="890" spans="9:9">
      <c r="I890" s="116"/>
    </row>
    <row r="891" spans="9:9">
      <c r="I891" s="116"/>
    </row>
    <row r="892" spans="9:9">
      <c r="I892" s="116"/>
    </row>
    <row r="893" spans="9:9">
      <c r="I893" s="116"/>
    </row>
    <row r="894" spans="9:9">
      <c r="I894" s="116"/>
    </row>
    <row r="895" spans="9:9">
      <c r="I895" s="116"/>
    </row>
    <row r="896" spans="9:9">
      <c r="I896" s="116"/>
    </row>
    <row r="897" spans="9:9">
      <c r="I897" s="116"/>
    </row>
    <row r="898" spans="9:9">
      <c r="I898" s="116"/>
    </row>
    <row r="899" spans="9:9">
      <c r="I899" s="116"/>
    </row>
    <row r="900" spans="9:9">
      <c r="I900" s="116"/>
    </row>
    <row r="901" spans="9:9">
      <c r="I901" s="116"/>
    </row>
    <row r="902" spans="9:9">
      <c r="I902" s="116"/>
    </row>
    <row r="903" spans="9:9">
      <c r="I903" s="116"/>
    </row>
    <row r="904" spans="9:9">
      <c r="I904" s="116"/>
    </row>
    <row r="905" spans="9:9">
      <c r="I905" s="116"/>
    </row>
    <row r="906" spans="9:9">
      <c r="I906" s="116"/>
    </row>
    <row r="907" spans="9:9">
      <c r="I907" s="116"/>
    </row>
    <row r="908" spans="9:9">
      <c r="I908" s="116"/>
    </row>
    <row r="909" spans="9:9">
      <c r="I909" s="116"/>
    </row>
    <row r="910" spans="9:9">
      <c r="I910" s="116"/>
    </row>
    <row r="911" spans="9:9">
      <c r="I911" s="116"/>
    </row>
    <row r="912" spans="9:9">
      <c r="I912" s="116"/>
    </row>
    <row r="913" spans="9:9">
      <c r="I913" s="116"/>
    </row>
    <row r="914" spans="9:9">
      <c r="I914" s="116"/>
    </row>
    <row r="915" spans="9:9">
      <c r="I915" s="116"/>
    </row>
    <row r="916" spans="9:9">
      <c r="I916" s="116"/>
    </row>
    <row r="917" spans="9:9">
      <c r="I917" s="116"/>
    </row>
    <row r="918" spans="9:9">
      <c r="I918" s="116"/>
    </row>
    <row r="919" spans="9:9">
      <c r="I919" s="116"/>
    </row>
    <row r="920" spans="9:9">
      <c r="I920" s="116"/>
    </row>
    <row r="921" spans="9:9">
      <c r="I921" s="116"/>
    </row>
    <row r="922" spans="9:9">
      <c r="I922" s="116"/>
    </row>
    <row r="923" spans="9:9">
      <c r="I923" s="116"/>
    </row>
    <row r="924" spans="9:9">
      <c r="I924" s="116"/>
    </row>
    <row r="925" spans="9:9">
      <c r="I925" s="116"/>
    </row>
    <row r="926" spans="9:9">
      <c r="I926" s="116"/>
    </row>
    <row r="927" spans="9:9">
      <c r="I927" s="116"/>
    </row>
    <row r="928" spans="9:9">
      <c r="I928" s="116"/>
    </row>
    <row r="929" spans="9:9">
      <c r="I929" s="116"/>
    </row>
    <row r="930" spans="9:9">
      <c r="I930" s="116"/>
    </row>
    <row r="931" spans="9:9">
      <c r="I931" s="116"/>
    </row>
    <row r="932" spans="9:9">
      <c r="I932" s="116"/>
    </row>
    <row r="933" spans="9:9">
      <c r="I933" s="116"/>
    </row>
    <row r="934" spans="9:9">
      <c r="I934" s="116"/>
    </row>
    <row r="935" spans="9:9">
      <c r="I935" s="116"/>
    </row>
    <row r="936" spans="9:9">
      <c r="I936" s="116"/>
    </row>
    <row r="937" spans="9:9">
      <c r="I937" s="116"/>
    </row>
    <row r="938" spans="9:9">
      <c r="I938" s="116"/>
    </row>
    <row r="939" spans="9:9">
      <c r="I939" s="116"/>
    </row>
    <row r="940" spans="9:9">
      <c r="I940" s="116"/>
    </row>
    <row r="941" spans="9:9">
      <c r="I941" s="116"/>
    </row>
    <row r="942" spans="9:9">
      <c r="I942" s="116"/>
    </row>
    <row r="943" spans="9:9">
      <c r="I943" s="116"/>
    </row>
    <row r="944" spans="9:9">
      <c r="I944" s="116"/>
    </row>
    <row r="945" spans="9:9">
      <c r="I945" s="116"/>
    </row>
    <row r="946" spans="9:9">
      <c r="I946" s="116"/>
    </row>
    <row r="947" spans="9:9">
      <c r="I947" s="116"/>
    </row>
    <row r="948" spans="9:9">
      <c r="I948" s="116"/>
    </row>
    <row r="949" spans="9:9">
      <c r="I949" s="116"/>
    </row>
    <row r="950" spans="9:9">
      <c r="I950" s="116"/>
    </row>
    <row r="951" spans="9:9">
      <c r="I951" s="116"/>
    </row>
    <row r="952" spans="9:9">
      <c r="I952" s="116"/>
    </row>
    <row r="953" spans="9:9">
      <c r="I953" s="116"/>
    </row>
    <row r="954" spans="9:9">
      <c r="I954" s="116"/>
    </row>
    <row r="955" spans="9:9">
      <c r="I955" s="116"/>
    </row>
    <row r="956" spans="9:9">
      <c r="I956" s="116"/>
    </row>
    <row r="957" spans="9:9">
      <c r="I957" s="116"/>
    </row>
    <row r="958" spans="9:9">
      <c r="I958" s="116"/>
    </row>
    <row r="959" spans="9:9">
      <c r="I959" s="116"/>
    </row>
    <row r="960" spans="9:9">
      <c r="I960" s="116"/>
    </row>
    <row r="961" spans="9:9">
      <c r="I961" s="116"/>
    </row>
    <row r="962" spans="9:9">
      <c r="I962" s="116"/>
    </row>
    <row r="963" spans="9:9">
      <c r="I963" s="116"/>
    </row>
    <row r="964" spans="9:9">
      <c r="I964" s="116"/>
    </row>
    <row r="965" spans="9:9">
      <c r="I965" s="116"/>
    </row>
    <row r="966" spans="9:9">
      <c r="I966" s="116"/>
    </row>
    <row r="967" spans="9:9">
      <c r="I967" s="116"/>
    </row>
    <row r="968" spans="9:9">
      <c r="I968" s="116"/>
    </row>
    <row r="969" spans="9:9">
      <c r="I969" s="116"/>
    </row>
    <row r="970" spans="9:9">
      <c r="I970" s="116"/>
    </row>
    <row r="971" spans="9:9">
      <c r="I971" s="116"/>
    </row>
    <row r="972" spans="9:9">
      <c r="I972" s="116"/>
    </row>
    <row r="973" spans="9:9">
      <c r="I973" s="116"/>
    </row>
    <row r="974" spans="9:9">
      <c r="I974" s="116"/>
    </row>
    <row r="975" spans="9:9">
      <c r="I975" s="116"/>
    </row>
    <row r="976" spans="9:9">
      <c r="I976" s="116"/>
    </row>
    <row r="977" spans="9:9">
      <c r="I977" s="116"/>
    </row>
    <row r="978" spans="9:9">
      <c r="I978" s="116"/>
    </row>
    <row r="979" spans="9:9">
      <c r="I979" s="116"/>
    </row>
    <row r="980" spans="9:9">
      <c r="I980" s="116"/>
    </row>
    <row r="981" spans="9:9">
      <c r="I981" s="116"/>
    </row>
    <row r="982" spans="9:9">
      <c r="I982" s="116"/>
    </row>
    <row r="983" spans="9:9">
      <c r="I983" s="116"/>
    </row>
    <row r="984" spans="9:9">
      <c r="I984" s="116"/>
    </row>
    <row r="985" spans="9:9">
      <c r="I985" s="116"/>
    </row>
    <row r="986" spans="9:9">
      <c r="I986" s="116"/>
    </row>
    <row r="987" spans="9:9">
      <c r="I987" s="116"/>
    </row>
    <row r="988" spans="9:9">
      <c r="I988" s="116"/>
    </row>
    <row r="989" spans="9:9">
      <c r="I989" s="116"/>
    </row>
    <row r="990" spans="9:9">
      <c r="I990" s="116"/>
    </row>
    <row r="991" spans="9:9">
      <c r="I991" s="116"/>
    </row>
    <row r="992" spans="9:9">
      <c r="I992" s="116"/>
    </row>
    <row r="993" spans="9:9">
      <c r="I993" s="116"/>
    </row>
    <row r="994" spans="9:9">
      <c r="I994" s="116"/>
    </row>
    <row r="995" spans="9:9">
      <c r="I995" s="116"/>
    </row>
    <row r="996" spans="9:9">
      <c r="I996" s="116"/>
    </row>
    <row r="997" spans="9:9">
      <c r="I997" s="116"/>
    </row>
    <row r="998" spans="9:9">
      <c r="I998" s="116"/>
    </row>
    <row r="999" spans="9:9">
      <c r="I999" s="116"/>
    </row>
    <row r="1000" spans="9:9">
      <c r="I1000" s="116"/>
    </row>
    <row r="1001" spans="9:9">
      <c r="I1001" s="116"/>
    </row>
    <row r="1002" spans="9:9">
      <c r="I1002" s="116"/>
    </row>
    <row r="1003" spans="9:9">
      <c r="I1003" s="116"/>
    </row>
    <row r="1004" spans="9:9">
      <c r="I1004" s="116"/>
    </row>
    <row r="1005" spans="9:9">
      <c r="I1005" s="116"/>
    </row>
    <row r="1006" spans="9:9">
      <c r="I1006" s="116"/>
    </row>
    <row r="1007" spans="9:9">
      <c r="I1007" s="116"/>
    </row>
    <row r="1008" spans="9:9">
      <c r="I1008" s="116"/>
    </row>
    <row r="1009" spans="9:9">
      <c r="I1009" s="116"/>
    </row>
    <row r="1010" spans="9:9">
      <c r="I1010" s="116"/>
    </row>
    <row r="1011" spans="9:9">
      <c r="I1011" s="116"/>
    </row>
    <row r="1012" spans="9:9">
      <c r="I1012" s="116"/>
    </row>
    <row r="1013" spans="9:9">
      <c r="I1013" s="116"/>
    </row>
    <row r="1014" spans="9:9">
      <c r="I1014" s="116"/>
    </row>
    <row r="1015" spans="9:9">
      <c r="I1015" s="116"/>
    </row>
    <row r="1016" spans="9:9">
      <c r="I1016" s="116"/>
    </row>
    <row r="1017" spans="9:9">
      <c r="I1017" s="116"/>
    </row>
    <row r="1018" spans="9:9">
      <c r="I1018" s="116"/>
    </row>
    <row r="1019" spans="9:9">
      <c r="I1019" s="116"/>
    </row>
    <row r="1020" spans="9:9">
      <c r="I1020" s="116"/>
    </row>
    <row r="1021" spans="9:9">
      <c r="I1021" s="116"/>
    </row>
    <row r="1022" spans="9:9">
      <c r="I1022" s="116"/>
    </row>
    <row r="1023" spans="9:9">
      <c r="I1023" s="116"/>
    </row>
    <row r="1024" spans="9:9">
      <c r="I1024" s="116"/>
    </row>
    <row r="1025" spans="9:9">
      <c r="I1025" s="116"/>
    </row>
    <row r="1026" spans="9:9">
      <c r="I1026" s="116"/>
    </row>
    <row r="1027" spans="9:9">
      <c r="I1027" s="116"/>
    </row>
    <row r="1028" spans="9:9">
      <c r="I1028" s="116"/>
    </row>
    <row r="1029" spans="9:9">
      <c r="I1029" s="116"/>
    </row>
    <row r="1030" spans="9:9">
      <c r="I1030" s="116"/>
    </row>
    <row r="1031" spans="9:9">
      <c r="I1031" s="116"/>
    </row>
    <row r="1032" spans="9:9">
      <c r="I1032" s="116"/>
    </row>
    <row r="1033" spans="9:9">
      <c r="I1033" s="116"/>
    </row>
    <row r="1034" spans="9:9">
      <c r="I1034" s="116"/>
    </row>
    <row r="1035" spans="9:9">
      <c r="I1035" s="116"/>
    </row>
    <row r="1036" spans="9:9">
      <c r="I1036" s="116"/>
    </row>
    <row r="1037" spans="9:9">
      <c r="I1037" s="116"/>
    </row>
    <row r="1038" spans="9:9">
      <c r="I1038" s="116"/>
    </row>
    <row r="1039" spans="9:9">
      <c r="I1039" s="116"/>
    </row>
    <row r="1040" spans="9:9">
      <c r="I1040" s="116"/>
    </row>
    <row r="1041" spans="9:9">
      <c r="I1041" s="116"/>
    </row>
    <row r="1042" spans="9:9">
      <c r="I1042" s="116"/>
    </row>
    <row r="1043" spans="9:9">
      <c r="I1043" s="116"/>
    </row>
    <row r="1044" spans="9:9">
      <c r="I1044" s="116"/>
    </row>
    <row r="1045" spans="9:9">
      <c r="I1045" s="116"/>
    </row>
    <row r="1046" spans="9:9">
      <c r="I1046" s="116"/>
    </row>
    <row r="1047" spans="9:9">
      <c r="I1047" s="116"/>
    </row>
    <row r="1048" spans="9:9">
      <c r="I1048" s="116"/>
    </row>
    <row r="1049" spans="9:9">
      <c r="I1049" s="116"/>
    </row>
    <row r="1050" spans="9:9">
      <c r="I1050" s="116"/>
    </row>
    <row r="1051" spans="9:9">
      <c r="I1051" s="116"/>
    </row>
    <row r="1052" spans="9:9">
      <c r="I1052" s="116"/>
    </row>
    <row r="1053" spans="9:9">
      <c r="I1053" s="116"/>
    </row>
    <row r="1054" spans="9:9">
      <c r="I1054" s="116"/>
    </row>
    <row r="1055" spans="9:9">
      <c r="I1055" s="116"/>
    </row>
    <row r="1056" spans="9:9">
      <c r="I1056" s="116"/>
    </row>
    <row r="1057" spans="9:9">
      <c r="I1057" s="116"/>
    </row>
    <row r="1058" spans="9:9">
      <c r="I1058" s="116"/>
    </row>
    <row r="1059" spans="9:9">
      <c r="I1059" s="116"/>
    </row>
    <row r="1060" spans="9:9">
      <c r="I1060" s="116"/>
    </row>
    <row r="1061" spans="9:9">
      <c r="I1061" s="116"/>
    </row>
    <row r="1062" spans="9:9">
      <c r="I1062" s="116"/>
    </row>
    <row r="1063" spans="9:9">
      <c r="I1063" s="116"/>
    </row>
    <row r="1064" spans="9:9">
      <c r="I1064" s="116"/>
    </row>
    <row r="1065" spans="9:9">
      <c r="I1065" s="116"/>
    </row>
    <row r="1066" spans="9:9">
      <c r="I1066" s="116"/>
    </row>
    <row r="1067" spans="9:9">
      <c r="I1067" s="116"/>
    </row>
    <row r="1068" spans="9:9">
      <c r="I1068" s="116"/>
    </row>
    <row r="1069" spans="9:9">
      <c r="I1069" s="116"/>
    </row>
    <row r="1070" spans="9:9">
      <c r="I1070" s="116"/>
    </row>
    <row r="1071" spans="9:9">
      <c r="I1071" s="116"/>
    </row>
    <row r="1072" spans="9:9">
      <c r="I1072" s="116"/>
    </row>
    <row r="1073" spans="9:9">
      <c r="I1073" s="116"/>
    </row>
    <row r="1074" spans="9:9">
      <c r="I1074" s="116"/>
    </row>
    <row r="1075" spans="9:9">
      <c r="I1075" s="116"/>
    </row>
    <row r="1076" spans="9:9">
      <c r="I1076" s="116"/>
    </row>
    <row r="1077" spans="9:9">
      <c r="I1077" s="116"/>
    </row>
    <row r="1078" spans="9:9">
      <c r="I1078" s="116"/>
    </row>
    <row r="1079" spans="9:9">
      <c r="I1079" s="116"/>
    </row>
    <row r="1080" spans="9:9">
      <c r="I1080" s="116"/>
    </row>
    <row r="1081" spans="9:9">
      <c r="I1081" s="116"/>
    </row>
    <row r="1082" spans="9:9">
      <c r="I1082" s="116"/>
    </row>
    <row r="1083" spans="9:9">
      <c r="I1083" s="116"/>
    </row>
    <row r="1084" spans="9:9">
      <c r="I1084" s="116"/>
    </row>
    <row r="1085" spans="9:9">
      <c r="I1085" s="116"/>
    </row>
    <row r="1086" spans="9:9">
      <c r="I1086" s="116"/>
    </row>
    <row r="1087" spans="9:9">
      <c r="I1087" s="116"/>
    </row>
    <row r="1088" spans="9:9">
      <c r="I1088" s="116"/>
    </row>
    <row r="1089" spans="9:9">
      <c r="I1089" s="116"/>
    </row>
    <row r="1090" spans="9:9">
      <c r="I1090" s="116"/>
    </row>
    <row r="1091" spans="9:9">
      <c r="I1091" s="116"/>
    </row>
    <row r="1092" spans="9:9">
      <c r="I1092" s="116"/>
    </row>
    <row r="1093" spans="9:9">
      <c r="I1093" s="116"/>
    </row>
    <row r="1094" spans="9:9">
      <c r="I1094" s="116"/>
    </row>
    <row r="1095" spans="9:9">
      <c r="I1095" s="116"/>
    </row>
    <row r="1096" spans="9:9">
      <c r="I1096" s="116"/>
    </row>
    <row r="1097" spans="9:9">
      <c r="I1097" s="116"/>
    </row>
    <row r="1098" spans="9:9">
      <c r="I1098" s="116"/>
    </row>
    <row r="1099" spans="9:9">
      <c r="I1099" s="116"/>
    </row>
    <row r="1100" spans="9:9">
      <c r="I1100" s="116"/>
    </row>
    <row r="1101" spans="9:9">
      <c r="I1101" s="116"/>
    </row>
    <row r="1102" spans="9:9">
      <c r="I1102" s="116"/>
    </row>
    <row r="1103" spans="9:9">
      <c r="I1103" s="116"/>
    </row>
    <row r="1104" spans="9:9">
      <c r="I1104" s="116"/>
    </row>
    <row r="1105" spans="9:9">
      <c r="I1105" s="116"/>
    </row>
    <row r="1106" spans="9:9">
      <c r="I1106" s="116"/>
    </row>
    <row r="1107" spans="9:9">
      <c r="I1107" s="116"/>
    </row>
    <row r="1108" spans="9:9">
      <c r="I1108" s="116"/>
    </row>
    <row r="1109" spans="9:9">
      <c r="I1109" s="116"/>
    </row>
    <row r="1110" spans="9:9">
      <c r="I1110" s="116"/>
    </row>
    <row r="1111" spans="9:9">
      <c r="I1111" s="116"/>
    </row>
    <row r="1112" spans="9:9">
      <c r="I1112" s="116"/>
    </row>
    <row r="1113" spans="9:9">
      <c r="I1113" s="116"/>
    </row>
    <row r="1114" spans="9:9">
      <c r="I1114" s="116"/>
    </row>
    <row r="1115" spans="9:9">
      <c r="I1115" s="116"/>
    </row>
    <row r="1116" spans="9:9">
      <c r="I1116" s="116"/>
    </row>
    <row r="1117" spans="9:9">
      <c r="I1117" s="116"/>
    </row>
    <row r="1118" spans="9:9">
      <c r="I1118" s="116"/>
    </row>
    <row r="1119" spans="9:9">
      <c r="I1119" s="116"/>
    </row>
    <row r="1120" spans="9:9">
      <c r="I1120" s="116"/>
    </row>
    <row r="1121" spans="9:9">
      <c r="I1121" s="116"/>
    </row>
    <row r="1122" spans="9:9">
      <c r="I1122" s="116"/>
    </row>
    <row r="1123" spans="9:9">
      <c r="I1123" s="116"/>
    </row>
    <row r="1124" spans="9:9">
      <c r="I1124" s="116"/>
    </row>
    <row r="1125" spans="9:9">
      <c r="I1125" s="116"/>
    </row>
    <row r="1126" spans="9:9">
      <c r="I1126" s="116"/>
    </row>
    <row r="1127" spans="9:9">
      <c r="I1127" s="116"/>
    </row>
    <row r="1128" spans="9:9">
      <c r="I1128" s="116"/>
    </row>
    <row r="1129" spans="9:9">
      <c r="I1129" s="116"/>
    </row>
    <row r="1130" spans="9:9">
      <c r="I1130" s="116"/>
    </row>
    <row r="1131" spans="9:9">
      <c r="I1131" s="116"/>
    </row>
    <row r="1132" spans="9:9">
      <c r="I1132" s="116"/>
    </row>
    <row r="1133" spans="9:9">
      <c r="I1133" s="116"/>
    </row>
    <row r="1134" spans="9:9">
      <c r="I1134" s="116"/>
    </row>
    <row r="1135" spans="9:9">
      <c r="I1135" s="116"/>
    </row>
    <row r="1136" spans="9:9">
      <c r="I1136" s="116"/>
    </row>
    <row r="1137" spans="9:9">
      <c r="I1137" s="116"/>
    </row>
    <row r="1138" spans="9:9">
      <c r="I1138" s="116"/>
    </row>
    <row r="1139" spans="9:9">
      <c r="I1139" s="116"/>
    </row>
    <row r="1140" spans="9:9">
      <c r="I1140" s="116"/>
    </row>
    <row r="1141" spans="9:9">
      <c r="I1141" s="116"/>
    </row>
    <row r="1142" spans="9:9">
      <c r="I1142" s="116"/>
    </row>
    <row r="1143" spans="9:9">
      <c r="I1143" s="116"/>
    </row>
    <row r="1144" spans="9:9">
      <c r="I1144" s="116"/>
    </row>
    <row r="1145" spans="9:9">
      <c r="I1145" s="116"/>
    </row>
    <row r="1146" spans="9:9">
      <c r="I1146" s="116"/>
    </row>
    <row r="1147" spans="9:9">
      <c r="I1147" s="116"/>
    </row>
    <row r="1148" spans="9:9">
      <c r="I1148" s="116"/>
    </row>
    <row r="1149" spans="9:9">
      <c r="I1149" s="116"/>
    </row>
    <row r="1150" spans="9:9">
      <c r="I1150" s="116"/>
    </row>
    <row r="1151" spans="9:9">
      <c r="I1151" s="116"/>
    </row>
    <row r="1152" spans="9:9">
      <c r="I1152" s="116"/>
    </row>
    <row r="1153" spans="9:9">
      <c r="I1153" s="116"/>
    </row>
    <row r="1154" spans="9:9">
      <c r="I1154" s="116"/>
    </row>
    <row r="1155" spans="9:9">
      <c r="I1155" s="116"/>
    </row>
    <row r="1156" spans="9:9">
      <c r="I1156" s="116"/>
    </row>
    <row r="1157" spans="9:9">
      <c r="I1157" s="116"/>
    </row>
    <row r="1158" spans="9:9">
      <c r="I1158" s="116"/>
    </row>
    <row r="1159" spans="9:9">
      <c r="I1159" s="116"/>
    </row>
    <row r="1160" spans="9:9">
      <c r="I1160" s="116"/>
    </row>
    <row r="1161" spans="9:9">
      <c r="I1161" s="116"/>
    </row>
    <row r="1162" spans="9:9">
      <c r="I1162" s="116"/>
    </row>
    <row r="1163" spans="9:9">
      <c r="I1163" s="116"/>
    </row>
    <row r="1164" spans="9:9">
      <c r="I1164" s="116"/>
    </row>
    <row r="1165" spans="9:9">
      <c r="I1165" s="116"/>
    </row>
    <row r="1166" spans="9:9">
      <c r="I1166" s="116"/>
    </row>
    <row r="1167" spans="9:9">
      <c r="I1167" s="116"/>
    </row>
    <row r="1168" spans="9:9">
      <c r="I1168" s="116"/>
    </row>
    <row r="1169" spans="9:9">
      <c r="I1169" s="116"/>
    </row>
    <row r="1170" spans="9:9">
      <c r="I1170" s="116"/>
    </row>
    <row r="1171" spans="9:9">
      <c r="I1171" s="116"/>
    </row>
    <row r="1172" spans="9:9">
      <c r="I1172" s="116"/>
    </row>
    <row r="1173" spans="9:9">
      <c r="I1173" s="116"/>
    </row>
    <row r="1174" spans="9:9">
      <c r="I1174" s="116"/>
    </row>
    <row r="1175" spans="9:9">
      <c r="I1175" s="116"/>
    </row>
    <row r="1176" spans="9:9">
      <c r="I1176" s="116"/>
    </row>
    <row r="1177" spans="9:9">
      <c r="I1177" s="116"/>
    </row>
    <row r="1178" spans="9:9">
      <c r="I1178" s="116"/>
    </row>
    <row r="1179" spans="9:9">
      <c r="I1179" s="116"/>
    </row>
    <row r="1180" spans="9:9">
      <c r="I1180" s="116"/>
    </row>
    <row r="1181" spans="9:9">
      <c r="I1181" s="116"/>
    </row>
    <row r="1182" spans="9:9">
      <c r="I1182" s="116"/>
    </row>
    <row r="1183" spans="9:9">
      <c r="I1183" s="116"/>
    </row>
    <row r="1184" spans="9:9">
      <c r="I1184" s="116"/>
    </row>
    <row r="1185" spans="9:9">
      <c r="I1185" s="116"/>
    </row>
    <row r="1186" spans="9:9">
      <c r="I1186" s="116"/>
    </row>
    <row r="1187" spans="9:9">
      <c r="I1187" s="116"/>
    </row>
    <row r="1188" spans="9:9">
      <c r="I1188" s="116"/>
    </row>
    <row r="1189" spans="9:9">
      <c r="I1189" s="116"/>
    </row>
    <row r="1190" spans="9:9">
      <c r="I1190" s="116"/>
    </row>
    <row r="1191" spans="9:9">
      <c r="I1191" s="116"/>
    </row>
    <row r="1192" spans="9:9">
      <c r="I1192" s="116"/>
    </row>
    <row r="1193" spans="9:9">
      <c r="I1193" s="116"/>
    </row>
    <row r="1194" spans="9:9">
      <c r="I1194" s="116"/>
    </row>
    <row r="1195" spans="9:9">
      <c r="I1195" s="116"/>
    </row>
    <row r="1196" spans="9:9">
      <c r="I1196" s="116"/>
    </row>
    <row r="1197" spans="9:9">
      <c r="I1197" s="116"/>
    </row>
    <row r="1198" spans="9:9">
      <c r="I1198" s="116"/>
    </row>
    <row r="1199" spans="9:9">
      <c r="I1199" s="116"/>
    </row>
    <row r="1200" spans="9:9">
      <c r="I1200" s="116"/>
    </row>
    <row r="1201" spans="9:9">
      <c r="I1201" s="116"/>
    </row>
    <row r="1202" spans="9:9">
      <c r="I1202" s="116"/>
    </row>
    <row r="1203" spans="9:9">
      <c r="I1203" s="116"/>
    </row>
    <row r="1204" spans="9:9">
      <c r="I1204" s="116"/>
    </row>
    <row r="1205" spans="9:9">
      <c r="I1205" s="116"/>
    </row>
    <row r="1206" spans="9:9">
      <c r="I1206" s="116"/>
    </row>
    <row r="1207" spans="9:9">
      <c r="I1207" s="116"/>
    </row>
    <row r="1208" spans="9:9">
      <c r="I1208" s="116"/>
    </row>
    <row r="1209" spans="9:9">
      <c r="I1209" s="116"/>
    </row>
    <row r="1210" spans="9:9">
      <c r="I1210" s="116"/>
    </row>
    <row r="1211" spans="9:9">
      <c r="I1211" s="116"/>
    </row>
    <row r="1212" spans="9:9">
      <c r="I1212" s="116"/>
    </row>
    <row r="1213" spans="9:9">
      <c r="I1213" s="116"/>
    </row>
    <row r="1214" spans="9:9">
      <c r="I1214" s="116"/>
    </row>
    <row r="1215" spans="9:9">
      <c r="I1215" s="116"/>
    </row>
    <row r="1216" spans="9:9">
      <c r="I1216" s="116"/>
    </row>
    <row r="1217" spans="9:9">
      <c r="I1217" s="116"/>
    </row>
    <row r="1218" spans="9:9">
      <c r="I1218" s="116"/>
    </row>
    <row r="1219" spans="9:9">
      <c r="I1219" s="116"/>
    </row>
    <row r="1220" spans="9:9">
      <c r="I1220" s="116"/>
    </row>
    <row r="1221" spans="9:9">
      <c r="I1221" s="116"/>
    </row>
    <row r="1222" spans="9:9">
      <c r="I1222" s="116"/>
    </row>
    <row r="1223" spans="9:9">
      <c r="I1223" s="116"/>
    </row>
    <row r="1224" spans="9:9">
      <c r="I1224" s="116"/>
    </row>
    <row r="1225" spans="9:9">
      <c r="I1225" s="116"/>
    </row>
    <row r="1226" spans="9:9">
      <c r="I1226" s="116"/>
    </row>
    <row r="1227" spans="9:9">
      <c r="I1227" s="116"/>
    </row>
    <row r="1228" spans="9:9">
      <c r="I1228" s="116"/>
    </row>
    <row r="1229" spans="9:9">
      <c r="I1229" s="116"/>
    </row>
    <row r="1230" spans="9:9">
      <c r="I1230" s="116"/>
    </row>
    <row r="1231" spans="9:9">
      <c r="I1231" s="116"/>
    </row>
    <row r="1232" spans="9:9">
      <c r="I1232" s="116"/>
    </row>
    <row r="1233" spans="9:9">
      <c r="I1233" s="116"/>
    </row>
    <row r="1234" spans="9:9">
      <c r="I1234" s="116"/>
    </row>
    <row r="1235" spans="9:9">
      <c r="I1235" s="116"/>
    </row>
    <row r="1236" spans="9:9">
      <c r="I1236" s="116"/>
    </row>
    <row r="1237" spans="9:9">
      <c r="I1237" s="116"/>
    </row>
    <row r="1238" spans="9:9">
      <c r="I1238" s="116"/>
    </row>
    <row r="1239" spans="9:9">
      <c r="I1239" s="116"/>
    </row>
    <row r="1240" spans="9:9">
      <c r="I1240" s="116"/>
    </row>
    <row r="1241" spans="9:9">
      <c r="I1241" s="116"/>
    </row>
    <row r="1242" spans="9:9">
      <c r="I1242" s="116"/>
    </row>
    <row r="1243" spans="9:9">
      <c r="I1243" s="116"/>
    </row>
    <row r="1244" spans="9:9">
      <c r="I1244" s="116"/>
    </row>
    <row r="1245" spans="9:9">
      <c r="I1245" s="116"/>
    </row>
    <row r="1246" spans="9:9">
      <c r="I1246" s="116"/>
    </row>
    <row r="1247" spans="9:9">
      <c r="I1247" s="116"/>
    </row>
    <row r="1248" spans="9:9">
      <c r="I1248" s="116"/>
    </row>
    <row r="1249" spans="9:9">
      <c r="I1249" s="116"/>
    </row>
    <row r="1250" spans="9:9">
      <c r="I1250" s="116"/>
    </row>
    <row r="1251" spans="9:9">
      <c r="I1251" s="116"/>
    </row>
    <row r="1252" spans="9:9">
      <c r="I1252" s="116"/>
    </row>
    <row r="1253" spans="9:9">
      <c r="I1253" s="116"/>
    </row>
    <row r="1254" spans="9:9">
      <c r="I1254" s="116"/>
    </row>
    <row r="1255" spans="9:9">
      <c r="I1255" s="116"/>
    </row>
    <row r="1256" spans="9:9">
      <c r="I1256" s="116"/>
    </row>
    <row r="1257" spans="9:9">
      <c r="I1257" s="116"/>
    </row>
    <row r="1258" spans="9:9">
      <c r="I1258" s="116"/>
    </row>
    <row r="1259" spans="9:9">
      <c r="I1259" s="116"/>
    </row>
    <row r="1260" spans="9:9">
      <c r="I1260" s="116"/>
    </row>
    <row r="1261" spans="9:9">
      <c r="I1261" s="116"/>
    </row>
    <row r="1262" spans="9:9">
      <c r="I1262" s="116"/>
    </row>
    <row r="1263" spans="9:9">
      <c r="I1263" s="116"/>
    </row>
    <row r="1264" spans="9:9">
      <c r="I1264" s="116"/>
    </row>
    <row r="1265" spans="9:9">
      <c r="I1265" s="116"/>
    </row>
    <row r="1266" spans="9:9">
      <c r="I1266" s="116"/>
    </row>
    <row r="1267" spans="9:9">
      <c r="I1267" s="116"/>
    </row>
    <row r="1268" spans="9:9">
      <c r="I1268" s="116"/>
    </row>
    <row r="1269" spans="9:9">
      <c r="I1269" s="116"/>
    </row>
    <row r="1270" spans="9:9">
      <c r="I1270" s="116"/>
    </row>
    <row r="1271" spans="9:9">
      <c r="I1271" s="116"/>
    </row>
    <row r="1272" spans="9:9">
      <c r="I1272" s="116"/>
    </row>
    <row r="1273" spans="9:9">
      <c r="I1273" s="116"/>
    </row>
    <row r="1274" spans="9:9">
      <c r="I1274" s="116"/>
    </row>
    <row r="1275" spans="9:9">
      <c r="I1275" s="116"/>
    </row>
    <row r="1276" spans="9:9">
      <c r="I1276" s="116"/>
    </row>
    <row r="1277" spans="9:9">
      <c r="I1277" s="116"/>
    </row>
    <row r="1278" spans="9:9">
      <c r="I1278" s="116"/>
    </row>
    <row r="1279" spans="9:9">
      <c r="I1279" s="116"/>
    </row>
    <row r="1280" spans="9:9">
      <c r="I1280" s="116"/>
    </row>
    <row r="1281" spans="9:9">
      <c r="I1281" s="116"/>
    </row>
    <row r="1282" spans="9:9">
      <c r="I1282" s="116"/>
    </row>
    <row r="1283" spans="9:9">
      <c r="I1283" s="116"/>
    </row>
    <row r="1284" spans="9:9">
      <c r="I1284" s="116"/>
    </row>
    <row r="1285" spans="9:9">
      <c r="I1285" s="116"/>
    </row>
    <row r="1286" spans="9:9">
      <c r="I1286" s="116"/>
    </row>
    <row r="1287" spans="9:9">
      <c r="I1287" s="116"/>
    </row>
    <row r="1288" spans="9:9">
      <c r="I1288" s="116"/>
    </row>
    <row r="1289" spans="9:9">
      <c r="I1289" s="116"/>
    </row>
    <row r="1290" spans="9:9">
      <c r="I1290" s="116"/>
    </row>
    <row r="1291" spans="9:9">
      <c r="I1291" s="116"/>
    </row>
    <row r="1292" spans="9:9">
      <c r="I1292" s="116"/>
    </row>
    <row r="1293" spans="9:9">
      <c r="I1293" s="116"/>
    </row>
    <row r="1294" spans="9:9">
      <c r="I1294" s="116"/>
    </row>
    <row r="1295" spans="9:9">
      <c r="I1295" s="116"/>
    </row>
    <row r="1296" spans="9:9">
      <c r="I1296" s="116"/>
    </row>
    <row r="1297" spans="9:9">
      <c r="I1297" s="116"/>
    </row>
    <row r="1298" spans="9:9">
      <c r="I1298" s="116"/>
    </row>
    <row r="1299" spans="9:9">
      <c r="I1299" s="116"/>
    </row>
    <row r="1300" spans="9:9">
      <c r="I1300" s="116"/>
    </row>
    <row r="1301" spans="9:9">
      <c r="I1301" s="116"/>
    </row>
    <row r="1302" spans="9:9">
      <c r="I1302" s="116"/>
    </row>
    <row r="1303" spans="9:9">
      <c r="I1303" s="116"/>
    </row>
    <row r="1304" spans="9:9">
      <c r="I1304" s="116"/>
    </row>
    <row r="1305" spans="9:9">
      <c r="I1305" s="116"/>
    </row>
    <row r="1306" spans="9:9">
      <c r="I1306" s="116"/>
    </row>
    <row r="1307" spans="9:9">
      <c r="I1307" s="116"/>
    </row>
    <row r="1308" spans="9:9">
      <c r="I1308" s="116"/>
    </row>
    <row r="1309" spans="9:9">
      <c r="I1309" s="116"/>
    </row>
    <row r="1310" spans="9:9">
      <c r="I1310" s="116"/>
    </row>
    <row r="1311" spans="9:9">
      <c r="I1311" s="116"/>
    </row>
    <row r="1312" spans="9:9">
      <c r="I1312" s="116"/>
    </row>
    <row r="1313" spans="9:9">
      <c r="I1313" s="116"/>
    </row>
    <row r="1314" spans="9:9">
      <c r="I1314" s="116"/>
    </row>
    <row r="1315" spans="9:9">
      <c r="I1315" s="116"/>
    </row>
    <row r="1316" spans="9:9">
      <c r="I1316" s="116"/>
    </row>
    <row r="1317" spans="9:9">
      <c r="I1317" s="116"/>
    </row>
    <row r="1318" spans="9:9">
      <c r="I1318" s="116"/>
    </row>
    <row r="1319" spans="9:9">
      <c r="I1319" s="116"/>
    </row>
    <row r="1320" spans="9:9">
      <c r="I1320" s="116"/>
    </row>
    <row r="1321" spans="9:9">
      <c r="I1321" s="116"/>
    </row>
    <row r="1322" spans="9:9">
      <c r="I1322" s="116"/>
    </row>
    <row r="1323" spans="9:9">
      <c r="I1323" s="116"/>
    </row>
    <row r="1324" spans="9:9">
      <c r="I1324" s="116"/>
    </row>
    <row r="1325" spans="9:9">
      <c r="I1325" s="116"/>
    </row>
    <row r="1326" spans="9:9">
      <c r="I1326" s="116"/>
    </row>
    <row r="1327" spans="9:9">
      <c r="I1327" s="116"/>
    </row>
    <row r="1328" spans="9:9">
      <c r="I1328" s="116"/>
    </row>
    <row r="1329" spans="9:9">
      <c r="I1329" s="116"/>
    </row>
    <row r="1330" spans="9:9">
      <c r="I1330" s="116"/>
    </row>
    <row r="1331" spans="9:9">
      <c r="I1331" s="116"/>
    </row>
    <row r="1332" spans="9:9">
      <c r="I1332" s="116"/>
    </row>
    <row r="1333" spans="9:9">
      <c r="I1333" s="116"/>
    </row>
    <row r="1334" spans="9:9">
      <c r="I1334" s="116"/>
    </row>
    <row r="1335" spans="9:9">
      <c r="I1335" s="116"/>
    </row>
    <row r="1336" spans="9:9">
      <c r="I1336" s="116"/>
    </row>
    <row r="1337" spans="9:9">
      <c r="I1337" s="116"/>
    </row>
    <row r="1338" spans="9:9">
      <c r="I1338" s="116"/>
    </row>
    <row r="1339" spans="9:9">
      <c r="I1339" s="116"/>
    </row>
    <row r="1340" spans="9:9">
      <c r="I1340" s="116"/>
    </row>
    <row r="1341" spans="9:9">
      <c r="I1341" s="116"/>
    </row>
    <row r="1342" spans="9:9">
      <c r="I1342" s="116"/>
    </row>
    <row r="1343" spans="9:9">
      <c r="I1343" s="116"/>
    </row>
    <row r="1344" spans="9:9">
      <c r="I1344" s="116"/>
    </row>
    <row r="1345" spans="9:9">
      <c r="I1345" s="116"/>
    </row>
    <row r="1346" spans="9:9">
      <c r="I1346" s="116"/>
    </row>
    <row r="1347" spans="9:9">
      <c r="I1347" s="116"/>
    </row>
    <row r="1348" spans="9:9">
      <c r="I1348" s="116"/>
    </row>
    <row r="1349" spans="9:9">
      <c r="I1349" s="116"/>
    </row>
    <row r="1350" spans="9:9">
      <c r="I1350" s="116"/>
    </row>
    <row r="1351" spans="9:9">
      <c r="I1351" s="116"/>
    </row>
    <row r="1352" spans="9:9">
      <c r="I1352" s="116"/>
    </row>
    <row r="1353" spans="9:9">
      <c r="I1353" s="116"/>
    </row>
    <row r="1354" spans="9:9">
      <c r="I1354" s="116"/>
    </row>
    <row r="1355" spans="9:9">
      <c r="I1355" s="116"/>
    </row>
    <row r="1356" spans="9:9">
      <c r="I1356" s="116"/>
    </row>
    <row r="1357" spans="9:9">
      <c r="I1357" s="116"/>
    </row>
    <row r="1358" spans="9:9">
      <c r="I1358" s="116"/>
    </row>
    <row r="1359" spans="9:9">
      <c r="I1359" s="116"/>
    </row>
    <row r="1360" spans="9:9">
      <c r="I1360" s="116"/>
    </row>
    <row r="1361" spans="9:9">
      <c r="I1361" s="116"/>
    </row>
    <row r="1362" spans="9:9">
      <c r="I1362" s="116"/>
    </row>
    <row r="1363" spans="9:9">
      <c r="I1363" s="116"/>
    </row>
    <row r="1364" spans="9:9">
      <c r="I1364" s="116"/>
    </row>
    <row r="1365" spans="9:9">
      <c r="I1365" s="116"/>
    </row>
    <row r="1366" spans="9:9">
      <c r="I1366" s="116"/>
    </row>
    <row r="1367" spans="9:9">
      <c r="I1367" s="116"/>
    </row>
    <row r="1368" spans="9:9">
      <c r="I1368" s="116"/>
    </row>
    <row r="1369" spans="9:9">
      <c r="I1369" s="116"/>
    </row>
    <row r="1370" spans="9:9">
      <c r="I1370" s="116"/>
    </row>
    <row r="1371" spans="9:9">
      <c r="I1371" s="116"/>
    </row>
    <row r="1372" spans="9:9">
      <c r="I1372" s="116"/>
    </row>
    <row r="1373" spans="9:9">
      <c r="I1373" s="116"/>
    </row>
    <row r="1374" spans="9:9">
      <c r="I1374" s="116"/>
    </row>
    <row r="1375" spans="9:9">
      <c r="I1375" s="116"/>
    </row>
    <row r="1376" spans="9:9">
      <c r="I1376" s="116"/>
    </row>
    <row r="1377" spans="9:9">
      <c r="I1377" s="116"/>
    </row>
    <row r="1378" spans="9:9">
      <c r="I1378" s="116"/>
    </row>
    <row r="1379" spans="9:9">
      <c r="I1379" s="116"/>
    </row>
    <row r="1380" spans="9:9">
      <c r="I1380" s="116"/>
    </row>
    <row r="1381" spans="9:9">
      <c r="I1381" s="116"/>
    </row>
    <row r="1382" spans="9:9">
      <c r="I1382" s="116"/>
    </row>
    <row r="1383" spans="9:9">
      <c r="I1383" s="116"/>
    </row>
    <row r="1384" spans="9:9">
      <c r="I1384" s="116"/>
    </row>
    <row r="1385" spans="9:9">
      <c r="I1385" s="116"/>
    </row>
    <row r="1386" spans="9:9">
      <c r="I1386" s="116"/>
    </row>
    <row r="1387" spans="9:9">
      <c r="I1387" s="116"/>
    </row>
    <row r="1388" spans="9:9">
      <c r="I1388" s="116"/>
    </row>
    <row r="1389" spans="9:9">
      <c r="I1389" s="116"/>
    </row>
    <row r="1390" spans="9:9">
      <c r="I1390" s="116"/>
    </row>
    <row r="1391" spans="9:9">
      <c r="I1391" s="116"/>
    </row>
    <row r="1392" spans="9:9">
      <c r="I1392" s="116"/>
    </row>
    <row r="1393" spans="9:9">
      <c r="I1393" s="116"/>
    </row>
    <row r="1394" spans="9:9">
      <c r="I1394" s="116"/>
    </row>
    <row r="1395" spans="9:9">
      <c r="I1395" s="116"/>
    </row>
    <row r="1396" spans="9:9">
      <c r="I1396" s="116"/>
    </row>
    <row r="1397" spans="9:9">
      <c r="I1397" s="116"/>
    </row>
    <row r="1398" spans="9:9">
      <c r="I1398" s="116"/>
    </row>
    <row r="1399" spans="9:9">
      <c r="I1399" s="116"/>
    </row>
    <row r="1400" spans="9:9">
      <c r="I1400" s="116"/>
    </row>
    <row r="1401" spans="9:9">
      <c r="I1401" s="116"/>
    </row>
    <row r="1402" spans="9:9">
      <c r="I1402" s="116"/>
    </row>
    <row r="1403" spans="9:9">
      <c r="I1403" s="116"/>
    </row>
    <row r="1404" spans="9:9">
      <c r="I1404" s="116"/>
    </row>
    <row r="1405" spans="9:9">
      <c r="I1405" s="116"/>
    </row>
    <row r="1406" spans="9:9">
      <c r="I1406" s="116"/>
    </row>
    <row r="1407" spans="9:9">
      <c r="I1407" s="116"/>
    </row>
    <row r="1408" spans="9:9">
      <c r="I1408" s="116"/>
    </row>
    <row r="1409" spans="9:9">
      <c r="I1409" s="116"/>
    </row>
    <row r="1410" spans="9:9">
      <c r="I1410" s="116"/>
    </row>
    <row r="1411" spans="9:9">
      <c r="I1411" s="116"/>
    </row>
    <row r="1412" spans="9:9">
      <c r="I1412" s="116"/>
    </row>
    <row r="1413" spans="9:9">
      <c r="I1413" s="116"/>
    </row>
    <row r="1414" spans="9:9">
      <c r="I1414" s="116"/>
    </row>
    <row r="1415" spans="9:9">
      <c r="I1415" s="116"/>
    </row>
    <row r="1416" spans="9:9">
      <c r="I1416" s="116"/>
    </row>
    <row r="1417" spans="9:9">
      <c r="I1417" s="116"/>
    </row>
    <row r="1418" spans="9:9">
      <c r="I1418" s="116"/>
    </row>
    <row r="1419" spans="9:9">
      <c r="I1419" s="116"/>
    </row>
    <row r="1420" spans="9:9">
      <c r="I1420" s="116"/>
    </row>
    <row r="1421" spans="9:9">
      <c r="I1421" s="116"/>
    </row>
    <row r="1422" spans="9:9">
      <c r="I1422" s="116"/>
    </row>
    <row r="1423" spans="9:9">
      <c r="I1423" s="116"/>
    </row>
    <row r="1424" spans="9:9">
      <c r="I1424" s="116"/>
    </row>
    <row r="1425" spans="9:9">
      <c r="I1425" s="116"/>
    </row>
    <row r="1426" spans="9:9">
      <c r="I1426" s="116"/>
    </row>
    <row r="1427" spans="9:9">
      <c r="I1427" s="116"/>
    </row>
    <row r="1428" spans="9:9">
      <c r="I1428" s="116"/>
    </row>
    <row r="1429" spans="9:9">
      <c r="I1429" s="116"/>
    </row>
    <row r="1430" spans="9:9">
      <c r="I1430" s="116"/>
    </row>
    <row r="1431" spans="9:9">
      <c r="I1431" s="116"/>
    </row>
    <row r="1432" spans="9:9">
      <c r="I1432" s="116"/>
    </row>
    <row r="1433" spans="9:9">
      <c r="I1433" s="116"/>
    </row>
    <row r="1434" spans="9:9">
      <c r="I1434" s="116"/>
    </row>
    <row r="1435" spans="9:9">
      <c r="I1435" s="116"/>
    </row>
    <row r="1436" spans="9:9">
      <c r="I1436" s="116"/>
    </row>
    <row r="1437" spans="9:9">
      <c r="I1437" s="116"/>
    </row>
    <row r="1438" spans="9:9">
      <c r="I1438" s="116"/>
    </row>
    <row r="1439" spans="9:9">
      <c r="I1439" s="116"/>
    </row>
    <row r="1440" spans="9:9">
      <c r="I1440" s="116"/>
    </row>
    <row r="1441" spans="9:9">
      <c r="I1441" s="116"/>
    </row>
    <row r="1442" spans="9:9">
      <c r="I1442" s="116"/>
    </row>
    <row r="1443" spans="9:9">
      <c r="I1443" s="116"/>
    </row>
    <row r="1444" spans="9:9">
      <c r="I1444" s="116"/>
    </row>
    <row r="1445" spans="9:9">
      <c r="I1445" s="116"/>
    </row>
    <row r="1446" spans="9:9">
      <c r="I1446" s="116"/>
    </row>
    <row r="1447" spans="9:9">
      <c r="I1447" s="116"/>
    </row>
    <row r="1448" spans="9:9">
      <c r="I1448" s="116"/>
    </row>
    <row r="1449" spans="9:9">
      <c r="I1449" s="116"/>
    </row>
    <row r="1450" spans="9:9">
      <c r="I1450" s="116"/>
    </row>
    <row r="1451" spans="9:9">
      <c r="I1451" s="116"/>
    </row>
    <row r="1452" spans="9:9">
      <c r="I1452" s="116"/>
    </row>
    <row r="1453" spans="9:9">
      <c r="I1453" s="116"/>
    </row>
    <row r="1454" spans="9:9">
      <c r="I1454" s="116"/>
    </row>
    <row r="1455" spans="9:9">
      <c r="I1455" s="116"/>
    </row>
    <row r="1456" spans="9:9">
      <c r="I1456" s="116"/>
    </row>
    <row r="1457" spans="9:9">
      <c r="I1457" s="116"/>
    </row>
    <row r="1458" spans="9:9">
      <c r="I1458" s="116"/>
    </row>
    <row r="1459" spans="9:9">
      <c r="I1459" s="116"/>
    </row>
    <row r="1460" spans="9:9">
      <c r="I1460" s="116"/>
    </row>
    <row r="1461" spans="9:9">
      <c r="I1461" s="116"/>
    </row>
    <row r="1462" spans="9:9">
      <c r="I1462" s="116"/>
    </row>
    <row r="1463" spans="9:9">
      <c r="I1463" s="116"/>
    </row>
    <row r="1464" spans="9:9">
      <c r="I1464" s="116"/>
    </row>
    <row r="1465" spans="9:9">
      <c r="I1465" s="116"/>
    </row>
    <row r="1466" spans="9:9">
      <c r="I1466" s="116"/>
    </row>
    <row r="1467" spans="9:9">
      <c r="I1467" s="116"/>
    </row>
    <row r="1468" spans="9:9">
      <c r="I1468" s="116"/>
    </row>
    <row r="1469" spans="9:9">
      <c r="I1469" s="116"/>
    </row>
    <row r="1470" spans="9:9">
      <c r="I1470" s="116"/>
    </row>
    <row r="1471" spans="9:9">
      <c r="I1471" s="116"/>
    </row>
    <row r="1472" spans="9:9">
      <c r="I1472" s="116"/>
    </row>
    <row r="1473" spans="9:9">
      <c r="I1473" s="116"/>
    </row>
    <row r="1474" spans="9:9">
      <c r="I1474" s="116"/>
    </row>
    <row r="1475" spans="9:9">
      <c r="I1475" s="116"/>
    </row>
    <row r="1476" spans="9:9">
      <c r="I1476" s="116"/>
    </row>
    <row r="1477" spans="9:9">
      <c r="I1477" s="116"/>
    </row>
    <row r="1478" spans="9:9">
      <c r="I1478" s="116"/>
    </row>
    <row r="1479" spans="9:9">
      <c r="I1479" s="116"/>
    </row>
    <row r="1480" spans="9:9">
      <c r="I1480" s="116"/>
    </row>
    <row r="1481" spans="9:9">
      <c r="I1481" s="116"/>
    </row>
    <row r="1482" spans="9:9">
      <c r="I1482" s="116"/>
    </row>
    <row r="1483" spans="9:9">
      <c r="I1483" s="116"/>
    </row>
    <row r="1484" spans="9:9">
      <c r="I1484" s="116"/>
    </row>
    <row r="1485" spans="9:9">
      <c r="I1485" s="116"/>
    </row>
    <row r="1486" spans="9:9">
      <c r="I1486" s="116"/>
    </row>
    <row r="1487" spans="9:9">
      <c r="I1487" s="116"/>
    </row>
    <row r="1488" spans="9:9">
      <c r="I1488" s="116"/>
    </row>
    <row r="1489" spans="9:9">
      <c r="I1489" s="116"/>
    </row>
    <row r="1490" spans="9:9">
      <c r="I1490" s="116"/>
    </row>
    <row r="1491" spans="9:9">
      <c r="I1491" s="116"/>
    </row>
    <row r="1492" spans="9:9">
      <c r="I1492" s="116"/>
    </row>
    <row r="1493" spans="9:9">
      <c r="I1493" s="116"/>
    </row>
    <row r="1494" spans="9:9">
      <c r="I1494" s="116"/>
    </row>
    <row r="1495" spans="9:9">
      <c r="I1495" s="116"/>
    </row>
    <row r="1496" spans="9:9">
      <c r="I1496" s="116"/>
    </row>
    <row r="1497" spans="9:9">
      <c r="I1497" s="116"/>
    </row>
    <row r="1498" spans="9:9">
      <c r="I1498" s="116"/>
    </row>
    <row r="1499" spans="9:9">
      <c r="I1499" s="116"/>
    </row>
    <row r="1500" spans="9:9">
      <c r="I1500" s="116"/>
    </row>
    <row r="1501" spans="9:9">
      <c r="I1501" s="116"/>
    </row>
    <row r="1502" spans="9:9">
      <c r="I1502" s="116"/>
    </row>
    <row r="1503" spans="9:9">
      <c r="I1503" s="116"/>
    </row>
    <row r="1504" spans="9:9">
      <c r="I1504" s="116"/>
    </row>
    <row r="1505" spans="9:9">
      <c r="I1505" s="116"/>
    </row>
    <row r="1506" spans="9:9">
      <c r="I1506" s="116"/>
    </row>
    <row r="1507" spans="9:9">
      <c r="I1507" s="116"/>
    </row>
    <row r="1508" spans="9:9">
      <c r="I1508" s="116"/>
    </row>
    <row r="1509" spans="9:9">
      <c r="I1509" s="116"/>
    </row>
    <row r="1510" spans="9:9">
      <c r="I1510" s="116"/>
    </row>
    <row r="1511" spans="9:9">
      <c r="I1511" s="116"/>
    </row>
    <row r="1512" spans="9:9">
      <c r="I1512" s="116"/>
    </row>
    <row r="1513" spans="9:9">
      <c r="I1513" s="116"/>
    </row>
    <row r="1514" spans="9:9">
      <c r="I1514" s="116"/>
    </row>
    <row r="1515" spans="9:9">
      <c r="I1515" s="116"/>
    </row>
    <row r="1516" spans="9:9">
      <c r="I1516" s="116"/>
    </row>
    <row r="1517" spans="9:9">
      <c r="I1517" s="116"/>
    </row>
    <row r="1518" spans="9:9">
      <c r="I1518" s="116"/>
    </row>
    <row r="1519" spans="9:9">
      <c r="I1519" s="116"/>
    </row>
    <row r="1520" spans="9:9">
      <c r="I1520" s="116"/>
    </row>
    <row r="1521" spans="9:9">
      <c r="I1521" s="116"/>
    </row>
    <row r="1522" spans="9:9">
      <c r="I1522" s="116"/>
    </row>
    <row r="1523" spans="9:9">
      <c r="I1523" s="116"/>
    </row>
    <row r="1524" spans="9:9">
      <c r="I1524" s="116"/>
    </row>
    <row r="1525" spans="9:9">
      <c r="I1525" s="116"/>
    </row>
    <row r="1526" spans="9:9">
      <c r="I1526" s="116"/>
    </row>
    <row r="1527" spans="9:9">
      <c r="I1527" s="116"/>
    </row>
    <row r="1528" spans="9:9">
      <c r="I1528" s="116"/>
    </row>
    <row r="1529" spans="9:9">
      <c r="I1529" s="116"/>
    </row>
    <row r="1530" spans="9:9">
      <c r="I1530" s="116"/>
    </row>
    <row r="1531" spans="9:9">
      <c r="I1531" s="116"/>
    </row>
    <row r="1532" spans="9:9">
      <c r="I1532" s="116"/>
    </row>
    <row r="1533" spans="9:9">
      <c r="I1533" s="116"/>
    </row>
    <row r="1534" spans="9:9">
      <c r="I1534" s="116"/>
    </row>
    <row r="1535" spans="9:9">
      <c r="I1535" s="116"/>
    </row>
    <row r="1536" spans="9:9">
      <c r="I1536" s="116"/>
    </row>
    <row r="1537" spans="9:9">
      <c r="I1537" s="116"/>
    </row>
    <row r="1538" spans="9:9">
      <c r="I1538" s="116"/>
    </row>
    <row r="1539" spans="9:9">
      <c r="I1539" s="116"/>
    </row>
    <row r="1540" spans="9:9">
      <c r="I1540" s="116"/>
    </row>
    <row r="1541" spans="9:9">
      <c r="I1541" s="116"/>
    </row>
    <row r="1542" spans="9:9">
      <c r="I1542" s="116"/>
    </row>
    <row r="1543" spans="9:9">
      <c r="I1543" s="116"/>
    </row>
    <row r="1544" spans="9:9">
      <c r="I1544" s="116"/>
    </row>
    <row r="1545" spans="9:9">
      <c r="I1545" s="116"/>
    </row>
    <row r="1546" spans="9:9">
      <c r="I1546" s="116"/>
    </row>
    <row r="1547" spans="9:9">
      <c r="I1547" s="116"/>
    </row>
    <row r="1548" spans="9:9">
      <c r="I1548" s="116"/>
    </row>
    <row r="1549" spans="9:9">
      <c r="I1549" s="116"/>
    </row>
    <row r="1550" spans="9:9">
      <c r="I1550" s="116"/>
    </row>
    <row r="1551" spans="9:9">
      <c r="I1551" s="116"/>
    </row>
    <row r="1552" spans="9:9">
      <c r="I1552" s="116"/>
    </row>
    <row r="1553" spans="9:9">
      <c r="I1553" s="116"/>
    </row>
    <row r="1554" spans="9:9">
      <c r="I1554" s="116"/>
    </row>
    <row r="1555" spans="9:9">
      <c r="I1555" s="116"/>
    </row>
    <row r="1556" spans="9:9">
      <c r="I1556" s="116"/>
    </row>
    <row r="1557" spans="9:9">
      <c r="I1557" s="116"/>
    </row>
    <row r="1558" spans="9:9">
      <c r="I1558" s="116"/>
    </row>
    <row r="1559" spans="9:9">
      <c r="I1559" s="116"/>
    </row>
    <row r="1560" spans="9:9">
      <c r="I1560" s="116"/>
    </row>
    <row r="1561" spans="9:9">
      <c r="I1561" s="116"/>
    </row>
    <row r="1562" spans="9:9">
      <c r="I1562" s="116"/>
    </row>
    <row r="1563" spans="9:9">
      <c r="I1563" s="116"/>
    </row>
    <row r="1564" spans="9:9">
      <c r="I1564" s="116"/>
    </row>
    <row r="1565" spans="9:9">
      <c r="I1565" s="116"/>
    </row>
    <row r="1566" spans="9:9">
      <c r="I1566" s="116"/>
    </row>
    <row r="1567" spans="9:9">
      <c r="I1567" s="116"/>
    </row>
    <row r="1568" spans="9:9">
      <c r="I1568" s="116"/>
    </row>
    <row r="1569" spans="9:9">
      <c r="I1569" s="116"/>
    </row>
    <row r="1570" spans="9:9">
      <c r="I1570" s="116"/>
    </row>
    <row r="1571" spans="9:9">
      <c r="I1571" s="116"/>
    </row>
    <row r="1572" spans="9:9">
      <c r="I1572" s="116"/>
    </row>
    <row r="1573" spans="9:9">
      <c r="I1573" s="116"/>
    </row>
    <row r="1574" spans="9:9">
      <c r="I1574" s="116"/>
    </row>
    <row r="1575" spans="9:9">
      <c r="I1575" s="116"/>
    </row>
    <row r="1576" spans="9:9">
      <c r="I1576" s="116"/>
    </row>
    <row r="1577" spans="9:9">
      <c r="I1577" s="116"/>
    </row>
    <row r="1578" spans="9:9">
      <c r="I1578" s="116"/>
    </row>
    <row r="1579" spans="9:9">
      <c r="I1579" s="116"/>
    </row>
    <row r="1580" spans="9:9">
      <c r="I1580" s="116"/>
    </row>
    <row r="1581" spans="9:9">
      <c r="I1581" s="116"/>
    </row>
    <row r="1582" spans="9:9">
      <c r="I1582" s="116"/>
    </row>
    <row r="1583" spans="9:9">
      <c r="I1583" s="116"/>
    </row>
    <row r="1584" spans="9:9">
      <c r="I1584" s="116"/>
    </row>
    <row r="1585" spans="9:9">
      <c r="I1585" s="116"/>
    </row>
    <row r="1586" spans="9:9">
      <c r="I1586" s="116"/>
    </row>
    <row r="1587" spans="9:9">
      <c r="I1587" s="116"/>
    </row>
    <row r="1588" spans="9:9">
      <c r="I1588" s="116"/>
    </row>
    <row r="1589" spans="9:9">
      <c r="I1589" s="116"/>
    </row>
    <row r="1590" spans="9:9">
      <c r="I1590" s="116"/>
    </row>
    <row r="1591" spans="9:9">
      <c r="I1591" s="116"/>
    </row>
    <row r="1592" spans="9:9">
      <c r="I1592" s="116"/>
    </row>
    <row r="1593" spans="9:9">
      <c r="I1593" s="116"/>
    </row>
    <row r="1594" spans="9:9">
      <c r="I1594" s="116"/>
    </row>
    <row r="1595" spans="9:9">
      <c r="I1595" s="116"/>
    </row>
    <row r="1596" spans="9:9">
      <c r="I1596" s="116"/>
    </row>
    <row r="1597" spans="9:9">
      <c r="I1597" s="116"/>
    </row>
    <row r="1598" spans="9:9">
      <c r="I1598" s="116"/>
    </row>
    <row r="1599" spans="9:9">
      <c r="I1599" s="116"/>
    </row>
    <row r="1600" spans="9:9">
      <c r="I1600" s="116"/>
    </row>
    <row r="1601" spans="9:9">
      <c r="I1601" s="116"/>
    </row>
    <row r="1602" spans="9:9">
      <c r="I1602" s="116"/>
    </row>
    <row r="1603" spans="9:9">
      <c r="I1603" s="116"/>
    </row>
    <row r="1604" spans="9:9">
      <c r="I1604" s="116"/>
    </row>
    <row r="1605" spans="9:9">
      <c r="I1605" s="116"/>
    </row>
    <row r="1606" spans="9:9">
      <c r="I1606" s="116"/>
    </row>
    <row r="1607" spans="9:9">
      <c r="I1607" s="116"/>
    </row>
    <row r="1608" spans="9:9">
      <c r="I1608" s="116"/>
    </row>
    <row r="1609" spans="9:9">
      <c r="I1609" s="116"/>
    </row>
    <row r="1610" spans="9:9">
      <c r="I1610" s="116"/>
    </row>
    <row r="1611" spans="9:9">
      <c r="I1611" s="116"/>
    </row>
    <row r="1612" spans="9:9">
      <c r="I1612" s="116"/>
    </row>
    <row r="1613" spans="9:9">
      <c r="I1613" s="116"/>
    </row>
    <row r="1614" spans="9:9">
      <c r="I1614" s="116"/>
    </row>
    <row r="1615" spans="9:9">
      <c r="I1615" s="116"/>
    </row>
    <row r="1616" spans="9:9">
      <c r="I1616" s="116"/>
    </row>
    <row r="1617" spans="9:9">
      <c r="I1617" s="116"/>
    </row>
    <row r="1618" spans="9:9">
      <c r="I1618" s="116"/>
    </row>
    <row r="1619" spans="9:9">
      <c r="I1619" s="116"/>
    </row>
    <row r="1620" spans="9:9">
      <c r="I1620" s="116"/>
    </row>
    <row r="1621" spans="9:9">
      <c r="I1621" s="116"/>
    </row>
    <row r="1622" spans="9:9">
      <c r="I1622" s="116"/>
    </row>
    <row r="1623" spans="9:9">
      <c r="I1623" s="116"/>
    </row>
    <row r="1624" spans="9:9">
      <c r="I1624" s="116"/>
    </row>
    <row r="1625" spans="9:9">
      <c r="I1625" s="116"/>
    </row>
    <row r="1626" spans="9:9">
      <c r="I1626" s="116"/>
    </row>
    <row r="1627" spans="9:9">
      <c r="I1627" s="116"/>
    </row>
    <row r="1628" spans="9:9">
      <c r="I1628" s="116"/>
    </row>
    <row r="1629" spans="9:9">
      <c r="I1629" s="116"/>
    </row>
    <row r="1630" spans="9:9">
      <c r="I1630" s="116"/>
    </row>
    <row r="1631" spans="9:9">
      <c r="I1631" s="116"/>
    </row>
    <row r="1632" spans="9:9">
      <c r="I1632" s="116"/>
    </row>
    <row r="1633" spans="9:9">
      <c r="I1633" s="116"/>
    </row>
    <row r="1634" spans="9:9">
      <c r="I1634" s="116"/>
    </row>
    <row r="1635" spans="9:9">
      <c r="I1635" s="116"/>
    </row>
    <row r="1636" spans="9:9">
      <c r="I1636" s="116"/>
    </row>
    <row r="1637" spans="9:9">
      <c r="I1637" s="116"/>
    </row>
    <row r="1638" spans="9:9">
      <c r="I1638" s="116"/>
    </row>
    <row r="1639" spans="9:9">
      <c r="I1639" s="116"/>
    </row>
    <row r="1640" spans="9:9">
      <c r="I1640" s="116"/>
    </row>
  </sheetData>
  <mergeCells count="34">
    <mergeCell ref="N6:N7"/>
    <mergeCell ref="A2:C2"/>
    <mergeCell ref="A6:A7"/>
    <mergeCell ref="B6:B7"/>
    <mergeCell ref="C6:C7"/>
    <mergeCell ref="E6:E7"/>
    <mergeCell ref="F6:F7"/>
    <mergeCell ref="M97:M98"/>
    <mergeCell ref="A100:B100"/>
    <mergeCell ref="G6:H6"/>
    <mergeCell ref="I6:I7"/>
    <mergeCell ref="J6:J7"/>
    <mergeCell ref="K6:L6"/>
    <mergeCell ref="M6:M7"/>
    <mergeCell ref="A106:B106"/>
    <mergeCell ref="A57:B57"/>
    <mergeCell ref="A85:B85"/>
    <mergeCell ref="A95:B95"/>
    <mergeCell ref="A97:C98"/>
    <mergeCell ref="A101:B101"/>
    <mergeCell ref="A102:B102"/>
    <mergeCell ref="A103:B103"/>
    <mergeCell ref="A104:B104"/>
    <mergeCell ref="A105:B105"/>
    <mergeCell ref="A113:B113"/>
    <mergeCell ref="A114:B114"/>
    <mergeCell ref="A115:B115"/>
    <mergeCell ref="A116:B116"/>
    <mergeCell ref="A107:B107"/>
    <mergeCell ref="A108:B108"/>
    <mergeCell ref="A109:B109"/>
    <mergeCell ref="A110:B110"/>
    <mergeCell ref="A111:B111"/>
    <mergeCell ref="A112:B1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0"/>
  <sheetViews>
    <sheetView workbookViewId="0">
      <selection activeCell="H18" sqref="H18"/>
    </sheetView>
  </sheetViews>
  <sheetFormatPr defaultRowHeight="12"/>
  <cols>
    <col min="1" max="1" width="11.85546875" style="129" customWidth="1"/>
    <col min="2" max="2" width="15.140625" style="129" customWidth="1"/>
    <col min="3" max="3" width="23.7109375" style="129" customWidth="1"/>
    <col min="4" max="10" width="9.140625" style="129"/>
    <col min="11" max="11" width="10.28515625" style="129" bestFit="1" customWidth="1"/>
    <col min="12" max="12" width="11.5703125" style="129" customWidth="1"/>
    <col min="13" max="14" width="9.140625" style="129"/>
    <col min="15" max="15" width="12.5703125" style="129" customWidth="1"/>
    <col min="16" max="16" width="15.85546875" style="129" bestFit="1" customWidth="1"/>
    <col min="17" max="16384" width="9.140625" style="129"/>
  </cols>
  <sheetData>
    <row r="1" spans="1:16">
      <c r="A1" s="129" t="s">
        <v>0</v>
      </c>
    </row>
    <row r="2" spans="1:16">
      <c r="A2" s="176" t="s">
        <v>1</v>
      </c>
      <c r="B2" s="176"/>
      <c r="C2" s="176"/>
    </row>
    <row r="3" spans="1:16">
      <c r="A3" s="129" t="s">
        <v>26</v>
      </c>
      <c r="C3" s="130"/>
    </row>
    <row r="6" spans="1:16">
      <c r="A6" s="166" t="s">
        <v>3</v>
      </c>
      <c r="B6" s="166" t="s">
        <v>4</v>
      </c>
      <c r="C6" s="166" t="s">
        <v>5</v>
      </c>
      <c r="D6" s="177" t="s">
        <v>24</v>
      </c>
      <c r="E6" s="174" t="s">
        <v>25</v>
      </c>
      <c r="F6" s="131" t="s">
        <v>6</v>
      </c>
      <c r="G6" s="169" t="s">
        <v>7</v>
      </c>
      <c r="H6" s="171" t="s">
        <v>8</v>
      </c>
      <c r="I6" s="173" t="s">
        <v>9</v>
      </c>
      <c r="J6" s="173"/>
      <c r="K6" s="166" t="s">
        <v>10</v>
      </c>
      <c r="L6" s="166" t="s">
        <v>11</v>
      </c>
      <c r="M6" s="173" t="s">
        <v>12</v>
      </c>
      <c r="N6" s="173"/>
      <c r="O6" s="166" t="s">
        <v>13</v>
      </c>
      <c r="P6" s="166" t="s">
        <v>14</v>
      </c>
    </row>
    <row r="7" spans="1:16" ht="12.75" thickBot="1">
      <c r="A7" s="167"/>
      <c r="B7" s="167"/>
      <c r="C7" s="168"/>
      <c r="D7" s="178"/>
      <c r="E7" s="175"/>
      <c r="F7" s="132" t="s">
        <v>15</v>
      </c>
      <c r="G7" s="170"/>
      <c r="H7" s="172"/>
      <c r="I7" s="133" t="s">
        <v>16</v>
      </c>
      <c r="J7" s="133" t="s">
        <v>17</v>
      </c>
      <c r="K7" s="167"/>
      <c r="L7" s="167"/>
      <c r="M7" s="133" t="s">
        <v>16</v>
      </c>
      <c r="N7" s="133" t="s">
        <v>17</v>
      </c>
      <c r="O7" s="167"/>
      <c r="P7" s="168"/>
    </row>
    <row r="8" spans="1:16" ht="18" customHeight="1" thickTop="1">
      <c r="A8" s="48">
        <v>44470</v>
      </c>
      <c r="B8" s="49" t="s">
        <v>39</v>
      </c>
      <c r="C8" s="50" t="s">
        <v>40</v>
      </c>
      <c r="D8" s="51"/>
      <c r="E8" s="14"/>
      <c r="F8" s="60"/>
      <c r="G8" s="14"/>
      <c r="H8" s="14"/>
      <c r="I8" s="66"/>
      <c r="J8" s="30"/>
      <c r="K8" s="29">
        <v>951.43</v>
      </c>
      <c r="L8" s="36"/>
      <c r="M8" s="134"/>
      <c r="N8" s="62"/>
      <c r="O8" s="29">
        <v>951.43</v>
      </c>
      <c r="P8" s="135" t="s">
        <v>48</v>
      </c>
    </row>
    <row r="9" spans="1:16" ht="17.25" customHeight="1">
      <c r="A9" s="57">
        <v>44477</v>
      </c>
      <c r="B9" s="58" t="s">
        <v>41</v>
      </c>
      <c r="C9" s="50" t="s">
        <v>40</v>
      </c>
      <c r="D9" s="51"/>
      <c r="E9" s="14"/>
      <c r="F9" s="60"/>
      <c r="G9" s="14"/>
      <c r="H9" s="14"/>
      <c r="I9" s="66"/>
      <c r="J9" s="30"/>
      <c r="K9" s="29"/>
      <c r="L9" s="36">
        <v>32581.47</v>
      </c>
      <c r="M9" s="67"/>
      <c r="N9" s="62"/>
      <c r="O9" s="36">
        <v>32581.47</v>
      </c>
      <c r="P9" s="135" t="s">
        <v>48</v>
      </c>
    </row>
    <row r="10" spans="1:16" ht="17.25" customHeight="1">
      <c r="A10" s="48">
        <v>44498</v>
      </c>
      <c r="B10" s="14" t="s">
        <v>42</v>
      </c>
      <c r="C10" s="50" t="s">
        <v>40</v>
      </c>
      <c r="D10" s="136"/>
      <c r="E10" s="136"/>
      <c r="F10" s="137"/>
      <c r="G10" s="138"/>
      <c r="H10" s="139"/>
      <c r="I10" s="139"/>
      <c r="J10" s="140"/>
      <c r="K10" s="139"/>
      <c r="L10" s="139">
        <v>8176.34</v>
      </c>
      <c r="M10" s="139"/>
      <c r="N10" s="139"/>
      <c r="O10" s="139">
        <v>8176.34</v>
      </c>
      <c r="P10" s="135" t="s">
        <v>48</v>
      </c>
    </row>
    <row r="11" spans="1:16" ht="16.5" customHeight="1">
      <c r="A11" s="48">
        <v>44477</v>
      </c>
      <c r="B11" s="64" t="s">
        <v>43</v>
      </c>
      <c r="C11" s="65" t="s">
        <v>44</v>
      </c>
      <c r="D11" s="136"/>
      <c r="E11" s="136"/>
      <c r="F11" s="137"/>
      <c r="G11" s="138"/>
      <c r="H11" s="139"/>
      <c r="I11" s="139"/>
      <c r="J11" s="140"/>
      <c r="K11" s="139">
        <v>872.14</v>
      </c>
      <c r="L11" s="139"/>
      <c r="M11" s="139"/>
      <c r="N11" s="139"/>
      <c r="O11" s="139">
        <v>872.14</v>
      </c>
      <c r="P11" s="135" t="s">
        <v>48</v>
      </c>
    </row>
    <row r="12" spans="1:16" ht="16.5" customHeight="1">
      <c r="A12" s="48">
        <v>44483</v>
      </c>
      <c r="B12" s="14" t="s">
        <v>45</v>
      </c>
      <c r="C12" s="74" t="s">
        <v>21</v>
      </c>
      <c r="D12" s="136"/>
      <c r="E12" s="136"/>
      <c r="F12" s="137"/>
      <c r="G12" s="138"/>
      <c r="H12" s="139"/>
      <c r="I12" s="139"/>
      <c r="J12" s="140"/>
      <c r="K12" s="139">
        <v>2049.54</v>
      </c>
      <c r="L12" s="139"/>
      <c r="M12" s="139"/>
      <c r="N12" s="139"/>
      <c r="O12" s="139">
        <v>2049.54</v>
      </c>
      <c r="P12" s="136" t="s">
        <v>48</v>
      </c>
    </row>
    <row r="13" spans="1:16" ht="15" customHeight="1">
      <c r="A13" s="48">
        <v>44483</v>
      </c>
      <c r="B13" s="14" t="s">
        <v>46</v>
      </c>
      <c r="C13" s="74" t="s">
        <v>21</v>
      </c>
      <c r="D13" s="136"/>
      <c r="E13" s="136"/>
      <c r="F13" s="137"/>
      <c r="G13" s="138"/>
      <c r="H13" s="139"/>
      <c r="I13" s="139"/>
      <c r="J13" s="140"/>
      <c r="K13" s="139">
        <v>5232.8599999999997</v>
      </c>
      <c r="L13" s="139"/>
      <c r="M13" s="139"/>
      <c r="N13" s="139"/>
      <c r="O13" s="139">
        <v>5232.8599999999997</v>
      </c>
      <c r="P13" s="136" t="s">
        <v>48</v>
      </c>
    </row>
    <row r="14" spans="1:16" ht="18" customHeight="1">
      <c r="A14" s="48">
        <v>44483</v>
      </c>
      <c r="B14" s="14" t="s">
        <v>47</v>
      </c>
      <c r="C14" s="50" t="s">
        <v>21</v>
      </c>
      <c r="D14" s="136"/>
      <c r="E14" s="136"/>
      <c r="F14" s="137"/>
      <c r="G14" s="138"/>
      <c r="H14" s="139"/>
      <c r="I14" s="139"/>
      <c r="J14" s="140"/>
      <c r="K14" s="139">
        <v>1482.64</v>
      </c>
      <c r="L14" s="139"/>
      <c r="M14" s="139"/>
      <c r="N14" s="139"/>
      <c r="O14" s="139">
        <v>1482.64</v>
      </c>
      <c r="P14" s="136" t="s">
        <v>48</v>
      </c>
    </row>
    <row r="15" spans="1:16">
      <c r="A15" s="136"/>
      <c r="B15" s="141"/>
      <c r="C15" s="141"/>
      <c r="D15" s="136"/>
      <c r="E15" s="136"/>
      <c r="F15" s="137"/>
      <c r="G15" s="138"/>
      <c r="H15" s="139"/>
      <c r="I15" s="139"/>
      <c r="J15" s="140"/>
      <c r="K15" s="139"/>
      <c r="L15" s="139"/>
      <c r="M15" s="139"/>
      <c r="N15" s="139"/>
      <c r="O15" s="139"/>
      <c r="P15" s="136"/>
    </row>
    <row r="16" spans="1:16">
      <c r="A16" s="136"/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</row>
    <row r="17" spans="1:16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</row>
    <row r="18" spans="1:16">
      <c r="A18" s="136"/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</row>
    <row r="19" spans="1:16">
      <c r="A19" s="136"/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</row>
    <row r="20" spans="1:16">
      <c r="A20" s="136"/>
      <c r="B20" s="136"/>
      <c r="C20" s="136"/>
      <c r="D20" s="136"/>
      <c r="E20" s="136"/>
      <c r="F20" s="136"/>
      <c r="G20" s="142"/>
      <c r="H20" s="136"/>
      <c r="I20" s="136"/>
      <c r="J20" s="136"/>
      <c r="K20" s="139">
        <f>K8+K11+K12+K13+K14</f>
        <v>10588.609999999999</v>
      </c>
      <c r="L20" s="139">
        <f>L9+L10</f>
        <v>40757.81</v>
      </c>
      <c r="M20" s="136"/>
      <c r="N20" s="136"/>
      <c r="O20" s="139">
        <f>K20+L20</f>
        <v>51346.42</v>
      </c>
      <c r="P20" s="136"/>
    </row>
  </sheetData>
  <mergeCells count="14">
    <mergeCell ref="E6:E7"/>
    <mergeCell ref="A2:C2"/>
    <mergeCell ref="A6:A7"/>
    <mergeCell ref="B6:B7"/>
    <mergeCell ref="C6:C7"/>
    <mergeCell ref="D6:D7"/>
    <mergeCell ref="O6:O7"/>
    <mergeCell ref="P6:P7"/>
    <mergeCell ref="G6:G7"/>
    <mergeCell ref="H6:H7"/>
    <mergeCell ref="I6:J6"/>
    <mergeCell ref="K6:K7"/>
    <mergeCell ref="L6:L7"/>
    <mergeCell ref="M6:N6"/>
  </mergeCells>
  <pageMargins left="0.7" right="0.7" top="0.75" bottom="0.75" header="0.3" footer="0.3"/>
  <pageSetup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collection</vt:lpstr>
      <vt:lpstr>ar collection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2021-12-01T01:49:52Z</dcterms:modified>
</cp:coreProperties>
</file>